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B8365E06-F3F5-474E-8CB6-8B022C443CB4}" xr6:coauthVersionLast="47" xr6:coauthVersionMax="47" xr10:uidLastSave="{00000000-0000-0000-0000-000000000000}"/>
  <bookViews>
    <workbookView xWindow="28680" yWindow="-4680" windowWidth="29040" windowHeight="15990" tabRatio="891"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C40" i="10"/>
  <c r="BW39" i="10"/>
  <c r="BE39" i="10"/>
  <c r="AM39" i="10"/>
  <c r="C39" i="10"/>
  <c r="BW38" i="10"/>
  <c r="BE38" i="10"/>
  <c r="AM38" i="10"/>
  <c r="C38" i="10"/>
  <c r="BE37" i="10"/>
  <c r="AM37" i="10"/>
  <c r="BE36" i="10"/>
  <c r="BE35" i="10"/>
  <c r="BE34" i="10"/>
  <c r="C34" i="10"/>
  <c r="C35" i="10" s="1"/>
  <c r="C36" i="10" s="1"/>
  <c r="C37"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U40" i="10" s="1"/>
  <c r="AM34" i="10" l="1"/>
  <c r="AM35" i="10" s="1"/>
  <c r="AM36" i="10" s="1"/>
  <c r="BW34" i="10" l="1"/>
  <c r="BW35" i="10" l="1"/>
  <c r="BW36" i="10" s="1"/>
  <c r="BW37"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<sst xmlns="http://schemas.openxmlformats.org/spreadsheetml/2006/main" count="1150" uniqueCount="645">
  <si>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</si>
  <si>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</si>
  <si>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</si>
  <si>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</si>
  <si>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</si>
  <si>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</si>
  <si>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</si>
  <si>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</si>
  <si>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</si>
  <si>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</si>
  <si>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</si>
  <si>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</si>
  <si>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</si>
  <si>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</si>
  <si>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</si>
  <si>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</si>
  <si>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</si>
  <si>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</si>
  <si>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</si>
  <si>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</si>
  <si>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</si>
  <si>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</si>
  <si>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</si>
  <si>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</si>
  <si>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</si>
  <si>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</si>
  <si>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</si>
  <si>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</si>
  <si>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</si>
  <si>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</si>
  <si>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</si>
  <si>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</si>
  <si>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</si>
  <si>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</si>
  <si>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</si>
  <si>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</si>
  <si>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</si>
  <si>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</si>
  <si>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</si>
  <si>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</si>
  <si>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</si>
  <si>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</si>
  <si>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</si>
  <si>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</si>
  <si>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</si>
  <si>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</si>
  <si>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</si>
  <si>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</si>
  <si>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</si>
  <si>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</si>
  <si>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</si>
  <si>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</si>
  <si>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</si>
  <si>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</si>
  <si>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</si>
  <si>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</si>
  <si>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</si>
  <si>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</si>
  <si>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</si>
  <si>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</si>
  <si>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</si>
  <si>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</si>
  <si>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</si>
  <si>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</si>
  <si>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</si>
  <si>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</si>
  <si>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</si>
  <si>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</si>
  <si>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</si>
  <si>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</si>
  <si>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</si>
  <si>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</si>
  <si>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</si>
  <si>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</si>
  <si>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</si>
  <si>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</si>
  <si>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</si>
  <si>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</si>
  <si>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</si>
  <si>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</si>
  <si>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</si>
  <si>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</si>
  <si>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</si>
  <si>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</si>
  <si>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</si>
  <si>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</si>
  <si>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</si>
  <si>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</si>
  <si>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</si>
  <si>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</si>
  <si>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</si>
  <si>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</si>
  <si>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</si>
  <si>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</si>
  <si>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</si>
  <si>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</si>
  <si>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</si>
  <si>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</si>
  <si>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</si>
  <si>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</si>
  <si>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</si>
  <si>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</si>
  <si>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川口市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</si>
  <si>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</si>
  <si>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</si>
  <si>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</si>
  <si>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</si>
  <si>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</si>
  <si>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</si>
  <si>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</si>
  <si>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</si>
  <si>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</si>
  <si>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</si>
  <si>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</si>
  <si>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</si>
  <si>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</si>
  <si>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</si>
  <si>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</si>
  <si>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</si>
  <si>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</si>
  <si>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</si>
  <si>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</si>
  <si>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</si>
  <si>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</si>
  <si>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</si>
  <si>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</si>
  <si>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</si>
  <si>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</si>
  <si>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</si>
  <si>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</si>
  <si>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</si>
  <si>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</si>
  <si>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</si>
  <si>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</si>
  <si>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</si>
  <si>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</si>
  <si>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</si>
  <si>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</si>
  <si>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</si>
  <si>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</si>
  <si>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</si>
  <si>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</si>
  <si>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</si>
  <si>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</si>
  <si>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</si>
  <si>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</si>
  <si>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</si>
  <si>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</si>
  <si>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</si>
  <si>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</si>
  <si>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</si>
  <si>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</si>
  <si>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</si>
  <si>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</si>
  <si>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</si>
  <si>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</si>
  <si>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</si>
  <si>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</si>
  <si>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</si>
  <si>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</si>
  <si>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</si>
  <si>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</si>
  <si>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</si>
  <si>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</si>
  <si>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</si>
  <si>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</si>
  <si>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</si>
  <si>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</si>
  <si>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</si>
  <si>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</si>
  <si>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</si>
  <si>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</si>
  <si>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</si>
  <si>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</si>
  <si>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</si>
  <si>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</si>
  <si>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</si>
  <si>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</si>
  <si>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</si>
  <si>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</si>
  <si>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</si>
  <si>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</si>
  <si>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</si>
  <si>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</si>
  <si>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</si>
  <si>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</si>
  <si>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</si>
  <si>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</si>
  <si>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</si>
  <si>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</si>
  <si>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</si>
  <si>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</si>
  <si>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</si>
  <si>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</si>
  <si>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</si>
  <si>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</si>
  <si>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</si>
  <si>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</si>
  <si>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</si>
  <si>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</si>
  <si>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</si>
  <si>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</si>
  <si>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</si>
  <si>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</si>
  <si>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</si>
  <si>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</si>
  <si>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</si>
  <si>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</si>
  <si>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</si>
  <si>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</si>
  <si>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</si>
  <si>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</si>
  <si>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</si>
  <si>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</si>
  <si>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</si>
  <si>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</si>
  <si>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</si>
  <si>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</si>
  <si>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</si>
  <si>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</si>
  <si>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</si>
  <si>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</si>
  <si>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埼玉県川口市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</si>
  <si>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</si>
  <si>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</si>
  <si>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</si>
  <si>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</si>
  <si>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</si>
  <si>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</si>
  <si>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</si>
  <si>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</si>
  <si>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</si>
  <si>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</si>
  <si>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</si>
  <si>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</si>
  <si>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</si>
  <si>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</si>
  <si>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</si>
  <si>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</si>
  <si>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</si>
  <si>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</si>
  <si>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</si>
  <si>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</si>
  <si>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</si>
  <si>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</si>
  <si>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</si>
  <si>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</si>
  <si>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</si>
  <si>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</si>
  <si>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</si>
  <si>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</si>
  <si>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</si>
  <si>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</si>
  <si>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</si>
  <si>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</si>
  <si>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</si>
  <si>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</si>
  <si>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</si>
  <si>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</si>
  <si>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</si>
  <si>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</si>
  <si>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</si>
  <si>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</si>
  <si>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</si>
  <si>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</si>
  <si>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</si>
  <si>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</si>
  <si>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</si>
  <si>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</si>
  <si>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</si>
  <si>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</si>
  <si>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</si>
  <si>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</si>
  <si>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</si>
  <si>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</si>
  <si>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</si>
  <si>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</si>
  <si>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</si>
  <si>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</si>
  <si>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</si>
  <si>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</si>
  <si>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</si>
  <si>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</si>
  <si>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</si>
  <si>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</si>
  <si>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</si>
  <si>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</si>
  <si>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</si>
  <si>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</si>
  <si>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</si>
  <si>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</si>
  <si>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</si>
  <si>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</si>
  <si>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</si>
  <si>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</si>
  <si>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</si>
  <si>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</si>
  <si>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</si>
  <si>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</si>
  <si>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</si>
  <si>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</si>
  <si>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</si>
  <si>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</si>
  <si>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</si>
  <si>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</si>
  <si>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</si>
  <si>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</si>
  <si>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</si>
  <si>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</si>
  <si>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</si>
  <si>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</si>
  <si>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</si>
  <si>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</si>
  <si>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</si>
  <si>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</si>
  <si>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</si>
  <si>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</si>
  <si>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</si>
  <si>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</si>
  <si>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</si>
  <si>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</si>
  <si>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</si>
  <si>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</si>
  <si>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</si>
  <si>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</si>
  <si>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</si>
  <si>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</si>
  <si>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</si>
  <si>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</si>
  <si>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</si>
  <si>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</si>
  <si>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</si>
  <si>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</si>
  <si>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</si>
  <si>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</si>
  <si>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</si>
  <si>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</si>
  <si>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</si>
  <si>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</si>
  <si>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</si>
  <si>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</si>
  <si>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</si>
  <si>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</si>
  <si>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</si>
  <si>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</si>
  <si>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</si>
  <si>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</si>
  <si>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</si>
  <si>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</si>
  <si>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</si>
  <si>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</si>
  <si>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</si>
  <si>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</si>
  <si>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</si>
  <si>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</si>
  <si>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</si>
  <si>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</si>
  <si>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</si>
  <si>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</si>
  <si>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</si>
  <si>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</si>
  <si>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</si>
  <si>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</si>
  <si>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</si>
  <si>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</si>
  <si>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</si>
  <si>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</si>
  <si>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</si>
  <si>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</si>
  <si>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</si>
  <si>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</si>
  <si>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</si>
  <si>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</si>
  <si>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</si>
  <si>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</si>
  <si>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</si>
  <si>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埼玉県川口市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</si>
  <si>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</si>
  <si>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</si>
  <si>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</si>
  <si>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</si>
  <si>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</si>
  <si>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</si>
  <si>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</si>
  <si>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</si>
  <si>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</si>
  <si>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</si>
  <si>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</si>
  <si>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</si>
  <si>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</si>
  <si>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</si>
  <si>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</si>
  <si>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</si>
  <si>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</si>
  <si>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</si>
  <si>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</si>
  <si>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</si>
  <si>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看護学校事業</t>
    <phoneticPr fontId="5"/>
  </si>
  <si>
    <t>-</t>
    <phoneticPr fontId="5"/>
  </si>
  <si>
    <t>母子父子寡婦福祉資金貸付事業</t>
    <phoneticPr fontId="5"/>
  </si>
  <si>
    <t>川口都市計画土地区画整理事業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</si>
  <si>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</si>
  <si>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</si>
  <si>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</si>
  <si>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</si>
  <si>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</si>
  <si>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</si>
  <si>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</si>
  <si>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</si>
  <si>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</si>
  <si>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</si>
  <si>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</si>
  <si>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</si>
  <si>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</si>
  <si>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</si>
  <si>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</si>
  <si>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</si>
  <si>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</si>
  <si>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後期高齢者医療事業特別会計</t>
    <phoneticPr fontId="5"/>
  </si>
  <si>
    <t>介護保険事業特別会計</t>
    <phoneticPr fontId="5"/>
  </si>
  <si>
    <t>小型自動車競走事業特別会計</t>
    <phoneticPr fontId="5"/>
  </si>
  <si>
    <t>川口駅西口地下公共駐車場事業特別会計</t>
    <phoneticPr fontId="5"/>
  </si>
  <si>
    <t>川口駅東口地下公共駐車場事業特別会計</t>
    <phoneticPr fontId="5"/>
  </si>
  <si>
    <t>交通災害共済事業特別会計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</si>
  <si>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</si>
  <si>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</si>
  <si>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</si>
  <si>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</si>
  <si>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</si>
  <si>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</si>
  <si>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</si>
  <si>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</si>
  <si>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</si>
  <si>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</si>
  <si>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</si>
  <si>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</si>
  <si>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</si>
  <si>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</si>
  <si>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</si>
  <si>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</si>
  <si>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</si>
  <si>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</si>
  <si>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</si>
  <si>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</si>
  <si>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</si>
  <si>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</si>
  <si>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</si>
  <si>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</si>
  <si>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</si>
  <si>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</si>
  <si>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</si>
  <si>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</si>
  <si>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</si>
  <si>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</si>
  <si>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</si>
  <si>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</si>
  <si>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</si>
  <si>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</si>
  <si>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</si>
  <si>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</si>
  <si>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</si>
  <si>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</si>
  <si>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</si>
  <si>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</si>
  <si>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</si>
  <si>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</si>
  <si>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</si>
  <si>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</si>
  <si>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</si>
  <si>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</si>
  <si>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</si>
  <si>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</si>
  <si>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</si>
  <si>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</si>
  <si>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</si>
  <si>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</si>
  <si>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</si>
  <si>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</si>
  <si>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</si>
  <si>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</si>
  <si>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</si>
  <si>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</si>
  <si>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</si>
  <si>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</si>
  <si>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</si>
  <si>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</si>
  <si>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</si>
  <si>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</si>
  <si>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</si>
  <si>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</si>
  <si>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</si>
  <si>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</si>
  <si>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</si>
  <si>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</si>
  <si>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</si>
  <si>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</si>
  <si>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</si>
  <si>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</si>
  <si>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</si>
  <si>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</si>
  <si>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</si>
  <si>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</si>
  <si>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</si>
  <si>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</si>
  <si>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</si>
  <si>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</si>
  <si>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t>
    <phoneticPr fontId="5"/>
  </si>
  <si>
    <t>(Ｆ)</t>
    <phoneticPr fontId="5"/>
  </si>
  <si>
    <t>川口駅東口地下公共駐車場事業特別会計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</si>
  <si>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</si>
  <si>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</si>
  <si>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</si>
  <si>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</si>
  <si>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</si>
  <si>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</si>
  <si>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</si>
  <si>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</si>
  <si>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</si>
  <si>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</si>
  <si>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</si>
  <si>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</si>
  <si>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</si>
  <si>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</si>
  <si>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</si>
  <si>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</si>
  <si>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</si>
  <si>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</si>
  <si>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</si>
  <si>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</si>
  <si>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</si>
  <si>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</si>
  <si>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</si>
  <si>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</si>
  <si>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</si>
  <si>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</si>
  <si>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</si>
  <si>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</si>
  <si>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</si>
  <si>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</si>
  <si>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</si>
  <si>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</si>
  <si>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</si>
  <si>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</si>
  <si>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</si>
  <si>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</si>
  <si>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</si>
  <si>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</si>
  <si>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</si>
  <si>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</si>
  <si>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</si>
  <si>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</si>
  <si>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</si>
  <si>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</si>
  <si>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</si>
  <si>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</si>
  <si>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</si>
  <si>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</si>
  <si>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</si>
  <si>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</si>
  <si>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</si>
  <si>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</si>
  <si>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</si>
  <si>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</si>
  <si>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</si>
  <si>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</si>
  <si>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</si>
  <si>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</si>
  <si>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</si>
  <si>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</si>
  <si>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</si>
  <si>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</si>
  <si>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</si>
  <si>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</si>
  <si>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</si>
  <si>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</si>
  <si>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</si>
  <si>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</si>
  <si>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</si>
  <si>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</si>
  <si>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</si>
  <si>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</si>
  <si>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</si>
  <si>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</si>
  <si>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</si>
  <si>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</si>
  <si>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</si>
  <si>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</si>
  <si>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</si>
  <si>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</si>
  <si>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</si>
  <si>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</si>
  <si>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</si>
  <si>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</si>
  <si>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2.37</t>
  </si>
  <si>
    <t>▲ 2.72</t>
  </si>
  <si>
    <t>▲ 2.70</t>
  </si>
  <si>
    <t>一般会計</t>
  </si>
  <si>
    <t>水道事業会計</t>
  </si>
  <si>
    <t>病院事業会計</t>
  </si>
  <si>
    <t>下水道事業会計</t>
  </si>
  <si>
    <t>介護保険事業特別会計</t>
  </si>
  <si>
    <t>小型自動車競走事業特別会計</t>
  </si>
  <si>
    <t>母子父子寡婦福祉資金貸付事業</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</si>
  <si>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</si>
  <si>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</si>
  <si>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</si>
  <si>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</si>
  <si>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</si>
  <si>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</si>
  <si>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</si>
  <si>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</si>
  <si>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</si>
  <si>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埼玉県後期高齢者医療広域連合</t>
    <phoneticPr fontId="2"/>
  </si>
  <si>
    <t>彩の国さいたま人づくり広域連合</t>
    <phoneticPr fontId="2"/>
  </si>
  <si>
    <t>-</t>
    <phoneticPr fontId="2"/>
  </si>
  <si>
    <t>戸田ボートレース企業団</t>
    <phoneticPr fontId="2"/>
  </si>
  <si>
    <t>-</t>
    <phoneticPr fontId="2"/>
  </si>
  <si>
    <t>一般会計</t>
    <rPh sb="0" eb="2">
      <t>イッパン</t>
    </rPh>
    <rPh sb="2" eb="4">
      <t>カイケイ</t>
    </rPh>
    <phoneticPr fontId="8"/>
  </si>
  <si>
    <t>特別会計</t>
    <rPh sb="0" eb="4">
      <t>トクベツカイケイ</t>
    </rPh>
    <phoneticPr fontId="8"/>
  </si>
  <si>
    <t>埼玉高速鉄道株式会社</t>
    <rPh sb="0" eb="6">
      <t>サイタマコウソクテツドウ</t>
    </rPh>
    <rPh sb="6" eb="10">
      <t>カブシキガイシャ</t>
    </rPh>
    <phoneticPr fontId="2"/>
  </si>
  <si>
    <t>〇</t>
  </si>
  <si>
    <t>埼玉県信用保証協会</t>
    <rPh sb="0" eb="3">
      <t>サイタマケン</t>
    </rPh>
    <rPh sb="3" eb="5">
      <t>シンヨウ</t>
    </rPh>
    <rPh sb="5" eb="7">
      <t>ホショウ</t>
    </rPh>
    <rPh sb="7" eb="9">
      <t>キョウカイ</t>
    </rPh>
    <phoneticPr fontId="2"/>
  </si>
  <si>
    <t>川口中小企業共済協会</t>
    <rPh sb="0" eb="2">
      <t>カワグチ</t>
    </rPh>
    <rPh sb="2" eb="4">
      <t>チュウショウ</t>
    </rPh>
    <rPh sb="4" eb="6">
      <t>キギョウ</t>
    </rPh>
    <rPh sb="6" eb="8">
      <t>キョウサイ</t>
    </rPh>
    <rPh sb="8" eb="10">
      <t>キョウカイ</t>
    </rPh>
    <phoneticPr fontId="2"/>
  </si>
  <si>
    <t>川口土地開発公社</t>
    <rPh sb="0" eb="2">
      <t>カワグチ</t>
    </rPh>
    <rPh sb="2" eb="4">
      <t>トチ</t>
    </rPh>
    <rPh sb="4" eb="6">
      <t>カイハツ</t>
    </rPh>
    <rPh sb="6" eb="8">
      <t>コウシャ</t>
    </rPh>
    <phoneticPr fontId="2"/>
  </si>
  <si>
    <t>川口産業振興公社</t>
    <rPh sb="0" eb="2">
      <t>カワグチ</t>
    </rPh>
    <rPh sb="2" eb="4">
      <t>サンギョウ</t>
    </rPh>
    <rPh sb="4" eb="6">
      <t>シンコウ</t>
    </rPh>
    <rPh sb="6" eb="8">
      <t>コウシャ</t>
    </rPh>
    <phoneticPr fontId="2"/>
  </si>
  <si>
    <t>川口都市開発株式会社</t>
    <rPh sb="0" eb="2">
      <t>カワグチ</t>
    </rPh>
    <rPh sb="2" eb="6">
      <t>トシカイハツ</t>
    </rPh>
    <rPh sb="6" eb="10">
      <t>カブシキガイシャ</t>
    </rPh>
    <phoneticPr fontId="2"/>
  </si>
  <si>
    <t>川口勤労福祉サービスセンター</t>
    <rPh sb="0" eb="2">
      <t>カワグチ</t>
    </rPh>
    <rPh sb="2" eb="4">
      <t>キンロウ</t>
    </rPh>
    <rPh sb="4" eb="6">
      <t>フクシ</t>
    </rPh>
    <phoneticPr fontId="2"/>
  </si>
  <si>
    <t>川口市スポーツ協会</t>
    <rPh sb="0" eb="3">
      <t>カワグチシ</t>
    </rPh>
    <rPh sb="7" eb="9">
      <t>キョウカイ</t>
    </rPh>
    <phoneticPr fontId="2"/>
  </si>
  <si>
    <t>川口市総合文化センター</t>
    <rPh sb="0" eb="3">
      <t>カワグチシ</t>
    </rPh>
    <rPh sb="3" eb="5">
      <t>ソウゴウ</t>
    </rPh>
    <rPh sb="5" eb="7">
      <t>ブンカ</t>
    </rPh>
    <phoneticPr fontId="2"/>
  </si>
  <si>
    <t>川口緑化センター</t>
    <rPh sb="0" eb="2">
      <t>カワグチ</t>
    </rPh>
    <rPh sb="2" eb="4">
      <t>リョクカ</t>
    </rPh>
    <phoneticPr fontId="2"/>
  </si>
  <si>
    <t>川口市公園緑地公社</t>
    <rPh sb="0" eb="3">
      <t>カワグチシ</t>
    </rPh>
    <rPh sb="3" eb="5">
      <t>コウエン</t>
    </rPh>
    <rPh sb="5" eb="7">
      <t>リョクチ</t>
    </rPh>
    <rPh sb="7" eb="9">
      <t>コウシャ</t>
    </rPh>
    <phoneticPr fontId="2"/>
  </si>
  <si>
    <t>川口市社会福祉事業団</t>
    <rPh sb="0" eb="3">
      <t>カワグチシ</t>
    </rPh>
    <rPh sb="3" eb="5">
      <t>シャカイ</t>
    </rPh>
    <rPh sb="5" eb="7">
      <t>フクシ</t>
    </rPh>
    <rPh sb="7" eb="10">
      <t>ジギョウダン</t>
    </rPh>
    <phoneticPr fontId="2"/>
  </si>
  <si>
    <t>▲24</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</si>
  <si>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</si>
  <si>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</si>
  <si>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</si>
  <si>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将来負担比率は、類似団体と比べ低い水準にあり、決算剰余金を基金に積むなど充当可能基金を増やしていることや、交付税措置のある市債を選択していることによる。
　有形固定資産減価償却率は横ばいであり、類似団体と同水準である。今後も、個別施設計画に基づき、引き続き施設の更新を行っていく。</t>
    <rPh sb="129" eb="131">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</si>
  <si>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</si>
  <si>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</si>
  <si>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</si>
  <si>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</si>
  <si>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</si>
  <si>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</si>
  <si>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将来負担比率は、類似団体と比べ低い水準にあり、決算剰余金を基金に積むなど充当可能基金を増やしていることや、交付税措置のある市債を選択していることによる。
　実質公債費比率は0.3ポイント下げており、類似団体と比較して財政の弾力性がある状態であるが、今後も老朽化した施設の建て替えを引き続き推進していきながら、公債費の適正化に取り組んでいく。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</si>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</sst>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5E64D92-FDB1-455D-99FD-A44FB5451D5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A7DE-4CE2-8AEB-3FAAE5EF40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40760</c:v>
                </c:pt>
                <c:pt idx="1">
                  <c:v>52493</c:v>
                </c:pt>
                <c:pt idx="2">
                  <c:v>51127</c:v>
                </c:pt>
                <c:pt idx="3">
                  <c:v>42196</c:v>
                </c:pt>
                <c:pt idx="4">
                  <c:v>48104</c:v>
                </c:pt>
              </c:numCache>
            </c:numRef>
          </c:val>
          <c:smooth val="0"/>
          <c:extLst>
            <c:ext xmlns:c16="http://schemas.microsoft.com/office/drawing/2014/chart" uri="{C3380CC4-5D6E-409C-BE32-E72D297353CC}">
              <c16:uniqueId val="{00000001-A7DE-4CE2-8AEB-3FAAE5EF40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7.42</c:v>
                </c:pt>
                <c:pt idx="1">
                  <c:v>7.02</c:v>
                </c:pt>
                <c:pt idx="2">
                  <c:v>8.4499999999999993</c:v>
                </c:pt>
                <c:pt idx="3">
                  <c:v>9.0500000000000007</c:v>
                </c:pt>
                <c:pt idx="4">
                  <c:v>7.39</c:v>
                </c:pt>
              </c:numCache>
            </c:numRef>
          </c:val>
          <c:extLst>
            <c:ext xmlns:c16="http://schemas.microsoft.com/office/drawing/2014/chart" uri="{C3380CC4-5D6E-409C-BE32-E72D297353CC}">
              <c16:uniqueId val="{00000000-13B1-4126-A660-ECFFE76D3D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13.58</c:v>
                </c:pt>
                <c:pt idx="1">
                  <c:v>14.84</c:v>
                </c:pt>
                <c:pt idx="2">
                  <c:v>10.08</c:v>
                </c:pt>
                <c:pt idx="3">
                  <c:v>12.54</c:v>
                </c:pt>
                <c:pt idx="4">
                  <c:v>11.85</c:v>
                </c:pt>
              </c:numCache>
            </c:numRef>
          </c:val>
          <c:extLst>
            <c:ext xmlns:c16="http://schemas.microsoft.com/office/drawing/2014/chart" uri="{C3380CC4-5D6E-409C-BE32-E72D297353CC}">
              <c16:uniqueId val="{00000001-13B1-4126-A660-ECFFE76D3D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-2.37</c:v>
                </c:pt>
                <c:pt idx="1">
                  <c:v>1</c:v>
                </c:pt>
                <c:pt idx="2">
                  <c:v>-2.72</c:v>
                </c:pt>
                <c:pt idx="3">
                  <c:v>3.95</c:v>
                </c:pt>
                <c:pt idx="4">
                  <c:v>-2.7</c:v>
                </c:pt>
              </c:numCache>
            </c:numRef>
          </c:val>
          <c:smooth val="0"/>
          <c:extLst>
            <c:ext xmlns:c16="http://schemas.microsoft.com/office/drawing/2014/chart" uri="{C3380CC4-5D6E-409C-BE32-E72D297353CC}">
              <c16:uniqueId val="{00000002-13B1-4126-A660-ECFFE76D3D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0.66</c:v>
                </c:pt>
                <c:pt idx="2">
                  <c:v>#N/A</c:v>
                </c:pt>
                <c:pt idx="3">
                  <c:v>0.02</c:v>
                </c:pt>
                <c:pt idx="4">
                  <c:v>#N/A</c:v>
                </c:pt>
                <c:pt idx="5">
                  <c:v>0.7</c:v>
                </c:pt>
                <c:pt idx="6">
                  <c:v>#N/A</c:v>
                </c:pt>
                <c:pt idx="7">
                  <c:v>0.47</c:v>
                </c:pt>
                <c:pt idx="8">
                  <c:v>#N/A</c:v>
                </c:pt>
                <c:pt idx="9">
                  <c:v>0.04</c:v>
                </c:pt>
              </c:numCache>
            </c:numRef>
          </c:val>
          <c:extLst>
            <c:ext xmlns:c16="http://schemas.microsoft.com/office/drawing/2014/chart" uri="{C3380CC4-5D6E-409C-BE32-E72D297353CC}">
              <c16:uniqueId val="{00000000-DAAB-4BD1-87F0-0CCB86BA64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AB-4BD1-87F0-0CCB86BA644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DAAB-4BD1-87F0-0CCB86BA6443}"/>
            </c:ext>
          </c:extLst>
        </c:ser>
        <c:ser>
          <c:idx val="3"/>
          <c:order val="3"/>
          <c:tx>
            <c:strRef>
              <c:f>データシート!$A$30</c:f>
              <c:strCache>
                <c:ptCount val="1"/>
                <c:pt idx="0">
                  <c:v>母子父子寡婦福祉資金貸付事業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0.05</c:v>
                </c:pt>
                <c:pt idx="4">
                  <c:v>#N/A</c:v>
                </c:pt>
                <c:pt idx="5">
                  <c:v>7.0000000000000007E-2</c:v>
                </c:pt>
                <c:pt idx="6">
                  <c:v>#N/A</c:v>
                </c:pt>
                <c:pt idx="7">
                  <c:v>0.06</c:v>
                </c:pt>
                <c:pt idx="8">
                  <c:v>#N/A</c:v>
                </c:pt>
                <c:pt idx="9">
                  <c:v>0.11</c:v>
                </c:pt>
              </c:numCache>
            </c:numRef>
          </c:val>
          <c:extLst>
            <c:ext xmlns:c16="http://schemas.microsoft.com/office/drawing/2014/chart" uri="{C3380CC4-5D6E-409C-BE32-E72D297353CC}">
              <c16:uniqueId val="{00000003-DAAB-4BD1-87F0-0CCB86BA6443}"/>
            </c:ext>
          </c:extLst>
        </c:ser>
        <c:ser>
          <c:idx val="4"/>
          <c:order val="4"/>
          <c:tx>
            <c:strRef>
              <c:f>データシート!$A$31</c:f>
              <c:strCache>
                <c:ptCount val="1"/>
                <c:pt idx="0">
                  <c:v>小型自動車競走事業特別会計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0.19</c:v>
                </c:pt>
                <c:pt idx="4">
                  <c:v>#N/A</c:v>
                </c:pt>
                <c:pt idx="5">
                  <c:v>0.45</c:v>
                </c:pt>
                <c:pt idx="6">
                  <c:v>#N/A</c:v>
                </c:pt>
                <c:pt idx="7">
                  <c:v>0.24</c:v>
                </c:pt>
                <c:pt idx="8">
                  <c:v>#N/A</c:v>
                </c:pt>
                <c:pt idx="9">
                  <c:v>0.23</c:v>
                </c:pt>
              </c:numCache>
            </c:numRef>
          </c:val>
          <c:extLst>
            <c:ext xmlns:c16="http://schemas.microsoft.com/office/drawing/2014/chart" uri="{C3380CC4-5D6E-409C-BE32-E72D297353CC}">
              <c16:uniqueId val="{00000004-DAAB-4BD1-87F0-0CCB86BA644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0.68</c:v>
                </c:pt>
                <c:pt idx="2">
                  <c:v>#N/A</c:v>
                </c:pt>
                <c:pt idx="3">
                  <c:v>1.1599999999999999</c:v>
                </c:pt>
                <c:pt idx="4">
                  <c:v>#N/A</c:v>
                </c:pt>
                <c:pt idx="5">
                  <c:v>1.38</c:v>
                </c:pt>
                <c:pt idx="6">
                  <c:v>#N/A</c:v>
                </c:pt>
                <c:pt idx="7">
                  <c:v>1.1599999999999999</c:v>
                </c:pt>
                <c:pt idx="8">
                  <c:v>#N/A</c:v>
                </c:pt>
                <c:pt idx="9">
                  <c:v>1.33</c:v>
                </c:pt>
              </c:numCache>
            </c:numRef>
          </c:val>
          <c:extLst>
            <c:ext xmlns:c16="http://schemas.microsoft.com/office/drawing/2014/chart" uri="{C3380CC4-5D6E-409C-BE32-E72D297353CC}">
              <c16:uniqueId val="{00000005-DAAB-4BD1-87F0-0CCB86BA644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1.78</c:v>
                </c:pt>
                <c:pt idx="4">
                  <c:v>#N/A</c:v>
                </c:pt>
                <c:pt idx="5">
                  <c:v>1.58</c:v>
                </c:pt>
                <c:pt idx="6">
                  <c:v>#N/A</c:v>
                </c:pt>
                <c:pt idx="7">
                  <c:v>2.13</c:v>
                </c:pt>
                <c:pt idx="8">
                  <c:v>#N/A</c:v>
                </c:pt>
                <c:pt idx="9">
                  <c:v>2.59</c:v>
                </c:pt>
              </c:numCache>
            </c:numRef>
          </c:val>
          <c:extLst>
            <c:ext xmlns:c16="http://schemas.microsoft.com/office/drawing/2014/chart" uri="{C3380CC4-5D6E-409C-BE32-E72D297353CC}">
              <c16:uniqueId val="{00000006-DAAB-4BD1-87F0-0CCB86BA644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2.02</c:v>
                </c:pt>
                <c:pt idx="2">
                  <c:v>#N/A</c:v>
                </c:pt>
                <c:pt idx="3">
                  <c:v>1.21</c:v>
                </c:pt>
                <c:pt idx="4">
                  <c:v>#N/A</c:v>
                </c:pt>
                <c:pt idx="5">
                  <c:v>2.4500000000000002</c:v>
                </c:pt>
                <c:pt idx="6">
                  <c:v>#N/A</c:v>
                </c:pt>
                <c:pt idx="7">
                  <c:v>3.4</c:v>
                </c:pt>
                <c:pt idx="8">
                  <c:v>#N/A</c:v>
                </c:pt>
                <c:pt idx="9">
                  <c:v>3.26</c:v>
                </c:pt>
              </c:numCache>
            </c:numRef>
          </c:val>
          <c:extLst>
            <c:ext xmlns:c16="http://schemas.microsoft.com/office/drawing/2014/chart" uri="{C3380CC4-5D6E-409C-BE32-E72D297353CC}">
              <c16:uniqueId val="{00000007-DAAB-4BD1-87F0-0CCB86BA64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4.21</c:v>
                </c:pt>
                <c:pt idx="2">
                  <c:v>#N/A</c:v>
                </c:pt>
                <c:pt idx="3">
                  <c:v>3.54</c:v>
                </c:pt>
                <c:pt idx="4">
                  <c:v>#N/A</c:v>
                </c:pt>
                <c:pt idx="5">
                  <c:v>3.44</c:v>
                </c:pt>
                <c:pt idx="6">
                  <c:v>#N/A</c:v>
                </c:pt>
                <c:pt idx="7">
                  <c:v>3.53</c:v>
                </c:pt>
                <c:pt idx="8">
                  <c:v>#N/A</c:v>
                </c:pt>
                <c:pt idx="9">
                  <c:v>4.04</c:v>
                </c:pt>
              </c:numCache>
            </c:numRef>
          </c:val>
          <c:extLst>
            <c:ext xmlns:c16="http://schemas.microsoft.com/office/drawing/2014/chart" uri="{C3380CC4-5D6E-409C-BE32-E72D297353CC}">
              <c16:uniqueId val="{00000008-DAAB-4BD1-87F0-0CCB86BA64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c:v>
                </c:pt>
                <c:pt idx="2">
                  <c:v>#N/A</c:v>
                </c:pt>
                <c:pt idx="3">
                  <c:v>6.96</c:v>
                </c:pt>
                <c:pt idx="4">
                  <c:v>#N/A</c:v>
                </c:pt>
                <c:pt idx="5">
                  <c:v>8.36</c:v>
                </c:pt>
                <c:pt idx="6">
                  <c:v>#N/A</c:v>
                </c:pt>
                <c:pt idx="7">
                  <c:v>8.98</c:v>
                </c:pt>
                <c:pt idx="8">
                  <c:v>#N/A</c:v>
                </c:pt>
                <c:pt idx="9">
                  <c:v>7.28</c:v>
                </c:pt>
              </c:numCache>
            </c:numRef>
          </c:val>
          <c:extLst>
            <c:ext xmlns:c16="http://schemas.microsoft.com/office/drawing/2014/chart" uri="{C3380CC4-5D6E-409C-BE32-E72D297353CC}">
              <c16:uniqueId val="{00000009-DAAB-4BD1-87F0-0CCB86BA64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14354</c:v>
                </c:pt>
                <c:pt idx="5">
                  <c:v>14088</c:v>
                </c:pt>
                <c:pt idx="8">
                  <c:v>13995</c:v>
                </c:pt>
                <c:pt idx="11">
                  <c:v>14002</c:v>
                </c:pt>
                <c:pt idx="14">
                  <c:v>14089</c:v>
                </c:pt>
              </c:numCache>
            </c:numRef>
          </c:val>
          <c:extLst>
            <c:ext xmlns:c16="http://schemas.microsoft.com/office/drawing/2014/chart" uri="{C3380CC4-5D6E-409C-BE32-E72D297353CC}">
              <c16:uniqueId val="{00000000-6BE1-41CA-BC0C-FD350BF6DF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E1-41CA-BC0C-FD350BF6DF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3968</c:v>
                </c:pt>
                <c:pt idx="3">
                  <c:v>1181</c:v>
                </c:pt>
                <c:pt idx="6">
                  <c:v>1183</c:v>
                </c:pt>
                <c:pt idx="9">
                  <c:v>615</c:v>
                </c:pt>
                <c:pt idx="12">
                  <c:v>173</c:v>
                </c:pt>
              </c:numCache>
            </c:numRef>
          </c:val>
          <c:extLst>
            <c:ext xmlns:c16="http://schemas.microsoft.com/office/drawing/2014/chart" uri="{C3380CC4-5D6E-409C-BE32-E72D297353CC}">
              <c16:uniqueId val="{00000002-6BE1-41CA-BC0C-FD350BF6DF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E1-41CA-BC0C-FD350BF6DF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2972</c:v>
                </c:pt>
                <c:pt idx="3">
                  <c:v>1862</c:v>
                </c:pt>
                <c:pt idx="6">
                  <c:v>2019</c:v>
                </c:pt>
                <c:pt idx="9">
                  <c:v>2259</c:v>
                </c:pt>
                <c:pt idx="12">
                  <c:v>2140</c:v>
                </c:pt>
              </c:numCache>
            </c:numRef>
          </c:val>
          <c:extLst>
            <c:ext xmlns:c16="http://schemas.microsoft.com/office/drawing/2014/chart" uri="{C3380CC4-5D6E-409C-BE32-E72D297353CC}">
              <c16:uniqueId val="{00000004-6BE1-41CA-BC0C-FD350BF6DF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E1-41CA-BC0C-FD350BF6DF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E1-41CA-BC0C-FD350BF6DF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14867</c:v>
                </c:pt>
                <c:pt idx="3">
                  <c:v>14442</c:v>
                </c:pt>
                <c:pt idx="6">
                  <c:v>14651</c:v>
                </c:pt>
                <c:pt idx="9">
                  <c:v>14408</c:v>
                </c:pt>
                <c:pt idx="12">
                  <c:v>14512</c:v>
                </c:pt>
              </c:numCache>
            </c:numRef>
          </c:val>
          <c:extLst>
            <c:ext xmlns:c16="http://schemas.microsoft.com/office/drawing/2014/chart" uri="{C3380CC4-5D6E-409C-BE32-E72D297353CC}">
              <c16:uniqueId val="{00000007-6BE1-41CA-BC0C-FD350BF6DF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7453</c:v>
                </c:pt>
                <c:pt idx="2">
                  <c:v>#N/A</c:v>
                </c:pt>
                <c:pt idx="3">
                  <c:v>#N/A</c:v>
                </c:pt>
                <c:pt idx="4">
                  <c:v>3397</c:v>
                </c:pt>
                <c:pt idx="5">
                  <c:v>#N/A</c:v>
                </c:pt>
                <c:pt idx="6">
                  <c:v>#N/A</c:v>
                </c:pt>
                <c:pt idx="7">
                  <c:v>3858</c:v>
                </c:pt>
                <c:pt idx="8">
                  <c:v>#N/A</c:v>
                </c:pt>
                <c:pt idx="9">
                  <c:v>#N/A</c:v>
                </c:pt>
                <c:pt idx="10">
                  <c:v>3280</c:v>
                </c:pt>
                <c:pt idx="11">
                  <c:v>#N/A</c:v>
                </c:pt>
                <c:pt idx="12">
                  <c:v>#N/A</c:v>
                </c:pt>
                <c:pt idx="13">
                  <c:v>2736</c:v>
                </c:pt>
                <c:pt idx="14">
                  <c:v>#N/A</c:v>
                </c:pt>
              </c:numCache>
            </c:numRef>
          </c:val>
          <c:smooth val="0"/>
          <c:extLst>
            <c:ext xmlns:c16="http://schemas.microsoft.com/office/drawing/2014/chart" uri="{C3380CC4-5D6E-409C-BE32-E72D297353CC}">
              <c16:uniqueId val="{00000008-6BE1-41CA-BC0C-FD350BF6DF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117036</c:v>
                </c:pt>
                <c:pt idx="5">
                  <c:v>117528</c:v>
                </c:pt>
                <c:pt idx="8">
                  <c:v>118150</c:v>
                </c:pt>
                <c:pt idx="11">
                  <c:v>120671</c:v>
                </c:pt>
                <c:pt idx="14">
                  <c:v>119212</c:v>
                </c:pt>
              </c:numCache>
            </c:numRef>
          </c:val>
          <c:extLst>
            <c:ext xmlns:c16="http://schemas.microsoft.com/office/drawing/2014/chart" uri="{C3380CC4-5D6E-409C-BE32-E72D297353CC}">
              <c16:uniqueId val="{00000000-F45B-4447-BA23-547EA7F91D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55158</c:v>
                </c:pt>
                <c:pt idx="5">
                  <c:v>51269</c:v>
                </c:pt>
                <c:pt idx="8">
                  <c:v>50112</c:v>
                </c:pt>
                <c:pt idx="11">
                  <c:v>49281</c:v>
                </c:pt>
                <c:pt idx="14">
                  <c:v>48659</c:v>
                </c:pt>
              </c:numCache>
            </c:numRef>
          </c:val>
          <c:extLst>
            <c:ext xmlns:c16="http://schemas.microsoft.com/office/drawing/2014/chart" uri="{C3380CC4-5D6E-409C-BE32-E72D297353CC}">
              <c16:uniqueId val="{00000001-F45B-4447-BA23-547EA7F91D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51701</c:v>
                </c:pt>
                <c:pt idx="5">
                  <c:v>46536</c:v>
                </c:pt>
                <c:pt idx="8">
                  <c:v>41544</c:v>
                </c:pt>
                <c:pt idx="11">
                  <c:v>47874</c:v>
                </c:pt>
                <c:pt idx="14">
                  <c:v>48822</c:v>
                </c:pt>
              </c:numCache>
            </c:numRef>
          </c:val>
          <c:extLst>
            <c:ext xmlns:c16="http://schemas.microsoft.com/office/drawing/2014/chart" uri="{C3380CC4-5D6E-409C-BE32-E72D297353CC}">
              <c16:uniqueId val="{00000002-F45B-4447-BA23-547EA7F91D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5B-4447-BA23-547EA7F91D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5B-4447-BA23-547EA7F91D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1082</c:v>
                </c:pt>
                <c:pt idx="3">
                  <c:v>1321</c:v>
                </c:pt>
                <c:pt idx="6">
                  <c:v>1300</c:v>
                </c:pt>
                <c:pt idx="9">
                  <c:v>1335</c:v>
                </c:pt>
                <c:pt idx="12">
                  <c:v>1078</c:v>
                </c:pt>
              </c:numCache>
            </c:numRef>
          </c:val>
          <c:extLst>
            <c:ext xmlns:c16="http://schemas.microsoft.com/office/drawing/2014/chart" uri="{C3380CC4-5D6E-409C-BE32-E72D297353CC}">
              <c16:uniqueId val="{00000005-F45B-4447-BA23-547EA7F91D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23292</c:v>
                </c:pt>
                <c:pt idx="3">
                  <c:v>22540</c:v>
                </c:pt>
                <c:pt idx="6">
                  <c:v>22099</c:v>
                </c:pt>
                <c:pt idx="9">
                  <c:v>22698</c:v>
                </c:pt>
                <c:pt idx="12">
                  <c:v>22680</c:v>
                </c:pt>
              </c:numCache>
            </c:numRef>
          </c:val>
          <c:extLst>
            <c:ext xmlns:c16="http://schemas.microsoft.com/office/drawing/2014/chart" uri="{C3380CC4-5D6E-409C-BE32-E72D297353CC}">
              <c16:uniqueId val="{00000006-F45B-4447-BA23-547EA7F91D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5B-4447-BA23-547EA7F91D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29166</c:v>
                </c:pt>
                <c:pt idx="3">
                  <c:v>25570</c:v>
                </c:pt>
                <c:pt idx="6">
                  <c:v>23221</c:v>
                </c:pt>
                <c:pt idx="9">
                  <c:v>19681</c:v>
                </c:pt>
                <c:pt idx="12">
                  <c:v>20657</c:v>
                </c:pt>
              </c:numCache>
            </c:numRef>
          </c:val>
          <c:extLst>
            <c:ext xmlns:c16="http://schemas.microsoft.com/office/drawing/2014/chart" uri="{C3380CC4-5D6E-409C-BE32-E72D297353CC}">
              <c16:uniqueId val="{00000008-F45B-4447-BA23-547EA7F91D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7386</c:v>
                </c:pt>
                <c:pt idx="3">
                  <c:v>5337</c:v>
                </c:pt>
                <c:pt idx="6">
                  <c:v>5327</c:v>
                </c:pt>
                <c:pt idx="9">
                  <c:v>4624</c:v>
                </c:pt>
                <c:pt idx="12">
                  <c:v>4639</c:v>
                </c:pt>
              </c:numCache>
            </c:numRef>
          </c:val>
          <c:extLst>
            <c:ext xmlns:c16="http://schemas.microsoft.com/office/drawing/2014/chart" uri="{C3380CC4-5D6E-409C-BE32-E72D297353CC}">
              <c16:uniqueId val="{00000009-F45B-4447-BA23-547EA7F91D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166807</c:v>
                </c:pt>
                <c:pt idx="3">
                  <c:v>168345</c:v>
                </c:pt>
                <c:pt idx="6">
                  <c:v>169391</c:v>
                </c:pt>
                <c:pt idx="9">
                  <c:v>174414</c:v>
                </c:pt>
                <c:pt idx="12">
                  <c:v>174687</c:v>
                </c:pt>
              </c:numCache>
            </c:numRef>
          </c:val>
          <c:extLst>
            <c:ext xmlns:c16="http://schemas.microsoft.com/office/drawing/2014/chart" uri="{C3380CC4-5D6E-409C-BE32-E72D297353CC}">
              <c16:uniqueId val="{0000000A-F45B-4447-BA23-547EA7F91D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3837</c:v>
                </c:pt>
                <c:pt idx="2">
                  <c:v>#N/A</c:v>
                </c:pt>
                <c:pt idx="3">
                  <c:v>#N/A</c:v>
                </c:pt>
                <c:pt idx="4">
                  <c:v>7779</c:v>
                </c:pt>
                <c:pt idx="5">
                  <c:v>#N/A</c:v>
                </c:pt>
                <c:pt idx="6">
                  <c:v>#N/A</c:v>
                </c:pt>
                <c:pt idx="7">
                  <c:v>11534</c:v>
                </c:pt>
                <c:pt idx="8">
                  <c:v>#N/A</c:v>
                </c:pt>
                <c:pt idx="9">
                  <c:v>#N/A</c:v>
                </c:pt>
                <c:pt idx="10">
                  <c:v>4926</c:v>
                </c:pt>
                <c:pt idx="11">
                  <c:v>#N/A</c:v>
                </c:pt>
                <c:pt idx="12">
                  <c:v>#N/A</c:v>
                </c:pt>
                <c:pt idx="13">
                  <c:v>7047</c:v>
                </c:pt>
                <c:pt idx="14">
                  <c:v>#N/A</c:v>
                </c:pt>
              </c:numCache>
            </c:numRef>
          </c:val>
          <c:smooth val="0"/>
          <c:extLst>
            <c:ext xmlns:c16="http://schemas.microsoft.com/office/drawing/2014/chart" uri="{C3380CC4-5D6E-409C-BE32-E72D297353CC}">
              <c16:uniqueId val="{0000000B-F45B-4447-BA23-547EA7F91D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11133</c:v>
                </c:pt>
                <c:pt idx="1">
                  <c:v>14548</c:v>
                </c:pt>
                <c:pt idx="2">
                  <c:v>13527</c:v>
                </c:pt>
              </c:numCache>
            </c:numRef>
          </c:val>
          <c:extLst>
            <c:ext xmlns:c16="http://schemas.microsoft.com/office/drawing/2014/chart" uri="{C3380CC4-5D6E-409C-BE32-E72D297353CC}">
              <c16:uniqueId val="{00000000-91E6-4A12-AF50-2D274E73FE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4563</c:v>
                </c:pt>
                <c:pt idx="1">
                  <c:v>3958</c:v>
                </c:pt>
                <c:pt idx="2">
                  <c:v>3284</c:v>
                </c:pt>
              </c:numCache>
            </c:numRef>
          </c:val>
          <c:extLst>
            <c:ext xmlns:c16="http://schemas.microsoft.com/office/drawing/2014/chart" uri="{C3380CC4-5D6E-409C-BE32-E72D297353CC}">
              <c16:uniqueId val="{00000001-91E6-4A12-AF50-2D274E73FE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22587</c:v>
                </c:pt>
                <c:pt idx="1">
                  <c:v>25162</c:v>
                </c:pt>
                <c:pt idx="2">
                  <c:v>29602</c:v>
                </c:pt>
              </c:numCache>
            </c:numRef>
          </c:val>
          <c:extLst>
            <c:ext xmlns:c16="http://schemas.microsoft.com/office/drawing/2014/chart" uri="{C3380CC4-5D6E-409C-BE32-E72D297353CC}">
              <c16:uniqueId val="{00000002-91E6-4A12-AF50-2D274E73FE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{FBAE5411-9728-47A9-A410-07F2D96D63D8}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65A-4BF0-89E4-E64E6DD77B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{3A4FBC8F-9B5C-4F17-8596-13BE24B399A4}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5A-4BF0-89E4-E64E6DD77B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{4D213C1D-AB8C-4DE6-8DE5-1AB663984785}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5A-4BF0-89E4-E64E6DD77B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{6768A275-6A30-46EB-A4BE-3DD3F40BA4BC}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5A-4BF0-89E4-E64E6DD77B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{DC6B0EA3-B418-4628-BFE8-77C1CA3528E5}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5A-4BF0-89E4-E64E6DD77B1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{EF405093-5F29-42A9-9EA4-96FBD5473FDB}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65A-4BF0-89E4-E64E6DD77B1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{FB62723F-53A2-4EFD-9FF7-0BA233AAB70E}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65A-4BF0-89E4-E64E6DD77B1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{2CA8DA5F-66ED-466C-A013-A669F2679DE8}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65A-4BF0-89E4-E64E6DD77B1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{ABCD67CF-0848-4A3B-BF78-12B6BB2F64FD}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65A-4BF0-89E4-E64E6DD77B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62.5</c:v>
                </c:pt>
                <c:pt idx="16">
                  <c:v>62.7</c:v>
                </c:pt>
                <c:pt idx="24">
                  <c:v>63.3</c:v>
                </c:pt>
                <c:pt idx="32">
                  <c:v>64.3</c:v>
                </c:pt>
              </c:numCache>
            </c:numRef>
          </c:xVal>
          <c:yVal>
            <c:numRef>
              <c:f>公会計指標分析・財政指標組合せ分析表!$BP$51:$DC$51</c:f>
              <c:numCache>
                <c:formatCode>#,##0.0;"▲ "#,##0.0</c:formatCode>
                <c:ptCount val="40"/>
                <c:pt idx="0">
                  <c:v>3.9</c:v>
                </c:pt>
                <c:pt idx="8">
                  <c:v>7.9</c:v>
                </c:pt>
                <c:pt idx="16">
                  <c:v>11.4</c:v>
                </c:pt>
                <c:pt idx="24">
                  <c:v>4.5999999999999996</c:v>
                </c:pt>
                <c:pt idx="32">
                  <c:v>6.7</c:v>
                </c:pt>
              </c:numCache>
            </c:numRef>
          </c:yVal>
          <c:smooth val="0"/>
          <c:extLst>
            <c:ext xmlns:c16="http://schemas.microsoft.com/office/drawing/2014/chart" uri="{C3380CC4-5D6E-409C-BE32-E72D297353CC}">
              <c16:uniqueId val="{00000009-D65A-4BF0-89E4-E64E6DD77B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{15FA9B47-1B1E-4E01-B04C-ABFAB530976A}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65A-4BF0-89E4-E64E6DD77B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{B2B7E98A-D987-40DA-A947-11C5CF1977BD}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5A-4BF0-89E4-E64E6DD77B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{D86940DB-9851-4173-B46C-4E3064FD0FDD}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5A-4BF0-89E4-E64E6DD77B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{373ADD0D-695B-483E-9822-540B0D47CC39}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5A-4BF0-89E4-E64E6DD77B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{F78AB8E7-3EEA-4EF0-8073-0AD9E11668CA}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5A-4BF0-89E4-E64E6DD77B1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{52CA5509-2ACB-49C4-8697-12D303E4C2BF}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65A-4BF0-89E4-E64E6DD77B1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{BCE9350B-5A98-4DAC-BE7C-3A97199180E7}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65A-4BF0-89E4-E64E6DD77B1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{E48CD6BC-9334-4370-80F0-C69E9D478994}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65A-4BF0-89E4-E64E6DD77B1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{D5BD5B38-3BF0-42CD-B800-E4C0DA4533ED}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65A-4BF0-89E4-E64E6DD77B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D65A-4BF0-89E4-E64E6DD77B1B}"/>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{F2812296-87F4-4C6E-BA7B-C7DEC733AD79}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D9E-4821-853C-AD4D42F2CD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{237535F4-6A15-4260-B55D-9BC779DD8F55}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9E-4821-853C-AD4D42F2CD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{3A49E271-6755-4273-B50D-F088FB37AC78}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9E-4821-853C-AD4D42F2CD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{BC7939B4-DFF9-47FF-ABF6-458FD8508F2A}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9E-4821-853C-AD4D42F2CD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{2DC2FAF0-6219-4920-BB52-B86395906D95}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9E-4821-853C-AD4D42F2CDD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{BEF21C8F-F191-4842-8001-714999DC25E3}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D9E-4821-853C-AD4D42F2CDD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{4BFED04F-9DC7-4704-9CA9-707DAE040D6C}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D9E-4821-853C-AD4D42F2CDD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{8C0D9F71-4BA2-4017-A9D0-AD626A2D3674}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D9E-4821-853C-AD4D42F2CDD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{5B4859E2-C5BF-4580-A85F-F65258896E45}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D9E-4821-853C-AD4D42F2CD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5.8</c:v>
                </c:pt>
                <c:pt idx="16">
                  <c:v>5</c:v>
                </c:pt>
                <c:pt idx="24">
                  <c:v>3.4</c:v>
                </c:pt>
                <c:pt idx="32">
                  <c:v>3.1</c:v>
                </c:pt>
              </c:numCache>
            </c:numRef>
          </c:xVal>
          <c:yVal>
            <c:numRef>
              <c:f>公会計指標分析・財政指標組合せ分析表!$BP$73:$DC$73</c:f>
              <c:numCache>
                <c:formatCode>#,##0.0;"▲ "#,##0.0</c:formatCode>
                <c:ptCount val="40"/>
                <c:pt idx="0">
                  <c:v>3.9</c:v>
                </c:pt>
                <c:pt idx="8">
                  <c:v>7.9</c:v>
                </c:pt>
                <c:pt idx="16">
                  <c:v>11.4</c:v>
                </c:pt>
                <c:pt idx="24">
                  <c:v>4.5999999999999996</c:v>
                </c:pt>
                <c:pt idx="32">
                  <c:v>6.7</c:v>
                </c:pt>
              </c:numCache>
            </c:numRef>
          </c:yVal>
          <c:smooth val="0"/>
          <c:extLst>
            <c:ext xmlns:c16="http://schemas.microsoft.com/office/drawing/2014/chart" uri="{C3380CC4-5D6E-409C-BE32-E72D297353CC}">
              <c16:uniqueId val="{00000009-7D9E-4821-853C-AD4D42F2CD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{37F770B3-3187-4657-B2D0-F18E2A4CEFEE}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D9E-4821-853C-AD4D42F2CD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{C248CEAE-3543-4503-8283-5748286C22E4}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9E-4821-853C-AD4D42F2CD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{9C5BE663-B31E-4C4E-9DD5-72909729D699}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9E-4821-853C-AD4D42F2CD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{CCC11F50-9A08-4D7B-A991-3EF80979ED4E}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9E-4821-853C-AD4D42F2CD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{A6C589A9-8F39-43E5-A87C-ABD951E58E4E}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9E-4821-853C-AD4D42F2CDD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{E1164A3A-EAE7-43CE-98E3-CDA6FCA8C1C6}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D9E-4821-853C-AD4D42F2CDD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{B2FAE0FB-F5D6-4589-96C8-E0CCBFC31113}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D9E-4821-853C-AD4D42F2CDD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{06739074-AE25-478A-9892-28BCDBC7A003}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D9E-4821-853C-AD4D42F2CDD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{DD91AF08-D710-4C2F-B2CB-E406F8BAEEDC}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D9E-4821-853C-AD4D42F2CD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7D9E-4821-853C-AD4D42F2CDDB}"/>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6EE8FF4-0262-4EFA-BB83-A7FF1E6FC62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45E0083-22FE-4AAF-8465-7EB2C126341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D325470-0D6D-4002-A085-49AF3F3A0B9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F2455CD-8E60-429A-B29C-E438EBEA5E7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016F14E-F23A-412D-831E-71631B94BBA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0AA6558-B825-43B5-9646-441EE37AC7F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6DBB87A-4018-4321-8275-31792AD265B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C49D087-91FA-4143-AE92-1BE6965C2BB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8D9307E-866B-4F47-BB3E-A8EF53F948D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3AF6D0C-1EE7-4B92-BCD4-E3F67895C7A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604,715
565,162
61.95
244,212,253
234,444,172
8,434,426
114,131,188
174,649,677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11D22E3-1EC2-4DAD-978A-730E43704F1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E9D486A-0543-4792-9CF4-A95600B5244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0F840CC-320A-4BDE-B9C9-AD8ED406D99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E32682E-8FEF-4A79-8153-1132500CD84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3B66F15-6411-40DA-A946-459B35FEAE6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08FF0DB-7F1B-40DF-A56F-66E4E94241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6928861-0E90-45DC-8604-EE599AA17E4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E13AC01-C394-4064-80C4-876D416F49D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5E31678-6EDC-4462-8B4C-D0E9858549C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2360B3A-348C-4FAE-8B61-E40A4F12146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EC710D4-7E4C-4BD0-9667-13ED96E39DA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1F40E0F-52ED-4004-9E2F-CE6AB7FEE3B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722E825-2341-4DF2-A4B9-FD7100741B8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EE4C88B-2B4C-48D8-9A7C-085A4144D44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E05EE9E-DA7A-4621-8D4E-870B2A3C902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FD63878-668C-4C90-91D1-9FEFC6AC560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F035B36-7650-4C99-8FE8-1ABC5F3156B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7FBB492-327C-4580-84C6-573E87AFA39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6E36088-9D71-4D29-8890-0463269C011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B7274F5-4318-4B4E-8E2E-9CFA0C27374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5CFB0C1-8991-4D25-9555-D2DDD3BDE7A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626AED7-5F89-4C14-A3E2-9C1468C4391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9594F7C-E19E-4659-A964-71C6501019B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ED39E3A-EAE3-433E-AD80-8492EEA2417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941A790-1EAA-4070-8400-0F0F2395263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9117856-2E6F-4E7E-AB67-70AE303638B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CE2516E-2443-41FC-9D10-6098FE71902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B82C9EB-7F5B-44F2-88D9-88F4D0D0F06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5E9F9BC-A559-4514-8C31-8873ADD523C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74EDA4E-A620-4190-A108-659306F6A50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22FCB22-9B8E-4601-AAF6-7F6D32D31F2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775542F-CA1A-4151-9464-9819F8FD356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A986009-17A6-4E7D-9487-6C2C59FA22C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8C6F8A1-A965-419A-AC43-58154C4CB8A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EB23EA8-0182-4A3B-80B0-A087274D47F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C8A0889-5A8C-45A3-BC9C-5FA1B1E9971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B53ACE3-AE76-49E0-887F-4224598FE2E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令和４年度は、前年度と比較し、市民税の所得割や地方消費税交付金の増により基準財政収入額が約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億円増加したものの、社会福祉費や高齢者保健福祉費などの増に加え、臨時経済対策費など個別算定経費の増により基準財政需要額が約</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億円増加したことから、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DF1F5BE-B926-451F-983A-95F025F93E3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F4AD1661-9060-4C0E-A565-927C59C4935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806A383E-2D41-45C6-9512-E4D09A490C74}"/>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5AEF80AC-9281-4C77-9188-01545858FD0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6E957DC5-54A7-48DD-A8DC-E43083CFE0B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A21B3A1A-27B0-4C8F-AE66-DB5C76667C5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C234239F-5E7D-4C1D-955C-E6315BA96FA1}"/>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E51863FE-18E0-40A9-85F8-FFD82CC655BC}"/>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A83C2C05-D458-496E-AD65-30F94467D4E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6ED19749-22ED-4BA6-B082-9503743C09F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F9A51F6A-76A7-4A0F-848B-65128B3A96E1}"/>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279F7253-0914-4D6E-9F8F-C9B444310C28}"/>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40CCB0D2-E02D-4C1A-B884-DA8A9750D346}"/>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36762B50-CAFB-4A8A-803C-BBB36D59175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F2CA85F3-4049-4E86-8ABB-FC3B35239E8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C5C0A5EE-99C0-4855-927D-9E0AF703672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E6DE63F5-B726-4806-A857-A1E531403CC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2C9EB33D-0B5A-4677-B021-FCABE117A75F}"/>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C183A548-5435-4977-AEDE-2443826C1DA7}"/>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38E6289B-3E33-4088-A055-8C6D144CD2AF}"/>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501FE6E7-AC29-4CA7-B486-BB2ADCDC4CE2}"/>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2F549B6D-7C8B-46D8-AF26-1DE0E38161B6}"/>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6368F300-7C85-416C-923A-7B2B39D766F4}"/>
            </a:ext>
          </a:extLst>
        </xdr:cNvPr>
        <xdr:cNvCxnSpPr/>
      </xdr:nvCxnSpPr>
      <xdr:spPr>
        <a:xfrm>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87DDDD69-4E4B-4A13-8FA7-886D8D560725}"/>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DBD2C35C-DE43-45CF-9140-760D8015ABEE}"/>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4" name="直線コネクタ 73">
          <a:extLst>
            <a:ext uri="{FF2B5EF4-FFF2-40B4-BE49-F238E27FC236}">
              <a16:creationId xmlns:a16="http://schemas.microsoft.com/office/drawing/2014/main" id="{3B166BB0-D885-4F3F-A931-49D536B56E3F}"/>
            </a:ext>
          </a:extLst>
        </xdr:cNvPr>
        <xdr:cNvCxnSpPr/>
      </xdr:nvCxnSpPr>
      <xdr:spPr>
        <a:xfrm>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500F129-ADD9-46D8-B664-034D1531E3D5}"/>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AAF7E24D-2E00-4857-9ED2-65CB26F1A391}"/>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7C1D1FE3-ACCD-442D-8AD4-5FA87A27E327}"/>
            </a:ext>
          </a:extLst>
        </xdr:cNvPr>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5629341C-C023-4087-90B7-91DE2622136E}"/>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315113E-B211-4F53-B00A-4138BE52822E}"/>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67013E20-2F07-4AEF-B02E-649A3F5548B0}"/>
            </a:ext>
          </a:extLst>
        </xdr:cNvPr>
        <xdr:cNvCxnSpPr/>
      </xdr:nvCxnSpPr>
      <xdr:spPr>
        <a:xfrm>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1371CC0B-FA80-419F-8EC3-F84233170C17}"/>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78FD726D-85CF-4A34-8E84-6C745EFA9BE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F979ABF1-1D40-45B8-AF63-1F1176C02855}"/>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6BC8DAFC-1222-4A62-83DA-1C4BED732B7A}"/>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C7C0122-DB45-4014-B986-EA237E02058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A3A8E68-6CF1-49D4-9BFC-8EDED1465E1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4EF1FA9-B7BB-4D60-8AB7-E35D8C64271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796316A-6B72-4EBB-A51E-7C116BC3AC2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632C285-25FE-4C81-846A-491AEFC0BEE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1FF73DF3-78C2-4501-B96F-646976220858}"/>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DDF7CB8-D00A-4716-88C6-A4EF485253D2}"/>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a:extLst>
            <a:ext uri="{FF2B5EF4-FFF2-40B4-BE49-F238E27FC236}">
              <a16:creationId xmlns:a16="http://schemas.microsoft.com/office/drawing/2014/main" id="{B72A0629-E1B9-42EE-8351-E2ABAB20086D}"/>
            </a:ext>
          </a:extLst>
        </xdr:cNvPr>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a:extLst>
            <a:ext uri="{FF2B5EF4-FFF2-40B4-BE49-F238E27FC236}">
              <a16:creationId xmlns:a16="http://schemas.microsoft.com/office/drawing/2014/main" id="{20F135C8-D299-4754-8545-3413279D42AD}"/>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640CECE4-3D12-46A3-99DD-4ED03F72849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D63C7AFD-70C9-4EC4-8410-283B96909223}"/>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99994B67-652D-4F1D-874D-11688DB823BE}"/>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C6CAD93A-7445-4291-8D14-48FDA3E60F78}"/>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4D997143-DEDB-457C-BBCD-AA0735C95CEF}"/>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6EE60C4E-A2D0-4E87-A5D5-5A8872ADF6A2}"/>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53A03CB0-264B-4071-8AF6-BD6A582162E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4F03BFEA-38C1-4C5B-9C28-5E9D44892A6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346A49AE-7919-45E8-BB56-CA13757BF03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B7173961-4365-416C-8036-3D8326B1ED0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CABF6AD5-7132-49C2-B697-5EA7DAE0C23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38534222-87CC-4869-9056-599783F24FD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B80CF556-31DD-42E7-AEB3-1E1320D0539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F49A67F-C5A0-4753-8898-21AD221BFB8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7B2F3FEB-218B-4702-BC82-C996696D739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B5671070-5A0B-42C7-8F20-516D6EF496A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DA8637BC-B164-4809-8E19-F54CA073E41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2E45D0AC-5BC2-467B-9F40-B8649CE6F29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F6F113A1-3CA8-4A17-A529-D4620A2F72D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令和４年度は、前年度と比較し、経常一般財源収入は、地方税、地方消費税交付金が増となったものの、地方交付税、臨時財政対策債の減が影響し、全体で約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億円の減額となり、　経常経費充当一般財源等は、物件費・扶助費等に係る労務単価及び物価の高騰等が影響し、約</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億円の増額となったことから、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7BC90090-9C49-4533-86BA-873380543A9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7D218108-F574-420C-B584-4DA7BC278EC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F8CA6CC4-EAB4-489C-BEB8-5E03286B426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76D25528-3258-4CBE-962F-9AC95431C1B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D89A7B8B-30B9-4A9D-BD59-5260F015639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FF4BC256-2FEC-40CE-A08C-06B2D5B36E9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E59B2BD3-ACDB-48E2-A91C-2777223798B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338541E5-09F4-4E77-B5A6-D5148666FAD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2B2A2188-19C0-4D85-A764-15C2B4773F4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809D7463-2CF5-42E0-9F05-A1488B0FC47D}"/>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54C2C5A1-E4AC-4CF4-8D94-17828433E14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6C544C4-6330-4E3F-A5D4-23FF4AE0DA6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4EE80C5-89A6-44E5-A4E5-6D848543138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36F6C212-99B1-4934-931B-8690A8AEFC7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DA29B0C7-32AF-4A77-99B5-4B0528709D76}"/>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D6CB095C-F747-4100-B76F-E7B8267DFF4C}"/>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5786248E-DEED-482A-BCC0-74C8645A9E95}"/>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FB3BB7D5-3ED5-4520-9379-9A7C49A9DCF7}"/>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403DFE55-6568-4D4A-8A8C-6B6EA2699277}"/>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80264</xdr:rowOff>
    </xdr:from>
    <xdr:to>
      <xdr:col>23</xdr:col>
      <xdr:colOff>133350</xdr:colOff>
      <xdr:row>66</xdr:row>
      <xdr:rowOff>97028</xdr:rowOff>
    </xdr:to>
    <xdr:cxnSp macro="">
      <xdr:nvCxnSpPr>
        <xdr:cNvPr id="132" name="直線コネクタ 131">
          <a:extLst>
            <a:ext uri="{FF2B5EF4-FFF2-40B4-BE49-F238E27FC236}">
              <a16:creationId xmlns:a16="http://schemas.microsoft.com/office/drawing/2014/main" id="{0209A415-040B-448B-9E92-C7079392729A}"/>
            </a:ext>
          </a:extLst>
        </xdr:cNvPr>
        <xdr:cNvCxnSpPr/>
      </xdr:nvCxnSpPr>
      <xdr:spPr>
        <a:xfrm>
          <a:off x="4114800" y="1122451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DF04212-325F-49E7-BC78-851D0329D19C}"/>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7A2FAF10-6800-4D5A-A43A-795E815DE551}"/>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66</xdr:row>
      <xdr:rowOff>63246</xdr:rowOff>
    </xdr:to>
    <xdr:cxnSp macro="">
      <xdr:nvCxnSpPr>
        <xdr:cNvPr id="135" name="直線コネクタ 134">
          <a:extLst>
            <a:ext uri="{FF2B5EF4-FFF2-40B4-BE49-F238E27FC236}">
              <a16:creationId xmlns:a16="http://schemas.microsoft.com/office/drawing/2014/main" id="{B9582897-110B-4E91-9D48-B78001C1938B}"/>
            </a:ext>
          </a:extLst>
        </xdr:cNvPr>
        <xdr:cNvCxnSpPr/>
      </xdr:nvCxnSpPr>
      <xdr:spPr>
        <a:xfrm flipV="1">
          <a:off x="3225800" y="1122451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896E0753-E291-4A9A-BF89-63E8496FBA33}"/>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F2110AF6-C77A-4CA8-83E2-485645C6564D}"/>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66</xdr:row>
      <xdr:rowOff>63246</xdr:rowOff>
    </xdr:to>
    <xdr:cxnSp macro="">
      <xdr:nvCxnSpPr>
        <xdr:cNvPr id="138" name="直線コネクタ 137">
          <a:extLst>
            <a:ext uri="{FF2B5EF4-FFF2-40B4-BE49-F238E27FC236}">
              <a16:creationId xmlns:a16="http://schemas.microsoft.com/office/drawing/2014/main" id="{B0D473C1-E2B0-4559-8A7B-586A89FA7C85}"/>
            </a:ext>
          </a:extLst>
        </xdr:cNvPr>
        <xdr:cNvCxnSpPr/>
      </xdr:nvCxnSpPr>
      <xdr:spPr>
        <a:xfrm>
          <a:off x="2336800" y="1129690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6A90ECD0-88A6-415E-A8E1-8836AF372ED9}"/>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8ADA8B7E-B1D3-4A2E-8481-9286CFB4AA6D}"/>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99568</xdr:rowOff>
    </xdr:from>
    <xdr:to>
      <xdr:col>11</xdr:col>
      <xdr:colOff>31750</xdr:colOff>
      <xdr:row>65</xdr:row>
      <xdr:rowOff>152654</xdr:rowOff>
    </xdr:to>
    <xdr:cxnSp macro="">
      <xdr:nvCxnSpPr>
        <xdr:cNvPr id="141" name="直線コネクタ 140">
          <a:extLst>
            <a:ext uri="{FF2B5EF4-FFF2-40B4-BE49-F238E27FC236}">
              <a16:creationId xmlns:a16="http://schemas.microsoft.com/office/drawing/2014/main" id="{2BEBCC8C-CE75-4C3B-8078-D7E71A134BBF}"/>
            </a:ext>
          </a:extLst>
        </xdr:cNvPr>
        <xdr:cNvCxnSpPr/>
      </xdr:nvCxnSpPr>
      <xdr:spPr>
        <a:xfrm>
          <a:off x="1447800" y="1124381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615537D7-7D09-43A7-BA0E-B85FA8A53B8B}"/>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92858A0D-38BA-4A26-8D31-A8663E9CA122}"/>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EBA508A7-077A-4650-9116-65C459A92F42}"/>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40213335-5177-4C21-B8C9-BAC57AA67252}"/>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3FDEE26-9534-4377-BF80-1E1393B855A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CF7ABF8-2234-41F6-99FE-2880C6658E4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9C6000F-5B8D-4A00-B55D-F21D7A5A8F2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2F7A79D-0D81-47FD-9E46-5BF6BC8BF1A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52AE5EC-7F0B-40A2-B291-E96A987FE07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46228</xdr:rowOff>
    </xdr:from>
    <xdr:to>
      <xdr:col>23</xdr:col>
      <xdr:colOff>184150</xdr:colOff>
      <xdr:row>66</xdr:row>
      <xdr:rowOff>147828</xdr:rowOff>
    </xdr:to>
    <xdr:sp macro="" textlink="">
      <xdr:nvSpPr>
        <xdr:cNvPr id="151" name="楕円 150">
          <a:extLst>
            <a:ext uri="{FF2B5EF4-FFF2-40B4-BE49-F238E27FC236}">
              <a16:creationId xmlns:a16="http://schemas.microsoft.com/office/drawing/2014/main" id="{A5395865-9EF2-4B47-A707-1E08D8794416}"/>
            </a:ext>
          </a:extLst>
        </xdr:cNvPr>
        <xdr:cNvSpPr/>
      </xdr:nvSpPr>
      <xdr:spPr>
        <a:xfrm>
          <a:off x="49022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113555</xdr:rowOff>
    </xdr:from>
    <xdr:ext cx="762000" cy="259045"/>
    <xdr:sp macro="" textlink="">
      <xdr:nvSpPr>
        <xdr:cNvPr id="152" name="財政構造の弾力性該当値テキスト">
          <a:extLst>
            <a:ext uri="{FF2B5EF4-FFF2-40B4-BE49-F238E27FC236}">
              <a16:creationId xmlns:a16="http://schemas.microsoft.com/office/drawing/2014/main" id="{3E1B576A-E063-49DB-8AF6-F19B9B07CED1}"/>
            </a:ext>
          </a:extLst>
        </xdr:cNvPr>
        <xdr:cNvSpPr txBox="1"/>
      </xdr:nvSpPr>
      <xdr:spPr>
        <a:xfrm>
          <a:off x="5041900" y="112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29464</xdr:rowOff>
    </xdr:from>
    <xdr:to>
      <xdr:col>19</xdr:col>
      <xdr:colOff>184150</xdr:colOff>
      <xdr:row>65</xdr:row>
      <xdr:rowOff>131064</xdr:rowOff>
    </xdr:to>
    <xdr:sp macro="" textlink="">
      <xdr:nvSpPr>
        <xdr:cNvPr id="153" name="楕円 152">
          <a:extLst>
            <a:ext uri="{FF2B5EF4-FFF2-40B4-BE49-F238E27FC236}">
              <a16:creationId xmlns:a16="http://schemas.microsoft.com/office/drawing/2014/main" id="{F774619A-301C-44E0-BA80-9833B970C167}"/>
            </a:ext>
          </a:extLst>
        </xdr:cNvPr>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115841</xdr:rowOff>
    </xdr:from>
    <xdr:ext cx="736600" cy="259045"/>
    <xdr:sp macro="" textlink="">
      <xdr:nvSpPr>
        <xdr:cNvPr id="154" name="テキスト ボックス 153">
          <a:extLst>
            <a:ext uri="{FF2B5EF4-FFF2-40B4-BE49-F238E27FC236}">
              <a16:creationId xmlns:a16="http://schemas.microsoft.com/office/drawing/2014/main" id="{CC9DCD08-9ACA-41C1-89FC-EEB84B6E2F21}"/>
            </a:ext>
          </a:extLst>
        </xdr:cNvPr>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5" name="楕円 154">
          <a:extLst>
            <a:ext uri="{FF2B5EF4-FFF2-40B4-BE49-F238E27FC236}">
              <a16:creationId xmlns:a16="http://schemas.microsoft.com/office/drawing/2014/main" id="{E50C9C60-93A4-4B81-A84A-087C68445902}"/>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6" name="テキスト ボックス 155">
          <a:extLst>
            <a:ext uri="{FF2B5EF4-FFF2-40B4-BE49-F238E27FC236}">
              <a16:creationId xmlns:a16="http://schemas.microsoft.com/office/drawing/2014/main" id="{C6476CEB-B047-4D55-9D63-BB3E0C95EB6B}"/>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7" name="楕円 156">
          <a:extLst>
            <a:ext uri="{FF2B5EF4-FFF2-40B4-BE49-F238E27FC236}">
              <a16:creationId xmlns:a16="http://schemas.microsoft.com/office/drawing/2014/main" id="{7AE71C9A-710B-49F2-89B7-B5BBE5BCCA48}"/>
            </a:ext>
          </a:extLst>
        </xdr:cNvPr>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8" name="テキスト ボックス 157">
          <a:extLst>
            <a:ext uri="{FF2B5EF4-FFF2-40B4-BE49-F238E27FC236}">
              <a16:creationId xmlns:a16="http://schemas.microsoft.com/office/drawing/2014/main" id="{7673940E-C442-4A73-A391-835D970CEFC0}"/>
            </a:ext>
          </a:extLst>
        </xdr:cNvPr>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48768</xdr:rowOff>
    </xdr:from>
    <xdr:to>
      <xdr:col>7</xdr:col>
      <xdr:colOff>31750</xdr:colOff>
      <xdr:row>65</xdr:row>
      <xdr:rowOff>150368</xdr:rowOff>
    </xdr:to>
    <xdr:sp macro="" textlink="">
      <xdr:nvSpPr>
        <xdr:cNvPr id="159" name="楕円 158">
          <a:extLst>
            <a:ext uri="{FF2B5EF4-FFF2-40B4-BE49-F238E27FC236}">
              <a16:creationId xmlns:a16="http://schemas.microsoft.com/office/drawing/2014/main" id="{E55B4D98-DD34-4AAD-96C3-CD264BFE8963}"/>
            </a:ext>
          </a:extLst>
        </xdr:cNvPr>
        <xdr:cNvSpPr/>
      </xdr:nvSpPr>
      <xdr:spPr>
        <a:xfrm>
          <a:off x="1397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135145</xdr:rowOff>
    </xdr:from>
    <xdr:ext cx="762000" cy="259045"/>
    <xdr:sp macro="" textlink="">
      <xdr:nvSpPr>
        <xdr:cNvPr id="160" name="テキスト ボックス 159">
          <a:extLst>
            <a:ext uri="{FF2B5EF4-FFF2-40B4-BE49-F238E27FC236}">
              <a16:creationId xmlns:a16="http://schemas.microsoft.com/office/drawing/2014/main" id="{46FB6412-4CD9-4E93-82EA-349D15BE70F7}"/>
            </a:ext>
          </a:extLst>
        </xdr:cNvPr>
        <xdr:cNvSpPr txBox="1"/>
      </xdr:nvSpPr>
      <xdr:spPr>
        <a:xfrm>
          <a:off x="1066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E78B849E-9274-4404-BAD0-2D713685FDB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A921755-6F89-45D9-94D3-49260D73728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2C849172-A196-4288-A791-9F2E909610E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6AF9B532-F7C7-47C8-9D64-33AB4FC0AC3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58B2AD67-1E4E-4E07-993B-A9E3074943E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C57B54E-110C-4764-8DAF-EA0CFD174B3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80169A2-BC4E-4E36-97F0-4AAEE00CC28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A49C12F6-F438-4F56-8B11-A919131FFBA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6B25B270-BD3E-4A45-A346-CD42E3C6437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94E6732-F3B5-4CF2-9ADF-BBCFE575960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2A48CC6-60D1-43D7-9476-F0071671781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7F823F5-A8C7-4ACA-AB95-5850BE50088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AC5439A-AF06-4F09-A427-3BA2BC63356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令和４年度は、前年度と比較し、労務単価及び物価の高騰等の影響により、人口１人当たり人件費・物件費等決算額が、</a:t>
          </a:r>
          <a:r>
            <a:rPr kumimoji="1" lang="en-US" altLang="ja-JP" sz="1300">
              <a:latin typeface="ＭＳ Ｐゴシック" panose="020B0600070205080204" pitchFamily="50" charset="-128"/>
              <a:ea typeface="ＭＳ Ｐゴシック" panose="020B0600070205080204" pitchFamily="50" charset="-128"/>
            </a:rPr>
            <a:t>1,443</a:t>
          </a:r>
          <a:r>
            <a:rPr kumimoji="1" lang="ja-JP" altLang="en-US" sz="1300">
              <a:latin typeface="ＭＳ Ｐゴシック" panose="020B0600070205080204" pitchFamily="50" charset="-128"/>
              <a:ea typeface="ＭＳ Ｐゴシック" panose="020B0600070205080204" pitchFamily="50" charset="-128"/>
            </a:rPr>
            <a:t>円の増額となった。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0A06B23-DC87-4523-BCCD-DA37E9DC1DA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A49ED07-DF43-4C48-9D2F-9C4A10276C0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6086D0C-95E6-4C4B-96A7-936BF735785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DD36C3E3-A72B-4F8A-ACB2-20CABE12EC2A}"/>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62453049-1268-48AE-B10B-029D05E8A38C}"/>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45D87E6E-0318-4242-9DC7-BDDDB6D96F8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6BAAC819-BBBF-43E0-AF36-AB9AE4EBC1AC}"/>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BFC73CE3-7E5D-41F5-819E-E83AD105C1A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9380BC5B-2F9E-4AF6-8AF7-46F92BCF517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BE7DD66D-44D6-47C1-A4AA-E682487B663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304C065B-88F5-40EE-BB78-5797A0B3687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7CF120F6-044B-4BAD-9FC4-C0299337438D}"/>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E5A042BD-4B90-48FF-8058-C4A9D0AA4D1D}"/>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2D07F24B-01D1-469A-AD66-C97AEF787EC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86DF11E0-3C8F-4B31-BC60-6651142938F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E46BF13C-B081-4760-97AA-11DDB563694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3AA1ED15-C4D8-4ED9-9612-003A957C2F2C}"/>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38DFC79F-092C-40AC-9D34-00CC9C711203}"/>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2A56C42C-9F5A-45E1-9AF9-2F863C7B1F06}"/>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C39E979-BBB8-44BD-9D20-71F38DC7758D}"/>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95DB6029-F6DC-4708-B2AE-A843EEE91403}"/>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10187</xdr:rowOff>
    </xdr:from>
    <xdr:to>
      <xdr:col>23</xdr:col>
      <xdr:colOff>133350</xdr:colOff>
      <xdr:row>83</xdr:row>
      <xdr:rowOff>39202</xdr:rowOff>
    </xdr:to>
    <xdr:cxnSp macro="">
      <xdr:nvCxnSpPr>
        <xdr:cNvPr id="195" name="直線コネクタ 194">
          <a:extLst>
            <a:ext uri="{FF2B5EF4-FFF2-40B4-BE49-F238E27FC236}">
              <a16:creationId xmlns:a16="http://schemas.microsoft.com/office/drawing/2014/main" id="{46A633D7-84F2-4F0D-84A4-4F8C75D63C34}"/>
            </a:ext>
          </a:extLst>
        </xdr:cNvPr>
        <xdr:cNvCxnSpPr/>
      </xdr:nvCxnSpPr>
      <xdr:spPr>
        <a:xfrm>
          <a:off x="4114800" y="14240537"/>
          <a:ext cx="838200" cy="2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77EA7357-7E1C-4ADE-9F19-AA3859A3D225}"/>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D0470C94-D6F4-48C9-B087-478E48FDFED8}"/>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22640</xdr:rowOff>
    </xdr:from>
    <xdr:to>
      <xdr:col>19</xdr:col>
      <xdr:colOff>133350</xdr:colOff>
      <xdr:row>83</xdr:row>
      <xdr:rowOff>10187</xdr:rowOff>
    </xdr:to>
    <xdr:cxnSp macro="">
      <xdr:nvCxnSpPr>
        <xdr:cNvPr id="198" name="直線コネクタ 197">
          <a:extLst>
            <a:ext uri="{FF2B5EF4-FFF2-40B4-BE49-F238E27FC236}">
              <a16:creationId xmlns:a16="http://schemas.microsoft.com/office/drawing/2014/main" id="{82EB241A-038E-4FCB-9908-838F69946B83}"/>
            </a:ext>
          </a:extLst>
        </xdr:cNvPr>
        <xdr:cNvCxnSpPr/>
      </xdr:nvCxnSpPr>
      <xdr:spPr>
        <a:xfrm>
          <a:off x="3225800" y="14081540"/>
          <a:ext cx="889000" cy="15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8F473C01-B3A6-45E6-96CB-DF3E4ABCF446}"/>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1F169444-84CF-4891-867C-7EB33BE5FC0A}"/>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59043</xdr:rowOff>
    </xdr:from>
    <xdr:to>
      <xdr:col>15</xdr:col>
      <xdr:colOff>82550</xdr:colOff>
      <xdr:row>82</xdr:row>
      <xdr:rowOff>22640</xdr:rowOff>
    </xdr:to>
    <xdr:cxnSp macro="">
      <xdr:nvCxnSpPr>
        <xdr:cNvPr id="201" name="直線コネクタ 200">
          <a:extLst>
            <a:ext uri="{FF2B5EF4-FFF2-40B4-BE49-F238E27FC236}">
              <a16:creationId xmlns:a16="http://schemas.microsoft.com/office/drawing/2014/main" id="{656786E0-89FE-47FC-A726-9124AAE8FC10}"/>
            </a:ext>
          </a:extLst>
        </xdr:cNvPr>
        <xdr:cNvCxnSpPr/>
      </xdr:nvCxnSpPr>
      <xdr:spPr>
        <a:xfrm>
          <a:off x="2336800" y="13946493"/>
          <a:ext cx="889000" cy="1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437550BF-4744-4DFF-B247-01CAA62E24EC}"/>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2B8B7FDF-4A9A-4A43-87AD-CBDEF2085E22}"/>
            </a:ext>
          </a:extLst>
        </xdr:cNvPr>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135964</xdr:rowOff>
    </xdr:from>
    <xdr:to>
      <xdr:col>11</xdr:col>
      <xdr:colOff>31750</xdr:colOff>
      <xdr:row>81</xdr:row>
      <xdr:rowOff>59043</xdr:rowOff>
    </xdr:to>
    <xdr:cxnSp macro="">
      <xdr:nvCxnSpPr>
        <xdr:cNvPr id="204" name="直線コネクタ 203">
          <a:extLst>
            <a:ext uri="{FF2B5EF4-FFF2-40B4-BE49-F238E27FC236}">
              <a16:creationId xmlns:a16="http://schemas.microsoft.com/office/drawing/2014/main" id="{B5FFB569-4509-4F17-BA07-4EC0F8843F98}"/>
            </a:ext>
          </a:extLst>
        </xdr:cNvPr>
        <xdr:cNvCxnSpPr/>
      </xdr:nvCxnSpPr>
      <xdr:spPr>
        <a:xfrm>
          <a:off x="1447800" y="13851964"/>
          <a:ext cx="889000" cy="9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91FAA49F-3F6E-437A-A3A5-CA1EC155D0DF}"/>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B986A8CC-079F-4F0D-B168-726A1AC98044}"/>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9BA9B97D-0BFD-41B5-97BA-9C7C52EBB871}"/>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A996A479-D19B-42CD-855C-FF4773714E2E}"/>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CE97CEB-2F5E-41AC-94B5-31356DD073C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71BA518-C6F0-4C9F-ABDC-1C53413712F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3042946-9ED2-4230-B7C7-50EE0054996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910335B-68BA-460B-BCC4-5F7A48B4D19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078BD88-CCC3-42CF-9C2A-2D288CE1F8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159852</xdr:rowOff>
    </xdr:from>
    <xdr:to>
      <xdr:col>23</xdr:col>
      <xdr:colOff>184150</xdr:colOff>
      <xdr:row>83</xdr:row>
      <xdr:rowOff>90002</xdr:rowOff>
    </xdr:to>
    <xdr:sp macro="" textlink="">
      <xdr:nvSpPr>
        <xdr:cNvPr id="214" name="楕円 213">
          <a:extLst>
            <a:ext uri="{FF2B5EF4-FFF2-40B4-BE49-F238E27FC236}">
              <a16:creationId xmlns:a16="http://schemas.microsoft.com/office/drawing/2014/main" id="{91E4F1F8-9DE2-4018-AD07-B3B1638AC934}"/>
            </a:ext>
          </a:extLst>
        </xdr:cNvPr>
        <xdr:cNvSpPr/>
      </xdr:nvSpPr>
      <xdr:spPr>
        <a:xfrm>
          <a:off x="4902200" y="142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4929</xdr:rowOff>
    </xdr:from>
    <xdr:ext cx="762000" cy="259045"/>
    <xdr:sp macro="" textlink="">
      <xdr:nvSpPr>
        <xdr:cNvPr id="215" name="人件費・物件費等の状況該当値テキスト">
          <a:extLst>
            <a:ext uri="{FF2B5EF4-FFF2-40B4-BE49-F238E27FC236}">
              <a16:creationId xmlns:a16="http://schemas.microsoft.com/office/drawing/2014/main" id="{56724ABB-943F-4BB8-8CD7-58E0D709F435}"/>
            </a:ext>
          </a:extLst>
        </xdr:cNvPr>
        <xdr:cNvSpPr txBox="1"/>
      </xdr:nvSpPr>
      <xdr:spPr>
        <a:xfrm>
          <a:off x="5041900" y="1406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130837</xdr:rowOff>
    </xdr:from>
    <xdr:to>
      <xdr:col>19</xdr:col>
      <xdr:colOff>184150</xdr:colOff>
      <xdr:row>83</xdr:row>
      <xdr:rowOff>60987</xdr:rowOff>
    </xdr:to>
    <xdr:sp macro="" textlink="">
      <xdr:nvSpPr>
        <xdr:cNvPr id="216" name="楕円 215">
          <a:extLst>
            <a:ext uri="{FF2B5EF4-FFF2-40B4-BE49-F238E27FC236}">
              <a16:creationId xmlns:a16="http://schemas.microsoft.com/office/drawing/2014/main" id="{C34AA5BA-C1E0-4101-A809-DA75C47399CC}"/>
            </a:ext>
          </a:extLst>
        </xdr:cNvPr>
        <xdr:cNvSpPr/>
      </xdr:nvSpPr>
      <xdr:spPr>
        <a:xfrm>
          <a:off x="4064000" y="1418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71164</xdr:rowOff>
    </xdr:from>
    <xdr:ext cx="736600" cy="259045"/>
    <xdr:sp macro="" textlink="">
      <xdr:nvSpPr>
        <xdr:cNvPr id="217" name="テキスト ボックス 216">
          <a:extLst>
            <a:ext uri="{FF2B5EF4-FFF2-40B4-BE49-F238E27FC236}">
              <a16:creationId xmlns:a16="http://schemas.microsoft.com/office/drawing/2014/main" id="{9398AF67-012E-40D1-9E7C-5A6B1A504DB4}"/>
            </a:ext>
          </a:extLst>
        </xdr:cNvPr>
        <xdr:cNvSpPr txBox="1"/>
      </xdr:nvSpPr>
      <xdr:spPr>
        <a:xfrm>
          <a:off x="3733800" y="1395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143290</xdr:rowOff>
    </xdr:from>
    <xdr:to>
      <xdr:col>15</xdr:col>
      <xdr:colOff>133350</xdr:colOff>
      <xdr:row>82</xdr:row>
      <xdr:rowOff>73440</xdr:rowOff>
    </xdr:to>
    <xdr:sp macro="" textlink="">
      <xdr:nvSpPr>
        <xdr:cNvPr id="218" name="楕円 217">
          <a:extLst>
            <a:ext uri="{FF2B5EF4-FFF2-40B4-BE49-F238E27FC236}">
              <a16:creationId xmlns:a16="http://schemas.microsoft.com/office/drawing/2014/main" id="{947696B9-93C6-484A-90D1-2DA909172A80}"/>
            </a:ext>
          </a:extLst>
        </xdr:cNvPr>
        <xdr:cNvSpPr/>
      </xdr:nvSpPr>
      <xdr:spPr>
        <a:xfrm>
          <a:off x="3175000" y="140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83617</xdr:rowOff>
    </xdr:from>
    <xdr:ext cx="762000" cy="259045"/>
    <xdr:sp macro="" textlink="">
      <xdr:nvSpPr>
        <xdr:cNvPr id="219" name="テキスト ボックス 218">
          <a:extLst>
            <a:ext uri="{FF2B5EF4-FFF2-40B4-BE49-F238E27FC236}">
              <a16:creationId xmlns:a16="http://schemas.microsoft.com/office/drawing/2014/main" id="{244AED91-C32C-4BD9-86BE-BF6099D4EA8E}"/>
            </a:ext>
          </a:extLst>
        </xdr:cNvPr>
        <xdr:cNvSpPr txBox="1"/>
      </xdr:nvSpPr>
      <xdr:spPr>
        <a:xfrm>
          <a:off x="2844800" y="137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8243</xdr:rowOff>
    </xdr:from>
    <xdr:to>
      <xdr:col>11</xdr:col>
      <xdr:colOff>82550</xdr:colOff>
      <xdr:row>81</xdr:row>
      <xdr:rowOff>109843</xdr:rowOff>
    </xdr:to>
    <xdr:sp macro="" textlink="">
      <xdr:nvSpPr>
        <xdr:cNvPr id="220" name="楕円 219">
          <a:extLst>
            <a:ext uri="{FF2B5EF4-FFF2-40B4-BE49-F238E27FC236}">
              <a16:creationId xmlns:a16="http://schemas.microsoft.com/office/drawing/2014/main" id="{E24F2D43-1610-4A30-9D0B-C23469853479}"/>
            </a:ext>
          </a:extLst>
        </xdr:cNvPr>
        <xdr:cNvSpPr/>
      </xdr:nvSpPr>
      <xdr:spPr>
        <a:xfrm>
          <a:off x="2286000" y="13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120020</xdr:rowOff>
    </xdr:from>
    <xdr:ext cx="762000" cy="259045"/>
    <xdr:sp macro="" textlink="">
      <xdr:nvSpPr>
        <xdr:cNvPr id="221" name="テキスト ボックス 220">
          <a:extLst>
            <a:ext uri="{FF2B5EF4-FFF2-40B4-BE49-F238E27FC236}">
              <a16:creationId xmlns:a16="http://schemas.microsoft.com/office/drawing/2014/main" id="{FC14E929-3735-4D54-8ED1-D0F41F155C05}"/>
            </a:ext>
          </a:extLst>
        </xdr:cNvPr>
        <xdr:cNvSpPr txBox="1"/>
      </xdr:nvSpPr>
      <xdr:spPr>
        <a:xfrm>
          <a:off x="1955800" y="136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85164</xdr:rowOff>
    </xdr:from>
    <xdr:to>
      <xdr:col>7</xdr:col>
      <xdr:colOff>31750</xdr:colOff>
      <xdr:row>81</xdr:row>
      <xdr:rowOff>15314</xdr:rowOff>
    </xdr:to>
    <xdr:sp macro="" textlink="">
      <xdr:nvSpPr>
        <xdr:cNvPr id="222" name="楕円 221">
          <a:extLst>
            <a:ext uri="{FF2B5EF4-FFF2-40B4-BE49-F238E27FC236}">
              <a16:creationId xmlns:a16="http://schemas.microsoft.com/office/drawing/2014/main" id="{F649F965-9D2B-40AF-BF64-059D05BA8224}"/>
            </a:ext>
          </a:extLst>
        </xdr:cNvPr>
        <xdr:cNvSpPr/>
      </xdr:nvSpPr>
      <xdr:spPr>
        <a:xfrm>
          <a:off x="1397000" y="138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25491</xdr:rowOff>
    </xdr:from>
    <xdr:ext cx="762000" cy="259045"/>
    <xdr:sp macro="" textlink="">
      <xdr:nvSpPr>
        <xdr:cNvPr id="223" name="テキスト ボックス 222">
          <a:extLst>
            <a:ext uri="{FF2B5EF4-FFF2-40B4-BE49-F238E27FC236}">
              <a16:creationId xmlns:a16="http://schemas.microsoft.com/office/drawing/2014/main" id="{B7DF954E-9137-4869-9C3B-00FF0D3C0011}"/>
            </a:ext>
          </a:extLst>
        </xdr:cNvPr>
        <xdr:cNvSpPr txBox="1"/>
      </xdr:nvSpPr>
      <xdr:spPr>
        <a:xfrm>
          <a:off x="1066800" y="1357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FFA5491B-B614-466C-8104-57E914F92BD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9946715B-265A-4408-A256-D0780EA51AB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B147D4C5-4C7F-48CC-9E4B-A17499C9C86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D15CB9EA-C411-44E6-9C2E-67331EFDEA5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B9C6F6E8-CA71-4C99-AA75-ED0238F46B9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621A841C-F9B1-4882-8243-536A500C799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1326478F-76BC-4289-AAF9-3A682853FCB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694A699A-79D9-459B-BEAC-0E3C313C56C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DEDB0DA1-759C-40B8-86E3-2DA71F2B5A2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5422FA86-0E0F-4BD1-AFFF-3ECD0EDAA51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9E9DDA80-10A4-4B81-9B93-EE2A8CE2005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92A8508A-4F28-416C-B601-2F923D325D3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B6B1D420-5D98-4EB4-B8B1-C1158A8B28A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ラスパイレス指数については、令和２年４月１日に川口市独自の給料表の引き下げを行い、行政職給料表で、平均改定率マイナス</a:t>
          </a:r>
          <a:r>
            <a:rPr kumimoji="1" lang="en-US" altLang="ja-JP" sz="1300">
              <a:latin typeface="ＭＳ Ｐゴシック" panose="020B0600070205080204" pitchFamily="50" charset="-128"/>
              <a:ea typeface="ＭＳ Ｐゴシック" panose="020B0600070205080204" pitchFamily="50" charset="-128"/>
            </a:rPr>
            <a:t>1.267</a:t>
          </a:r>
          <a:r>
            <a:rPr kumimoji="1" lang="ja-JP" altLang="en-US" sz="1300">
              <a:latin typeface="ＭＳ Ｐゴシック" panose="020B0600070205080204" pitchFamily="50" charset="-128"/>
              <a:ea typeface="ＭＳ Ｐゴシック" panose="020B0600070205080204" pitchFamily="50" charset="-128"/>
            </a:rPr>
            <a:t>％の引き下げ改定を行った。ラスパイレス指数の高い層を中心に３９歳以上は引き下げを行い、ラスパイレス指数の低い層である２９歳から３８歳までは引き上げを行った。その影響により、令和４年４月１日のラスパイレス指数は</a:t>
          </a:r>
          <a:r>
            <a:rPr kumimoji="1" lang="en-US" altLang="ja-JP" sz="1300">
              <a:latin typeface="ＭＳ Ｐゴシック" panose="020B0600070205080204" pitchFamily="50" charset="-128"/>
              <a:ea typeface="ＭＳ Ｐゴシック" panose="020B0600070205080204" pitchFamily="50" charset="-128"/>
            </a:rPr>
            <a:t>101.2</a:t>
          </a:r>
          <a:r>
            <a:rPr kumimoji="1" lang="ja-JP" altLang="en-US" sz="1300">
              <a:latin typeface="ＭＳ Ｐゴシック" panose="020B0600070205080204" pitchFamily="50" charset="-128"/>
              <a:ea typeface="ＭＳ Ｐゴシック" panose="020B0600070205080204" pitchFamily="50" charset="-128"/>
            </a:rPr>
            <a:t>と前年比マイナス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ポイントとなった。今後も、人事院勧告の内容及び地域における民間企業の給与の実態や経済情勢、国や他の地方公共団体の状況等を総合的に勘案し、適正な給与改定を行っていく。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C5A62AE8-1E58-43DB-B49B-91B94F3608C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28428862-AEBD-4576-9C9C-A0E784A87D6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496E31E-6389-4008-984E-149161260B3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D5023966-168F-4DEC-A232-04A4E82D8DAB}"/>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CD93D5DE-2B14-45D4-972C-38FBCD6971A8}"/>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AE31BEE6-A940-42F8-8AD2-C6C3C61F6251}"/>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762DBFBE-7EA0-4BD4-8E7E-C1851AC03F8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7E65F718-7607-4BBC-AB31-2EAE0F90AC68}"/>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FC4DE0C1-EEC2-4F0B-92F7-54986E93178F}"/>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E3BC5849-7B6E-4094-90D9-B5D1AF88141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DFBB0B49-2CDA-429F-AD67-7113C6101B0F}"/>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9D09F65D-0708-483E-8078-67E62D5ACC06}"/>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F1A45A7E-F634-43F0-B552-D63D8C744D1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87B7B66B-24C0-47C2-A0AB-4C47CB8EE5A1}"/>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C6236C40-3BA8-44E7-AF5A-116BB2DC5CE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DC3609C9-FC83-4684-AE74-83FA8EE2CF9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9B417C95-14F9-4256-B76D-D4DFFDEDBD2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D701F70-E2CF-42D1-BE00-1BF7F36B723D}"/>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A307218E-55B0-495C-A996-98AD9D4CC795}"/>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B02CC3D6-C5E2-44CF-AF6E-11DA0D3CE83C}"/>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16B8A90C-2593-41FC-8BC5-145B35E10E92}"/>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CD7EEC4D-EF32-4B0D-B7AF-DDD45A71678E}"/>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9361C0C9-1872-4D16-A608-CE9E91ECA164}"/>
            </a:ext>
          </a:extLst>
        </xdr:cNvPr>
        <xdr:cNvCxnSpPr/>
      </xdr:nvCxnSpPr>
      <xdr:spPr>
        <a:xfrm flipV="1">
          <a:off x="16179800" y="149841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1128B4F-8FB7-478E-8DAB-D706B5983E76}"/>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2C10D45B-3736-410B-B4FA-7DFDCB5DF0C4}"/>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51707</xdr:rowOff>
    </xdr:to>
    <xdr:cxnSp macro="">
      <xdr:nvCxnSpPr>
        <xdr:cNvPr id="262" name="直線コネクタ 261">
          <a:extLst>
            <a:ext uri="{FF2B5EF4-FFF2-40B4-BE49-F238E27FC236}">
              <a16:creationId xmlns:a16="http://schemas.microsoft.com/office/drawing/2014/main" id="{8F9031AE-01AB-4CE5-8A2E-0335B0C5D02E}"/>
            </a:ext>
          </a:extLst>
        </xdr:cNvPr>
        <xdr:cNvCxnSpPr/>
      </xdr:nvCxnSpPr>
      <xdr:spPr>
        <a:xfrm flipV="1">
          <a:off x="15290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A112E807-B0CA-4FC5-9A5C-9F2F84B45DA3}"/>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52274722-0C52-4C12-878F-303BED46A0E5}"/>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89</xdr:row>
      <xdr:rowOff>104321</xdr:rowOff>
    </xdr:to>
    <xdr:cxnSp macro="">
      <xdr:nvCxnSpPr>
        <xdr:cNvPr id="265" name="直線コネクタ 264">
          <a:extLst>
            <a:ext uri="{FF2B5EF4-FFF2-40B4-BE49-F238E27FC236}">
              <a16:creationId xmlns:a16="http://schemas.microsoft.com/office/drawing/2014/main" id="{612048A7-A005-40CF-B8E3-E23226AB175C}"/>
            </a:ext>
          </a:extLst>
        </xdr:cNvPr>
        <xdr:cNvCxnSpPr/>
      </xdr:nvCxnSpPr>
      <xdr:spPr>
        <a:xfrm flipV="1">
          <a:off x="14401800" y="151393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7901020C-E1C9-46B0-843B-9483C8EB8423}"/>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1A7B7CC-79E6-44E6-A32D-16E465DECDF4}"/>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87086</xdr:rowOff>
    </xdr:from>
    <xdr:to>
      <xdr:col>68</xdr:col>
      <xdr:colOff>152400</xdr:colOff>
      <xdr:row>89</xdr:row>
      <xdr:rowOff>104321</xdr:rowOff>
    </xdr:to>
    <xdr:cxnSp macro="">
      <xdr:nvCxnSpPr>
        <xdr:cNvPr id="268" name="直線コネクタ 267">
          <a:extLst>
            <a:ext uri="{FF2B5EF4-FFF2-40B4-BE49-F238E27FC236}">
              <a16:creationId xmlns:a16="http://schemas.microsoft.com/office/drawing/2014/main" id="{C7861530-8632-4596-B7CA-9B7728F9459D}"/>
            </a:ext>
          </a:extLst>
        </xdr:cNvPr>
        <xdr:cNvCxnSpPr/>
      </xdr:nvCxnSpPr>
      <xdr:spPr>
        <a:xfrm>
          <a:off x="13512800" y="153461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6531C847-D8A2-4E5F-A1D8-A9E904FF8AAF}"/>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422682BF-F6A9-4671-B4C3-9CD219A414FA}"/>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a:extLst>
            <a:ext uri="{FF2B5EF4-FFF2-40B4-BE49-F238E27FC236}">
              <a16:creationId xmlns:a16="http://schemas.microsoft.com/office/drawing/2014/main" id="{1D69EA77-E13E-4BF8-BCA0-54F89C62EF96}"/>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A3B34A49-2D1B-45FD-AFF6-4330BABF1AAC}"/>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670D479-8176-47E5-BC8C-6D3562D0451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1AB132B-8234-4D66-A842-CAD51D37CEA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7EB18B0-61B7-449D-8809-0AD699843EA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10DEF99-636E-450F-AE09-B7FAAFE68E9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18A5C28-9621-4879-AECA-2CAB402AB1B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a:extLst>
            <a:ext uri="{FF2B5EF4-FFF2-40B4-BE49-F238E27FC236}">
              <a16:creationId xmlns:a16="http://schemas.microsoft.com/office/drawing/2014/main" id="{FD174DC6-804E-4BF5-ABA8-785678FD946F}"/>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a:extLst>
            <a:ext uri="{FF2B5EF4-FFF2-40B4-BE49-F238E27FC236}">
              <a16:creationId xmlns:a16="http://schemas.microsoft.com/office/drawing/2014/main" id="{C5B61DA8-FCE2-49F9-981A-CDC96F8884E6}"/>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7183AFE2-30B0-4AB0-9BDE-A0F5FA99CE7F}"/>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BA76CA-9145-4487-BB71-DA5707458D53}"/>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2" name="楕円 281">
          <a:extLst>
            <a:ext uri="{FF2B5EF4-FFF2-40B4-BE49-F238E27FC236}">
              <a16:creationId xmlns:a16="http://schemas.microsoft.com/office/drawing/2014/main" id="{B817B959-561F-4FA1-B32E-1C4DBB2067EF}"/>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3" name="テキスト ボックス 282">
          <a:extLst>
            <a:ext uri="{FF2B5EF4-FFF2-40B4-BE49-F238E27FC236}">
              <a16:creationId xmlns:a16="http://schemas.microsoft.com/office/drawing/2014/main" id="{23BD8A01-7897-4D4E-A6D4-D81854E90D49}"/>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4" name="楕円 283">
          <a:extLst>
            <a:ext uri="{FF2B5EF4-FFF2-40B4-BE49-F238E27FC236}">
              <a16:creationId xmlns:a16="http://schemas.microsoft.com/office/drawing/2014/main" id="{D4D8A4BF-097C-43C5-8E56-C0553BB20A5F}"/>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5" name="テキスト ボックス 284">
          <a:extLst>
            <a:ext uri="{FF2B5EF4-FFF2-40B4-BE49-F238E27FC236}">
              <a16:creationId xmlns:a16="http://schemas.microsoft.com/office/drawing/2014/main" id="{746B778A-EB41-4B88-9DBA-FC58C31FA0DE}"/>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36286</xdr:rowOff>
    </xdr:from>
    <xdr:to>
      <xdr:col>64</xdr:col>
      <xdr:colOff>152400</xdr:colOff>
      <xdr:row>89</xdr:row>
      <xdr:rowOff>137886</xdr:rowOff>
    </xdr:to>
    <xdr:sp macro="" textlink="">
      <xdr:nvSpPr>
        <xdr:cNvPr id="286" name="楕円 285">
          <a:extLst>
            <a:ext uri="{FF2B5EF4-FFF2-40B4-BE49-F238E27FC236}">
              <a16:creationId xmlns:a16="http://schemas.microsoft.com/office/drawing/2014/main" id="{A48FC88B-A7B3-4577-8F8F-BE2A55835EDE}"/>
            </a:ext>
          </a:extLst>
        </xdr:cNvPr>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122663</xdr:rowOff>
    </xdr:from>
    <xdr:ext cx="762000" cy="259045"/>
    <xdr:sp macro="" textlink="">
      <xdr:nvSpPr>
        <xdr:cNvPr id="287" name="テキスト ボックス 286">
          <a:extLst>
            <a:ext uri="{FF2B5EF4-FFF2-40B4-BE49-F238E27FC236}">
              <a16:creationId xmlns:a16="http://schemas.microsoft.com/office/drawing/2014/main" id="{9081F736-82EA-4087-A4A7-D7E895ACAD38}"/>
            </a:ext>
          </a:extLst>
        </xdr:cNvPr>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D3C8852D-AC03-4E0A-9E95-3B61A3052DE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33262250-8ECE-4C6D-AB4E-F106CC450FE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D101AA75-B271-46DC-BF24-A19D86B8C2F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D1EE69C9-0FC3-405E-AB6E-7B2B8E43A76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1D295093-D94E-44FC-A63D-0448167049F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F3F47FFB-C4D6-464A-9E77-FA72E7EB46F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8E68CBDD-2FB0-4E96-A79D-03E1035FA7B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FCFE99EC-0373-4320-8224-1E83578776D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C99B794A-D2DE-41F4-B600-2E5A9A32EA7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A493B6-5F27-4E48-9CB4-F8CA313CFD6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28972479-9FD5-45A3-A3E4-5085C334F8D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ABB349D0-7204-412E-84C4-C7517192812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E6B48750-D643-4F47-BDC2-68869864CA7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１０年度以降、第１次及び第２次定員管理適正化計画を策定し、職員定数の適正化に早い段階から取り組んだため、人口千人あたりの職員数は類似団体平均を下回る推移となっている。更に、第３次定員管理適正化計画での削減や、平成２３年の鳩ヶ谷市との合併による職員数の段階的な削減等を実施してきたが、その一方で、新たな行政需要への対応や中核市への移行に向けて、必要な箇所に適正な職員配置を行なったため、平成２６年度からは市全体の職員数及び人口千人当たり職員数としては増加で推移している。近年においても、平成３０年の中核市への移行等により増員が続いており、令和４年４月１日の普通会計職員数及び人口千人当たり職員数は前年度に引き続き増加している状況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1D274AA0-7B6C-4BB6-B75E-5F6F91FED98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B49E53B6-ABF5-40E8-85AE-E502D9A19D9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73B5094A-6EE5-4D7B-AC2F-674BB83CA58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84AF214B-2B14-44E1-ADD0-6A5631C262B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6AB58D84-6A8D-4314-9ED6-41A9D522ADD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1028BD-7F26-4D67-9C4B-D696A9541D9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9C06AF73-D5D2-4497-8685-38679948236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2033EC51-6F6C-4129-ABED-E757CED1F4A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44777E8F-F75B-4B96-A697-50ECF2E969F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6E1DF943-AE8E-4949-A584-5F1D12E38F69}"/>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1D6372DB-E67D-4E3F-8CF9-6D8CEA82120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7BAFBA78-CCE9-4C17-9C30-C740FB2C887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BCB251CB-DE0F-46C3-85BF-2EDEA4567308}"/>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CF05333A-F276-4FCB-86F8-88D0225E47A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B5A4C2F3-ECDE-42CE-B7CA-351F29F2751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16126FB5-F457-4681-9F2F-4EC247DDAD6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4E2532B9-6986-45EF-8D05-86A4E8040D13}"/>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89FFB09E-0208-4AD4-B3E1-BD7E4DA12ABD}"/>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11C31901-B622-4567-B3AA-3D1FA57A6745}"/>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63900758-47EA-4A12-992D-21B4E9D9B6A4}"/>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27D731BD-3DE3-43BE-8C4B-7E6A49C7D5D6}"/>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25400</xdr:rowOff>
    </xdr:to>
    <xdr:cxnSp macro="">
      <xdr:nvCxnSpPr>
        <xdr:cNvPr id="322" name="直線コネクタ 321">
          <a:extLst>
            <a:ext uri="{FF2B5EF4-FFF2-40B4-BE49-F238E27FC236}">
              <a16:creationId xmlns:a16="http://schemas.microsoft.com/office/drawing/2014/main" id="{80CADBAF-F1CF-4369-800B-8D09BA6308C4}"/>
            </a:ext>
          </a:extLst>
        </xdr:cNvPr>
        <xdr:cNvCxnSpPr/>
      </xdr:nvCxnSpPr>
      <xdr:spPr>
        <a:xfrm>
          <a:off x="16179800" y="102882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B341C76-A8DB-4FAA-9580-C395FB199B97}"/>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1C21142A-9BC9-4517-AE07-848E97AFD408}"/>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168698</xdr:rowOff>
    </xdr:from>
    <xdr:to>
      <xdr:col>77</xdr:col>
      <xdr:colOff>44450</xdr:colOff>
      <xdr:row>60</xdr:row>
      <xdr:rowOff>1270</xdr:rowOff>
    </xdr:to>
    <xdr:cxnSp macro="">
      <xdr:nvCxnSpPr>
        <xdr:cNvPr id="325" name="直線コネクタ 324">
          <a:extLst>
            <a:ext uri="{FF2B5EF4-FFF2-40B4-BE49-F238E27FC236}">
              <a16:creationId xmlns:a16="http://schemas.microsoft.com/office/drawing/2014/main" id="{9F003A04-4E09-4235-BBCA-54F6448A0484}"/>
            </a:ext>
          </a:extLst>
        </xdr:cNvPr>
        <xdr:cNvCxnSpPr/>
      </xdr:nvCxnSpPr>
      <xdr:spPr>
        <a:xfrm>
          <a:off x="15290800" y="102842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5B85DCDB-028A-4C42-8349-D5368BE41084}"/>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C5D63C30-33E8-44A6-9FF6-C887637ABB1D}"/>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132504</xdr:rowOff>
    </xdr:from>
    <xdr:to>
      <xdr:col>72</xdr:col>
      <xdr:colOff>203200</xdr:colOff>
      <xdr:row>59</xdr:row>
      <xdr:rowOff>168698</xdr:rowOff>
    </xdr:to>
    <xdr:cxnSp macro="">
      <xdr:nvCxnSpPr>
        <xdr:cNvPr id="328" name="直線コネクタ 327">
          <a:extLst>
            <a:ext uri="{FF2B5EF4-FFF2-40B4-BE49-F238E27FC236}">
              <a16:creationId xmlns:a16="http://schemas.microsoft.com/office/drawing/2014/main" id="{ED3F4653-382F-4F71-9181-BE255080AA26}"/>
            </a:ext>
          </a:extLst>
        </xdr:cNvPr>
        <xdr:cNvCxnSpPr/>
      </xdr:nvCxnSpPr>
      <xdr:spPr>
        <a:xfrm>
          <a:off x="14401800" y="1024805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D67C5014-895A-4F68-A015-85E8B2ADB7FA}"/>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DD11F687-7C79-4D20-86FB-A096991F6E6F}"/>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120438</xdr:rowOff>
    </xdr:from>
    <xdr:to>
      <xdr:col>68</xdr:col>
      <xdr:colOff>152400</xdr:colOff>
      <xdr:row>59</xdr:row>
      <xdr:rowOff>132504</xdr:rowOff>
    </xdr:to>
    <xdr:cxnSp macro="">
      <xdr:nvCxnSpPr>
        <xdr:cNvPr id="331" name="直線コネクタ 330">
          <a:extLst>
            <a:ext uri="{FF2B5EF4-FFF2-40B4-BE49-F238E27FC236}">
              <a16:creationId xmlns:a16="http://schemas.microsoft.com/office/drawing/2014/main" id="{2C03681B-740C-49C2-94EA-4C9FFCD0F029}"/>
            </a:ext>
          </a:extLst>
        </xdr:cNvPr>
        <xdr:cNvCxnSpPr/>
      </xdr:nvCxnSpPr>
      <xdr:spPr>
        <a:xfrm>
          <a:off x="13512800" y="1023598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BFBAB0E0-EB9C-433A-8449-0ADBBD3C260E}"/>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46872F9E-06A0-4072-85E8-7FCDC7CCF723}"/>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3AC11C37-03DA-4FC5-9C95-C7F74FE5E73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3FE27E0A-28F2-4752-AE85-31F1D0FCD916}"/>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D695210-F624-4086-871F-AA5343313A4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24588AB-2203-4207-B3EF-FAED42AB9CE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C01D1C2-0F41-4D97-AB65-C629142559E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2AA2DF6-36A7-417D-9801-298B3A5473E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70E019C-FA14-41C3-A04A-E8AB7E35EFB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41" name="楕円 340">
          <a:extLst>
            <a:ext uri="{FF2B5EF4-FFF2-40B4-BE49-F238E27FC236}">
              <a16:creationId xmlns:a16="http://schemas.microsoft.com/office/drawing/2014/main" id="{0E232537-C063-4A32-AE6C-E91C8BDEDDCD}"/>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42" name="定員管理の状況該当値テキスト">
          <a:extLst>
            <a:ext uri="{FF2B5EF4-FFF2-40B4-BE49-F238E27FC236}">
              <a16:creationId xmlns:a16="http://schemas.microsoft.com/office/drawing/2014/main" id="{A4CA534A-697A-413D-9CE9-5DE261B9DE6D}"/>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3" name="楕円 342">
          <a:extLst>
            <a:ext uri="{FF2B5EF4-FFF2-40B4-BE49-F238E27FC236}">
              <a16:creationId xmlns:a16="http://schemas.microsoft.com/office/drawing/2014/main" id="{573F6F29-082E-4359-8667-BC346A7D6EDB}"/>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4" name="テキスト ボックス 343">
          <a:extLst>
            <a:ext uri="{FF2B5EF4-FFF2-40B4-BE49-F238E27FC236}">
              <a16:creationId xmlns:a16="http://schemas.microsoft.com/office/drawing/2014/main" id="{6CEC1208-0383-41C9-8B4F-4D2F195E430B}"/>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117898</xdr:rowOff>
    </xdr:from>
    <xdr:to>
      <xdr:col>73</xdr:col>
      <xdr:colOff>44450</xdr:colOff>
      <xdr:row>60</xdr:row>
      <xdr:rowOff>48048</xdr:rowOff>
    </xdr:to>
    <xdr:sp macro="" textlink="">
      <xdr:nvSpPr>
        <xdr:cNvPr id="345" name="楕円 344">
          <a:extLst>
            <a:ext uri="{FF2B5EF4-FFF2-40B4-BE49-F238E27FC236}">
              <a16:creationId xmlns:a16="http://schemas.microsoft.com/office/drawing/2014/main" id="{FCFB2363-BF6E-464C-B628-B8E6E4A87E1F}"/>
            </a:ext>
          </a:extLst>
        </xdr:cNvPr>
        <xdr:cNvSpPr/>
      </xdr:nvSpPr>
      <xdr:spPr>
        <a:xfrm>
          <a:off x="15240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58225</xdr:rowOff>
    </xdr:from>
    <xdr:ext cx="762000" cy="259045"/>
    <xdr:sp macro="" textlink="">
      <xdr:nvSpPr>
        <xdr:cNvPr id="346" name="テキスト ボックス 345">
          <a:extLst>
            <a:ext uri="{FF2B5EF4-FFF2-40B4-BE49-F238E27FC236}">
              <a16:creationId xmlns:a16="http://schemas.microsoft.com/office/drawing/2014/main" id="{0D7270F9-E7C8-4D49-8E05-B53DB1514083}"/>
            </a:ext>
          </a:extLst>
        </xdr:cNvPr>
        <xdr:cNvSpPr txBox="1"/>
      </xdr:nvSpPr>
      <xdr:spPr>
        <a:xfrm>
          <a:off x="14909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7" name="楕円 346">
          <a:extLst>
            <a:ext uri="{FF2B5EF4-FFF2-40B4-BE49-F238E27FC236}">
              <a16:creationId xmlns:a16="http://schemas.microsoft.com/office/drawing/2014/main" id="{69112A31-8756-4A9E-9B4D-364DB5A5F79D}"/>
            </a:ext>
          </a:extLst>
        </xdr:cNvPr>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8" name="テキスト ボックス 347">
          <a:extLst>
            <a:ext uri="{FF2B5EF4-FFF2-40B4-BE49-F238E27FC236}">
              <a16:creationId xmlns:a16="http://schemas.microsoft.com/office/drawing/2014/main" id="{14AFDADE-DEB6-4049-8C5A-27E7B7EDC9E7}"/>
            </a:ext>
          </a:extLst>
        </xdr:cNvPr>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69638</xdr:rowOff>
    </xdr:from>
    <xdr:to>
      <xdr:col>64</xdr:col>
      <xdr:colOff>152400</xdr:colOff>
      <xdr:row>59</xdr:row>
      <xdr:rowOff>171238</xdr:rowOff>
    </xdr:to>
    <xdr:sp macro="" textlink="">
      <xdr:nvSpPr>
        <xdr:cNvPr id="349" name="楕円 348">
          <a:extLst>
            <a:ext uri="{FF2B5EF4-FFF2-40B4-BE49-F238E27FC236}">
              <a16:creationId xmlns:a16="http://schemas.microsoft.com/office/drawing/2014/main" id="{CF601864-A1CF-4875-8C7A-B6EA0D1C45DD}"/>
            </a:ext>
          </a:extLst>
        </xdr:cNvPr>
        <xdr:cNvSpPr/>
      </xdr:nvSpPr>
      <xdr:spPr>
        <a:xfrm>
          <a:off x="13462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9965</xdr:rowOff>
    </xdr:from>
    <xdr:ext cx="762000" cy="259045"/>
    <xdr:sp macro="" textlink="">
      <xdr:nvSpPr>
        <xdr:cNvPr id="350" name="テキスト ボックス 349">
          <a:extLst>
            <a:ext uri="{FF2B5EF4-FFF2-40B4-BE49-F238E27FC236}">
              <a16:creationId xmlns:a16="http://schemas.microsoft.com/office/drawing/2014/main" id="{C44B498B-D8C5-41BF-B34B-D4CAE900C25E}"/>
            </a:ext>
          </a:extLst>
        </xdr:cNvPr>
        <xdr:cNvSpPr txBox="1"/>
      </xdr:nvSpPr>
      <xdr:spPr>
        <a:xfrm>
          <a:off x="13131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AF75A45E-FFA0-480C-B434-54132216D1B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642013E6-1071-45EA-A1C2-18543EC508B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38EE2A10-7DFC-48DF-8127-40BC4F53F3C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7D5EC4F4-9112-4219-9AB8-8EA32E50786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BC3E78EB-B18C-44C8-A43A-0B0FD8D62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95117711-EF82-4C1D-8344-83CAEFAA8A3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72CF6AB7-BCB2-45A7-B60D-6F830BB5C94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6A69C48C-27AE-4B2F-A838-A5C2FB9DF0F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41E18CA8-C8B8-40F2-BA75-BB372E52009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628D0635-9962-40A9-8F35-DB925865F36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CD075AE7-CE8B-48FA-AF31-CB12C075013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1CCAA6A6-52DA-421B-82FD-E24EC6683C8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903D9B74-90EA-4CDC-AD28-49CDB134114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令和４年度は、類似団体、全国平均、埼玉県平均を下回っており、前年度と比べ改善している。</a:t>
          </a:r>
        </a:p>
        <a:p>
          <a:r>
            <a:rPr kumimoji="1" lang="ja-JP" altLang="en-US" sz="1100">
              <a:latin typeface="ＭＳ Ｐゴシック" panose="020B0600070205080204" pitchFamily="50" charset="-128"/>
              <a:ea typeface="ＭＳ Ｐゴシック" panose="020B0600070205080204" pitchFamily="50" charset="-128"/>
            </a:rPr>
            <a:t>　主な改善要因としては、土地開発公社からの土地購入約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億円の減少及び追加交付等による普通交付税の増により標準財政規模約</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億円の増加等があげられる。</a:t>
          </a:r>
        </a:p>
        <a:p>
          <a:r>
            <a:rPr kumimoji="1" lang="ja-JP" altLang="en-US" sz="1100">
              <a:latin typeface="ＭＳ Ｐゴシック" panose="020B0600070205080204" pitchFamily="50" charset="-128"/>
              <a:ea typeface="ＭＳ Ｐゴシック" panose="020B0600070205080204" pitchFamily="50" charset="-128"/>
            </a:rPr>
            <a:t>　大規模な建設系プロジェクトが進行中なこと及び、地方債の元金償還を１年間据置していることなどから、令和５年度以降は、暫く悪化傾向が続く見込みであるが、緊急度・住民ニーズを的確に把握した事業の取捨選択により、引き続き、財政運営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7C5E2DEB-2D32-44BB-9E6C-FB68D57C217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974A57AD-6266-4C85-AC46-37BA1AF1583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E406C299-810E-4507-AFA2-FBC26403D6B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CF489DBB-AB66-4F72-AFB9-A9329BE79254}"/>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8B8CA666-7833-45B7-9E92-8B2E2C00257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33E20BF8-5E51-4564-9CCE-3199CE73B737}"/>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244043E8-CD75-4F55-8017-1BC7C25BB4BA}"/>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444B21B7-32D0-47AC-8909-B6BFC271F00A}"/>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FC9EF76B-C01C-4A1A-9CBD-E960838DD0B1}"/>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B904EB88-C910-44D4-A532-9095D06D56E3}"/>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30F75BBC-2CE2-4410-A615-1678B831D29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3644FD73-324B-4D5E-9635-4048A648677C}"/>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FA2BB7E4-6E79-4D0D-B5E6-89698B4F581F}"/>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CA189B38-E49B-4922-B5E2-3598C9600208}"/>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469CA1DF-DE76-455C-9214-268D0987CAD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CA5FEB10-84E8-4060-ADAE-2F4E99D87CA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51D98834-E503-42D8-9FAD-D485A5850634}"/>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E25FA55-AC23-4723-B9FC-5102FB4AC635}"/>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5254465F-77DE-4E5C-A66F-A1820C340F26}"/>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15BC1548-5B81-4C33-8294-8AA50FB4ABD3}"/>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191AB7FE-5739-4BC9-940F-5692FCFF1F79}"/>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605</xdr:rowOff>
    </xdr:to>
    <xdr:cxnSp macro="">
      <xdr:nvCxnSpPr>
        <xdr:cNvPr id="385" name="直線コネクタ 384">
          <a:extLst>
            <a:ext uri="{FF2B5EF4-FFF2-40B4-BE49-F238E27FC236}">
              <a16:creationId xmlns:a16="http://schemas.microsoft.com/office/drawing/2014/main" id="{6583CE8B-4860-4468-A231-8646C49465DC}"/>
            </a:ext>
          </a:extLst>
        </xdr:cNvPr>
        <xdr:cNvCxnSpPr/>
      </xdr:nvCxnSpPr>
      <xdr:spPr>
        <a:xfrm flipV="1">
          <a:off x="16179800" y="68241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EC3C9B0B-50DE-49C9-9555-9471B2D56FC9}"/>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7F2DE2AB-7E91-4473-B930-C6540CD682E8}"/>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41</xdr:row>
      <xdr:rowOff>13002</xdr:rowOff>
    </xdr:to>
    <xdr:cxnSp macro="">
      <xdr:nvCxnSpPr>
        <xdr:cNvPr id="388" name="直線コネクタ 387">
          <a:extLst>
            <a:ext uri="{FF2B5EF4-FFF2-40B4-BE49-F238E27FC236}">
              <a16:creationId xmlns:a16="http://schemas.microsoft.com/office/drawing/2014/main" id="{FA6641CB-A595-4175-A633-30DA0F55440F}"/>
            </a:ext>
          </a:extLst>
        </xdr:cNvPr>
        <xdr:cNvCxnSpPr/>
      </xdr:nvCxnSpPr>
      <xdr:spPr>
        <a:xfrm flipV="1">
          <a:off x="15290800" y="68586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7B584420-7E13-4511-99BF-B3D2119380BE}"/>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B79AFB02-F10A-414B-A30B-68E5FA6CA6D9}"/>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104926</xdr:rowOff>
    </xdr:to>
    <xdr:cxnSp macro="">
      <xdr:nvCxnSpPr>
        <xdr:cNvPr id="391" name="直線コネクタ 390">
          <a:extLst>
            <a:ext uri="{FF2B5EF4-FFF2-40B4-BE49-F238E27FC236}">
              <a16:creationId xmlns:a16="http://schemas.microsoft.com/office/drawing/2014/main" id="{9F6CABA5-EC33-4624-9E26-E9C3982E7632}"/>
            </a:ext>
          </a:extLst>
        </xdr:cNvPr>
        <xdr:cNvCxnSpPr/>
      </xdr:nvCxnSpPr>
      <xdr:spPr>
        <a:xfrm flipV="1">
          <a:off x="14401800" y="70424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434437E3-C742-4C37-8186-0C6AF18D7427}"/>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6AB8FAD9-9473-415A-B0A9-AB94AA899F7C}"/>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41</xdr:row>
      <xdr:rowOff>139398</xdr:rowOff>
    </xdr:to>
    <xdr:cxnSp macro="">
      <xdr:nvCxnSpPr>
        <xdr:cNvPr id="394" name="直線コネクタ 393">
          <a:extLst>
            <a:ext uri="{FF2B5EF4-FFF2-40B4-BE49-F238E27FC236}">
              <a16:creationId xmlns:a16="http://schemas.microsoft.com/office/drawing/2014/main" id="{1403B5AE-6CC3-426E-B431-5F4B84BFCC8F}"/>
            </a:ext>
          </a:extLst>
        </xdr:cNvPr>
        <xdr:cNvCxnSpPr/>
      </xdr:nvCxnSpPr>
      <xdr:spPr>
        <a:xfrm flipV="1">
          <a:off x="13512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D74D63-5978-414A-BDC2-1B80864159EC}"/>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48A41755-7259-428F-93CB-60377051BF17}"/>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46CBE172-20C8-4D64-AB4A-FD13F4C1F8C2}"/>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EB86E02A-A8F5-40B2-AE0D-77BBE765F54F}"/>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D59B0C4-90E7-462D-8180-65E6875FBCA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065865E-B956-4199-A985-C0C2874BBBB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6D73246D-C4C4-48F5-BE60-C8BDD828446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5FCF24AB-2624-4E7C-A2DD-38BB81D9841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A5392004-DCEA-4FD4-8D15-674AADFF265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4" name="楕円 403">
          <a:extLst>
            <a:ext uri="{FF2B5EF4-FFF2-40B4-BE49-F238E27FC236}">
              <a16:creationId xmlns:a16="http://schemas.microsoft.com/office/drawing/2014/main" id="{E02EC158-6941-44B2-A373-0E3E825E27F3}"/>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5" name="公債費負担の状況該当値テキスト">
          <a:extLst>
            <a:ext uri="{FF2B5EF4-FFF2-40B4-BE49-F238E27FC236}">
              <a16:creationId xmlns:a16="http://schemas.microsoft.com/office/drawing/2014/main" id="{C57FB9A6-B2F3-471B-A0D9-472348628573}"/>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6" name="楕円 405">
          <a:extLst>
            <a:ext uri="{FF2B5EF4-FFF2-40B4-BE49-F238E27FC236}">
              <a16:creationId xmlns:a16="http://schemas.microsoft.com/office/drawing/2014/main" id="{06F848F8-91C0-42FB-832B-094558A1B1F5}"/>
            </a:ext>
          </a:extLst>
        </xdr:cNvPr>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07" name="テキスト ボックス 406">
          <a:extLst>
            <a:ext uri="{FF2B5EF4-FFF2-40B4-BE49-F238E27FC236}">
              <a16:creationId xmlns:a16="http://schemas.microsoft.com/office/drawing/2014/main" id="{E8610B9D-40AB-4ABD-A994-5D23B6674774}"/>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8" name="楕円 407">
          <a:extLst>
            <a:ext uri="{FF2B5EF4-FFF2-40B4-BE49-F238E27FC236}">
              <a16:creationId xmlns:a16="http://schemas.microsoft.com/office/drawing/2014/main" id="{3A14C56C-FEAC-4092-81D8-F118673179CB}"/>
            </a:ext>
          </a:extLst>
        </xdr:cNvPr>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409" name="テキスト ボックス 408">
          <a:extLst>
            <a:ext uri="{FF2B5EF4-FFF2-40B4-BE49-F238E27FC236}">
              <a16:creationId xmlns:a16="http://schemas.microsoft.com/office/drawing/2014/main" id="{CC4F4D7A-3711-4058-8848-094BC136F3D6}"/>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10" name="楕円 409">
          <a:extLst>
            <a:ext uri="{FF2B5EF4-FFF2-40B4-BE49-F238E27FC236}">
              <a16:creationId xmlns:a16="http://schemas.microsoft.com/office/drawing/2014/main" id="{E7006BF4-F3C1-447A-BC30-FE33CAC3C89B}"/>
            </a:ext>
          </a:extLst>
        </xdr:cNvPr>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140503</xdr:rowOff>
    </xdr:from>
    <xdr:ext cx="762000" cy="259045"/>
    <xdr:sp macro="" textlink="">
      <xdr:nvSpPr>
        <xdr:cNvPr id="411" name="テキスト ボックス 410">
          <a:extLst>
            <a:ext uri="{FF2B5EF4-FFF2-40B4-BE49-F238E27FC236}">
              <a16:creationId xmlns:a16="http://schemas.microsoft.com/office/drawing/2014/main" id="{DBFD9427-CA9C-4B5B-94E4-6721CE260A42}"/>
            </a:ext>
          </a:extLst>
        </xdr:cNvPr>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2" name="楕円 411">
          <a:extLst>
            <a:ext uri="{FF2B5EF4-FFF2-40B4-BE49-F238E27FC236}">
              <a16:creationId xmlns:a16="http://schemas.microsoft.com/office/drawing/2014/main" id="{1239F8DE-9415-4486-B9E8-DC9955552734}"/>
            </a:ext>
          </a:extLst>
        </xdr:cNvPr>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413" name="テキスト ボックス 412">
          <a:extLst>
            <a:ext uri="{FF2B5EF4-FFF2-40B4-BE49-F238E27FC236}">
              <a16:creationId xmlns:a16="http://schemas.microsoft.com/office/drawing/2014/main" id="{5EC2BFA6-BC1D-4E24-BACD-28866FEA3154}"/>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F7DDC6C9-6300-4284-AFB3-CAF388757F1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EB2AD292-7407-4906-B76E-04D2EDA65CB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F899B72E-F4BE-44E5-BF5D-6C96416C7A2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8E3AA386-9DC0-4518-A9E7-84C6FCBE27F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3FE1610D-61C6-442A-858E-4E1D6325770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19A144C6-35D0-43BC-8C45-3754CEFD9AB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41D20D03-5FBF-450B-A090-5D1B6585C41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1107447B-6550-4F68-B157-CB41A1CC8AC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1AA8954-D4E5-4752-B40E-FB6179C26FA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1109AC42-4CDD-4BBF-86CB-E0B395852EC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62EA96AE-D354-4D83-BE3B-3E30DC7F185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5414805F-42EC-4147-BD63-3A88BFCDC90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F92E7D01-F661-4D33-83D5-A76A0394ACD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令和４年度は、類似団体、全国平均を下回っているが、埼玉県平均を上回っており、前年度と比較し、悪化している。</a:t>
          </a:r>
        </a:p>
        <a:p>
          <a:r>
            <a:rPr kumimoji="1" lang="ja-JP" altLang="en-US" sz="1300">
              <a:latin typeface="ＭＳ Ｐゴシック" panose="020B0600070205080204" pitchFamily="50" charset="-128"/>
              <a:ea typeface="ＭＳ Ｐゴシック" panose="020B0600070205080204" pitchFamily="50" charset="-128"/>
            </a:rPr>
            <a:t>　主な悪化要因としては、一般会計等の地方債残高が約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億円の増加、下水道事業会計の元金償還に充てる一般会計からの繰入見込額が約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億円の増加、地方債残高に係る基準財政需要額算入額が約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億円の減少等があげられる。</a:t>
          </a:r>
        </a:p>
        <a:p>
          <a:r>
            <a:rPr kumimoji="1" lang="ja-JP" altLang="en-US" sz="1300">
              <a:latin typeface="ＭＳ Ｐゴシック" panose="020B0600070205080204" pitchFamily="50" charset="-128"/>
              <a:ea typeface="ＭＳ Ｐゴシック" panose="020B0600070205080204" pitchFamily="50" charset="-128"/>
            </a:rPr>
            <a:t>　大規模な建設系プロジェクトが進行中のため、暫くは悪化傾向が続く見込みであるが、交付税算入のある起債を活用するなど、引き続き、財政運営の健全化に努める。 </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E2F524B-4A2A-4B2F-911D-8BF49091EF5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C696B4AE-D841-41C6-B307-0AAF0F5A417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AF709BBB-F750-4531-9206-022316D984E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28EDBA3F-7D12-4A6B-9A2F-201D455E106A}"/>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6C4CAED3-4C0D-48F7-A4DF-E788C46E7C68}"/>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EBB0DA83-44F4-4D41-B5AD-3493E0E030E9}"/>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ED8DF634-5E2C-42F5-9B19-9B23B7F08335}"/>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F46698-72E6-48EF-BBD7-F82F5B041D9A}"/>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E003E367-99F2-49F2-BE49-19F78F31C161}"/>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363EC31A-B173-494B-AED6-23CF1F111ED4}"/>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436F3DBE-A04D-44A4-B136-C852AAD9B892}"/>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E5EB190-60BE-4A6B-9B06-DCFACEAA47D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0067E04-5A5D-4843-98E3-E72925FB93B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963F708-8942-4E42-BE57-4296ADFC7D32}"/>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51A5EFE-F068-45F2-922E-4FD576D7C157}"/>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CD6CB890-DF07-421E-9734-2F7BCFADA16D}"/>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F0F76C72-EB3C-4055-A807-8B8896FAB093}"/>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C18244D-96FE-4C89-B263-1D27F8ACD0AA}"/>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95199</xdr:rowOff>
    </xdr:from>
    <xdr:to>
      <xdr:col>81</xdr:col>
      <xdr:colOff>44450</xdr:colOff>
      <xdr:row>14</xdr:row>
      <xdr:rowOff>115468</xdr:rowOff>
    </xdr:to>
    <xdr:cxnSp macro="">
      <xdr:nvCxnSpPr>
        <xdr:cNvPr id="445" name="直線コネクタ 444">
          <a:extLst>
            <a:ext uri="{FF2B5EF4-FFF2-40B4-BE49-F238E27FC236}">
              <a16:creationId xmlns:a16="http://schemas.microsoft.com/office/drawing/2014/main" id="{37500E7B-C233-4D69-A0DF-A90CDB59B2B8}"/>
            </a:ext>
          </a:extLst>
        </xdr:cNvPr>
        <xdr:cNvCxnSpPr/>
      </xdr:nvCxnSpPr>
      <xdr:spPr>
        <a:xfrm>
          <a:off x="16179800" y="2495499"/>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6" name="将来負担の状況平均値テキスト">
          <a:extLst>
            <a:ext uri="{FF2B5EF4-FFF2-40B4-BE49-F238E27FC236}">
              <a16:creationId xmlns:a16="http://schemas.microsoft.com/office/drawing/2014/main" id="{AB186853-45DC-4A81-85C0-D41D7C426703}"/>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488695C-3AC1-4D8D-8E18-05C2E6E4110A}"/>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95199</xdr:rowOff>
    </xdr:from>
    <xdr:to>
      <xdr:col>77</xdr:col>
      <xdr:colOff>44450</xdr:colOff>
      <xdr:row>14</xdr:row>
      <xdr:rowOff>160833</xdr:rowOff>
    </xdr:to>
    <xdr:cxnSp macro="">
      <xdr:nvCxnSpPr>
        <xdr:cNvPr id="448" name="直線コネクタ 447">
          <a:extLst>
            <a:ext uri="{FF2B5EF4-FFF2-40B4-BE49-F238E27FC236}">
              <a16:creationId xmlns:a16="http://schemas.microsoft.com/office/drawing/2014/main" id="{24D5EB10-AAAF-405F-9338-2548D952888F}"/>
            </a:ext>
          </a:extLst>
        </xdr:cNvPr>
        <xdr:cNvCxnSpPr/>
      </xdr:nvCxnSpPr>
      <xdr:spPr>
        <a:xfrm flipV="1">
          <a:off x="15290800" y="2495499"/>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DDF8DC09-1C66-4AD8-B5DE-713294BAFC92}"/>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a:extLst>
            <a:ext uri="{FF2B5EF4-FFF2-40B4-BE49-F238E27FC236}">
              <a16:creationId xmlns:a16="http://schemas.microsoft.com/office/drawing/2014/main" id="{09FBB1DE-753F-4DEC-B7C7-ED276D87ED41}"/>
            </a:ext>
          </a:extLst>
        </xdr:cNvPr>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127051</xdr:rowOff>
    </xdr:from>
    <xdr:to>
      <xdr:col>72</xdr:col>
      <xdr:colOff>203200</xdr:colOff>
      <xdr:row>14</xdr:row>
      <xdr:rowOff>160833</xdr:rowOff>
    </xdr:to>
    <xdr:cxnSp macro="">
      <xdr:nvCxnSpPr>
        <xdr:cNvPr id="451" name="直線コネクタ 450">
          <a:extLst>
            <a:ext uri="{FF2B5EF4-FFF2-40B4-BE49-F238E27FC236}">
              <a16:creationId xmlns:a16="http://schemas.microsoft.com/office/drawing/2014/main" id="{967A79C4-9DDA-4627-8F3A-B7E7376FD26D}"/>
            </a:ext>
          </a:extLst>
        </xdr:cNvPr>
        <xdr:cNvCxnSpPr/>
      </xdr:nvCxnSpPr>
      <xdr:spPr>
        <a:xfrm>
          <a:off x="14401800" y="252735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84A35B13-EE62-41B4-9E6B-1CC10214146D}"/>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3" name="テキスト ボックス 452">
          <a:extLst>
            <a:ext uri="{FF2B5EF4-FFF2-40B4-BE49-F238E27FC236}">
              <a16:creationId xmlns:a16="http://schemas.microsoft.com/office/drawing/2014/main" id="{C2B828DA-14C5-4857-9074-3301F0FC9F26}"/>
            </a:ext>
          </a:extLst>
        </xdr:cNvPr>
        <xdr:cNvSpPr txBox="1"/>
      </xdr:nvSpPr>
      <xdr:spPr>
        <a:xfrm>
          <a:off x="14909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88443</xdr:rowOff>
    </xdr:from>
    <xdr:to>
      <xdr:col>68</xdr:col>
      <xdr:colOff>152400</xdr:colOff>
      <xdr:row>14</xdr:row>
      <xdr:rowOff>127051</xdr:rowOff>
    </xdr:to>
    <xdr:cxnSp macro="">
      <xdr:nvCxnSpPr>
        <xdr:cNvPr id="454" name="直線コネクタ 453">
          <a:extLst>
            <a:ext uri="{FF2B5EF4-FFF2-40B4-BE49-F238E27FC236}">
              <a16:creationId xmlns:a16="http://schemas.microsoft.com/office/drawing/2014/main" id="{6315941D-F6F7-46E4-AB21-61D9D5DBC116}"/>
            </a:ext>
          </a:extLst>
        </xdr:cNvPr>
        <xdr:cNvCxnSpPr/>
      </xdr:nvCxnSpPr>
      <xdr:spPr>
        <a:xfrm>
          <a:off x="13512800" y="24887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B901CC3B-DF48-479E-B2AC-299DD2AFC2CF}"/>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70680</xdr:rowOff>
    </xdr:from>
    <xdr:ext cx="762000" cy="259045"/>
    <xdr:sp macro="" textlink="">
      <xdr:nvSpPr>
        <xdr:cNvPr id="456" name="テキスト ボックス 455">
          <a:extLst>
            <a:ext uri="{FF2B5EF4-FFF2-40B4-BE49-F238E27FC236}">
              <a16:creationId xmlns:a16="http://schemas.microsoft.com/office/drawing/2014/main" id="{B6CADE97-9485-44D5-AA6D-C0ECAAA6EEDA}"/>
            </a:ext>
          </a:extLst>
        </xdr:cNvPr>
        <xdr:cNvSpPr txBox="1"/>
      </xdr:nvSpPr>
      <xdr:spPr>
        <a:xfrm>
          <a:off x="14020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E090208C-A425-42C8-AB75-EFC3EBD18638}"/>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58" name="テキスト ボックス 457">
          <a:extLst>
            <a:ext uri="{FF2B5EF4-FFF2-40B4-BE49-F238E27FC236}">
              <a16:creationId xmlns:a16="http://schemas.microsoft.com/office/drawing/2014/main" id="{40A113BF-B0BB-4EB1-9D90-57E217D7DF17}"/>
            </a:ext>
          </a:extLst>
        </xdr:cNvPr>
        <xdr:cNvSpPr txBox="1"/>
      </xdr:nvSpPr>
      <xdr:spPr>
        <a:xfrm>
          <a:off x="13131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CEBCA39-3424-4434-B202-CBD1F77E3CF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C1DC308-BBA9-4DA8-B403-DFF02BC93A8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2C08C52-02C0-4A0A-8729-0412B026C5F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7466039-2A89-4D48-BA77-39C6997B73B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2A57832C-6A76-4534-B547-33840B8C34A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64668</xdr:rowOff>
    </xdr:from>
    <xdr:to>
      <xdr:col>81</xdr:col>
      <xdr:colOff>95250</xdr:colOff>
      <xdr:row>14</xdr:row>
      <xdr:rowOff>166268</xdr:rowOff>
    </xdr:to>
    <xdr:sp macro="" textlink="">
      <xdr:nvSpPr>
        <xdr:cNvPr id="464" name="楕円 463">
          <a:extLst>
            <a:ext uri="{FF2B5EF4-FFF2-40B4-BE49-F238E27FC236}">
              <a16:creationId xmlns:a16="http://schemas.microsoft.com/office/drawing/2014/main" id="{A8BAA82C-2F04-4D6E-920C-1F5BB924E24E}"/>
            </a:ext>
          </a:extLst>
        </xdr:cNvPr>
        <xdr:cNvSpPr/>
      </xdr:nvSpPr>
      <xdr:spPr>
        <a:xfrm>
          <a:off x="16967200" y="24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157395</xdr:rowOff>
    </xdr:from>
    <xdr:ext cx="762000" cy="259045"/>
    <xdr:sp macro="" textlink="">
      <xdr:nvSpPr>
        <xdr:cNvPr id="465" name="将来負担の状況該当値テキスト">
          <a:extLst>
            <a:ext uri="{FF2B5EF4-FFF2-40B4-BE49-F238E27FC236}">
              <a16:creationId xmlns:a16="http://schemas.microsoft.com/office/drawing/2014/main" id="{1EF8C52F-1E9F-41D9-9C02-2BDC5658997D}"/>
            </a:ext>
          </a:extLst>
        </xdr:cNvPr>
        <xdr:cNvSpPr txBox="1"/>
      </xdr:nvSpPr>
      <xdr:spPr>
        <a:xfrm>
          <a:off x="17106900" y="238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44399</xdr:rowOff>
    </xdr:from>
    <xdr:to>
      <xdr:col>77</xdr:col>
      <xdr:colOff>95250</xdr:colOff>
      <xdr:row>14</xdr:row>
      <xdr:rowOff>145999</xdr:rowOff>
    </xdr:to>
    <xdr:sp macro="" textlink="">
      <xdr:nvSpPr>
        <xdr:cNvPr id="466" name="楕円 465">
          <a:extLst>
            <a:ext uri="{FF2B5EF4-FFF2-40B4-BE49-F238E27FC236}">
              <a16:creationId xmlns:a16="http://schemas.microsoft.com/office/drawing/2014/main" id="{8D6423AB-8FB5-4721-9296-D63275355B6A}"/>
            </a:ext>
          </a:extLst>
        </xdr:cNvPr>
        <xdr:cNvSpPr/>
      </xdr:nvSpPr>
      <xdr:spPr>
        <a:xfrm>
          <a:off x="161290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156176</xdr:rowOff>
    </xdr:from>
    <xdr:ext cx="736600" cy="259045"/>
    <xdr:sp macro="" textlink="">
      <xdr:nvSpPr>
        <xdr:cNvPr id="467" name="テキスト ボックス 466">
          <a:extLst>
            <a:ext uri="{FF2B5EF4-FFF2-40B4-BE49-F238E27FC236}">
              <a16:creationId xmlns:a16="http://schemas.microsoft.com/office/drawing/2014/main" id="{55D25FC3-E53A-4F15-B03C-FA11C52CE5E9}"/>
            </a:ext>
          </a:extLst>
        </xdr:cNvPr>
        <xdr:cNvSpPr txBox="1"/>
      </xdr:nvSpPr>
      <xdr:spPr>
        <a:xfrm>
          <a:off x="15798800" y="221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110033</xdr:rowOff>
    </xdr:from>
    <xdr:to>
      <xdr:col>73</xdr:col>
      <xdr:colOff>44450</xdr:colOff>
      <xdr:row>15</xdr:row>
      <xdr:rowOff>40183</xdr:rowOff>
    </xdr:to>
    <xdr:sp macro="" textlink="">
      <xdr:nvSpPr>
        <xdr:cNvPr id="468" name="楕円 467">
          <a:extLst>
            <a:ext uri="{FF2B5EF4-FFF2-40B4-BE49-F238E27FC236}">
              <a16:creationId xmlns:a16="http://schemas.microsoft.com/office/drawing/2014/main" id="{262DD478-BD6A-44E6-9C27-79EA0B36285C}"/>
            </a:ext>
          </a:extLst>
        </xdr:cNvPr>
        <xdr:cNvSpPr/>
      </xdr:nvSpPr>
      <xdr:spPr>
        <a:xfrm>
          <a:off x="152400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50360</xdr:rowOff>
    </xdr:from>
    <xdr:ext cx="762000" cy="259045"/>
    <xdr:sp macro="" textlink="">
      <xdr:nvSpPr>
        <xdr:cNvPr id="469" name="テキスト ボックス 468">
          <a:extLst>
            <a:ext uri="{FF2B5EF4-FFF2-40B4-BE49-F238E27FC236}">
              <a16:creationId xmlns:a16="http://schemas.microsoft.com/office/drawing/2014/main" id="{A4A7381D-FD54-42F7-AD34-2AAB04D2A898}"/>
            </a:ext>
          </a:extLst>
        </xdr:cNvPr>
        <xdr:cNvSpPr txBox="1"/>
      </xdr:nvSpPr>
      <xdr:spPr>
        <a:xfrm>
          <a:off x="14909800" y="22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76251</xdr:rowOff>
    </xdr:from>
    <xdr:to>
      <xdr:col>68</xdr:col>
      <xdr:colOff>203200</xdr:colOff>
      <xdr:row>15</xdr:row>
      <xdr:rowOff>6401</xdr:rowOff>
    </xdr:to>
    <xdr:sp macro="" textlink="">
      <xdr:nvSpPr>
        <xdr:cNvPr id="470" name="楕円 469">
          <a:extLst>
            <a:ext uri="{FF2B5EF4-FFF2-40B4-BE49-F238E27FC236}">
              <a16:creationId xmlns:a16="http://schemas.microsoft.com/office/drawing/2014/main" id="{84DE60C1-CF1A-4DBC-90BF-26FCFD52A0E9}"/>
            </a:ext>
          </a:extLst>
        </xdr:cNvPr>
        <xdr:cNvSpPr/>
      </xdr:nvSpPr>
      <xdr:spPr>
        <a:xfrm>
          <a:off x="14351000" y="24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16578</xdr:rowOff>
    </xdr:from>
    <xdr:ext cx="762000" cy="259045"/>
    <xdr:sp macro="" textlink="">
      <xdr:nvSpPr>
        <xdr:cNvPr id="471" name="テキスト ボックス 470">
          <a:extLst>
            <a:ext uri="{FF2B5EF4-FFF2-40B4-BE49-F238E27FC236}">
              <a16:creationId xmlns:a16="http://schemas.microsoft.com/office/drawing/2014/main" id="{1E57B40C-BB69-4300-BF9C-359AC17D17A8}"/>
            </a:ext>
          </a:extLst>
        </xdr:cNvPr>
        <xdr:cNvSpPr txBox="1"/>
      </xdr:nvSpPr>
      <xdr:spPr>
        <a:xfrm>
          <a:off x="14020800" y="224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37643</xdr:rowOff>
    </xdr:from>
    <xdr:to>
      <xdr:col>64</xdr:col>
      <xdr:colOff>152400</xdr:colOff>
      <xdr:row>14</xdr:row>
      <xdr:rowOff>139243</xdr:rowOff>
    </xdr:to>
    <xdr:sp macro="" textlink="">
      <xdr:nvSpPr>
        <xdr:cNvPr id="472" name="楕円 471">
          <a:extLst>
            <a:ext uri="{FF2B5EF4-FFF2-40B4-BE49-F238E27FC236}">
              <a16:creationId xmlns:a16="http://schemas.microsoft.com/office/drawing/2014/main" id="{94AA48B3-8D74-4F34-B1A5-A38537743512}"/>
            </a:ext>
          </a:extLst>
        </xdr:cNvPr>
        <xdr:cNvSpPr/>
      </xdr:nvSpPr>
      <xdr:spPr>
        <a:xfrm>
          <a:off x="13462000" y="2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149420</xdr:rowOff>
    </xdr:from>
    <xdr:ext cx="762000" cy="259045"/>
    <xdr:sp macro="" textlink="">
      <xdr:nvSpPr>
        <xdr:cNvPr id="473" name="テキスト ボックス 472">
          <a:extLst>
            <a:ext uri="{FF2B5EF4-FFF2-40B4-BE49-F238E27FC236}">
              <a16:creationId xmlns:a16="http://schemas.microsoft.com/office/drawing/2014/main" id="{A5E375BD-BBFE-4DBE-9E29-8C3F480EFBCC}"/>
            </a:ext>
          </a:extLst>
        </xdr:cNvPr>
        <xdr:cNvSpPr txBox="1"/>
      </xdr:nvSpPr>
      <xdr:spPr>
        <a:xfrm>
          <a:off x="13131800" y="22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604,715
565,162
61.95
244,212,253
234,444,172
8,434,426
114,131,188
174,649,677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、前年度と比較し、退職手当の増等により人件費の経常経費の支出額が約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一方で、類似団体平均と比較すると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ポイント下回っており、全国平均及び埼玉県平均との比較でも、依然として下回っている状況にある。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今後も適正な給与水準となるよう必要に応じ見直しを行っていく。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光熱水費の増や労務単価の上昇による各種委託料等の全体的な増加などにより</a:t>
          </a:r>
          <a:r>
            <a:rPr kumimoji="1" lang="ja-JP" altLang="en-US" sz="1300">
              <a:latin typeface="ＭＳ Ｐゴシック" panose="020B0600070205080204" pitchFamily="50" charset="-128"/>
              <a:ea typeface="ＭＳ Ｐゴシック" panose="020B0600070205080204" pitchFamily="50" charset="-128"/>
            </a:rPr>
            <a:t>物件費の経常経費の支出額が約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億円増加し、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物件費の割合が類似団体、全国平均、埼玉県平均と比べ高水準となっているが、主な要因は、第四次川口市行政改革大綱に基づき、民間委託を推進していることが挙げられる。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69850</xdr:rowOff>
    </xdr:from>
    <xdr:to>
      <xdr:col>82</xdr:col>
      <xdr:colOff>107950</xdr:colOff>
      <xdr:row>22</xdr:row>
      <xdr:rowOff>29028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6703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69850</xdr:rowOff>
    </xdr:from>
    <xdr:to>
      <xdr:col>78</xdr:col>
      <xdr:colOff>69850</xdr:colOff>
      <xdr:row>21</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670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4536</xdr:rowOff>
    </xdr:from>
    <xdr:to>
      <xdr:col>73</xdr:col>
      <xdr:colOff>180975</xdr:colOff>
      <xdr:row>21</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604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21</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507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149678</xdr:rowOff>
    </xdr:from>
    <xdr:to>
      <xdr:col>82</xdr:col>
      <xdr:colOff>158750</xdr:colOff>
      <xdr:row>22</xdr:row>
      <xdr:rowOff>79828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58255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19050</xdr:rowOff>
    </xdr:from>
    <xdr:to>
      <xdr:col>78</xdr:col>
      <xdr:colOff>120650</xdr:colOff>
      <xdr:row>21</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29936</xdr:rowOff>
    </xdr:from>
    <xdr:to>
      <xdr:col>74</xdr:col>
      <xdr:colOff>31750</xdr:colOff>
      <xdr:row>21</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1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125186</xdr:rowOff>
    </xdr:from>
    <xdr:to>
      <xdr:col>69</xdr:col>
      <xdr:colOff>142875</xdr:colOff>
      <xdr:row>21</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較し、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民間保育所運営委託料の増等により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扶助費の経常経費の支出額が約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a:t>
          </a:r>
          <a:r>
            <a:rPr kumimoji="1" lang="ja-JP" altLang="en-US" sz="1300">
              <a:solidFill>
                <a:schemeClr val="dk1"/>
              </a:solidFill>
              <a:latin typeface="ＭＳ Ｐゴシック" panose="020B0600070205080204" pitchFamily="50" charset="-128"/>
              <a:ea typeface="ＭＳ Ｐゴシック" panose="020B0600070205080204" pitchFamily="50" charset="-128"/>
            </a:rPr>
            <a:t>増加</a:t>
          </a:r>
          <a:r>
            <a:rPr kumimoji="1" lang="ja-JP" altLang="en-US" sz="1300">
              <a:latin typeface="ＭＳ Ｐゴシック" panose="020B0600070205080204" pitchFamily="50" charset="-128"/>
              <a:ea typeface="ＭＳ Ｐゴシック" panose="020B0600070205080204" pitchFamily="50" charset="-128"/>
            </a:rPr>
            <a:t>したことから、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今後も社会保障経費等の自然増により更なる上昇が見込まれる。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94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9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後期高齢者医療事業会計繰出金の増等により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その他の経常経費の支出額が約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億円増加し、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4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59</xdr:row>
      <xdr:rowOff>6350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44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3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60</xdr:row>
      <xdr:rowOff>38100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33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60977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127000</xdr:rowOff>
    </xdr:from>
    <xdr:to>
      <xdr:col>74</xdr:col>
      <xdr:colOff>31750</xdr:colOff>
      <xdr:row>59</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民間保育所特別保育事業費等補助金やハイウェイオアシス維持管理事業負担金の増により</a:t>
          </a:r>
          <a:r>
            <a:rPr kumimoji="1" lang="ja-JP" altLang="en-US" sz="1300">
              <a:latin typeface="ＭＳ Ｐゴシック" panose="020B0600070205080204" pitchFamily="50" charset="-128"/>
              <a:ea typeface="ＭＳ Ｐゴシック" panose="020B0600070205080204" pitchFamily="50" charset="-128"/>
            </a:rPr>
            <a:t>補助費等の経常経費の支出額が約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億円増加し、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26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33</xdr:row>
      <xdr:rowOff>168910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2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168910</xdr:rowOff>
    </xdr:from>
    <xdr:to>
      <xdr:col>73</xdr:col>
      <xdr:colOff>180975</xdr:colOff>
      <xdr:row>34</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2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34</xdr:row>
      <xdr:rowOff>35560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27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47007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令和４年度は、類似団体、全国平均、埼玉県平均を下回っているものの、前年度と比較し、悪化している。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今後は大規模な建設系プロジェクトの本格化や公共施設の老朽化に伴う大規模改修等により、公債費の負担が大きくなることが見込まれる。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42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73661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111761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の支出額は、前年度から３．７ポイントの増となった。類似団体平均を上回る主な要因は物件費であるが、物件費については、経費削減を目的として業務委託や指定管理者制度を実施しているが、効果の評価・検証を行い、さらなる適正化を進め、縮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80</xdr:row>
      <xdr:rowOff>40132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8696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42418</xdr:rowOff>
    </xdr:from>
    <xdr:to>
      <xdr:col>78</xdr:col>
      <xdr:colOff>69850</xdr:colOff>
      <xdr:row>79</xdr:row>
      <xdr:rowOff>152146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5869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152146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6144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4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160782</xdr:rowOff>
    </xdr:from>
    <xdr:to>
      <xdr:col>82</xdr:col>
      <xdr:colOff>158750</xdr:colOff>
      <xdr:row>80</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69359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96939</xdr:rowOff>
    </xdr:from>
    <xdr:to>
      <xdr:col>29</xdr:col>
      <xdr:colOff>127000</xdr:colOff>
      <xdr:row>19</xdr:row>
      <xdr:rowOff>101397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02114"/>
          <a:ext cx="6477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96939</xdr:rowOff>
    </xdr:from>
    <xdr:to>
      <xdr:col>26</xdr:col>
      <xdr:colOff>50800</xdr:colOff>
      <xdr:row>19</xdr:row>
      <xdr:rowOff>128524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02114"/>
          <a:ext cx="6985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128524</xdr:rowOff>
    </xdr:from>
    <xdr:to>
      <xdr:col>22</xdr:col>
      <xdr:colOff>114300</xdr:colOff>
      <xdr:row>19</xdr:row>
      <xdr:rowOff>151270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33699"/>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151270</xdr:rowOff>
    </xdr:from>
    <xdr:to>
      <xdr:col>18</xdr:col>
      <xdr:colOff>177800</xdr:colOff>
      <xdr:row>20</xdr:row>
      <xdr:rowOff>18948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56445"/>
          <a:ext cx="698500" cy="39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50597</xdr:rowOff>
    </xdr:from>
    <xdr:to>
      <xdr:col>29</xdr:col>
      <xdr:colOff>177800</xdr:colOff>
      <xdr:row>19</xdr:row>
      <xdr:rowOff>152197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5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130624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46139</xdr:rowOff>
    </xdr:from>
    <xdr:to>
      <xdr:col>26</xdr:col>
      <xdr:colOff>101600</xdr:colOff>
      <xdr:row>19</xdr:row>
      <xdr:rowOff>147739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1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132516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77724</xdr:rowOff>
    </xdr:from>
    <xdr:to>
      <xdr:col>22</xdr:col>
      <xdr:colOff>165100</xdr:colOff>
      <xdr:row>20</xdr:row>
      <xdr:rowOff>7874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164101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100470</xdr:rowOff>
    </xdr:from>
    <xdr:to>
      <xdr:col>19</xdr:col>
      <xdr:colOff>38100</xdr:colOff>
      <xdr:row>20</xdr:row>
      <xdr:rowOff>30620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15397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139598</xdr:rowOff>
    </xdr:from>
    <xdr:to>
      <xdr:col>15</xdr:col>
      <xdr:colOff>101600</xdr:colOff>
      <xdr:row>20</xdr:row>
      <xdr:rowOff>69748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4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54525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3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15863</xdr:rowOff>
    </xdr:from>
    <xdr:to>
      <xdr:col>29</xdr:col>
      <xdr:colOff>127000</xdr:colOff>
      <xdr:row>36</xdr:row>
      <xdr:rowOff>49924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69113"/>
          <a:ext cx="647700"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323100</xdr:rowOff>
    </xdr:from>
    <xdr:to>
      <xdr:col>26</xdr:col>
      <xdr:colOff>50800</xdr:colOff>
      <xdr:row>36</xdr:row>
      <xdr:rowOff>15863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33450"/>
          <a:ext cx="698500" cy="35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323100</xdr:rowOff>
    </xdr:from>
    <xdr:to>
      <xdr:col>22</xdr:col>
      <xdr:colOff>114300</xdr:colOff>
      <xdr:row>36</xdr:row>
      <xdr:rowOff>9004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33450"/>
          <a:ext cx="6985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94882</xdr:rowOff>
    </xdr:from>
    <xdr:to>
      <xdr:col>18</xdr:col>
      <xdr:colOff>177800</xdr:colOff>
      <xdr:row>36</xdr:row>
      <xdr:rowOff>9004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05232"/>
          <a:ext cx="698500" cy="25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342024</xdr:rowOff>
    </xdr:from>
    <xdr:to>
      <xdr:col>29</xdr:col>
      <xdr:colOff>177800</xdr:colOff>
      <xdr:row>36</xdr:row>
      <xdr:rowOff>100724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314101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2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307963</xdr:rowOff>
    </xdr:from>
    <xdr:to>
      <xdr:col>26</xdr:col>
      <xdr:colOff>101600</xdr:colOff>
      <xdr:row>36</xdr:row>
      <xdr:rowOff>66663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51440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272300</xdr:rowOff>
    </xdr:from>
    <xdr:to>
      <xdr:col>22</xdr:col>
      <xdr:colOff>165100</xdr:colOff>
      <xdr:row>36</xdr:row>
      <xdr:rowOff>31000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301104</xdr:rowOff>
    </xdr:from>
    <xdr:to>
      <xdr:col>19</xdr:col>
      <xdr:colOff>38100</xdr:colOff>
      <xdr:row>36</xdr:row>
      <xdr:rowOff>59804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1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44581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44082</xdr:rowOff>
    </xdr:from>
    <xdr:to>
      <xdr:col>15</xdr:col>
      <xdr:colOff>101600</xdr:colOff>
      <xdr:row>35</xdr:row>
      <xdr:rowOff>145682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5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155859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604,715
565,162
61.95
244,212,253
234,444,172
8,434,426
114,131,188
174,649,677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51950</xdr:rowOff>
    </xdr:from>
    <xdr:to>
      <xdr:col>24</xdr:col>
      <xdr:colOff>63500</xdr:colOff>
      <xdr:row>37</xdr:row>
      <xdr:rowOff>55706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95600"/>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51950</xdr:rowOff>
    </xdr:from>
    <xdr:to>
      <xdr:col>19</xdr:col>
      <xdr:colOff>177800</xdr:colOff>
      <xdr:row>37</xdr:row>
      <xdr:rowOff>92380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5600"/>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92380</xdr:rowOff>
    </xdr:from>
    <xdr:to>
      <xdr:col>15</xdr:col>
      <xdr:colOff>50800</xdr:colOff>
      <xdr:row>38</xdr:row>
      <xdr:rowOff>5055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603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5055</xdr:rowOff>
    </xdr:from>
    <xdr:to>
      <xdr:col>10</xdr:col>
      <xdr:colOff>114300</xdr:colOff>
      <xdr:row>38</xdr:row>
      <xdr:rowOff>18215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0155"/>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4906</xdr:rowOff>
    </xdr:from>
    <xdr:to>
      <xdr:col>24</xdr:col>
      <xdr:colOff>114300</xdr:colOff>
      <xdr:row>37</xdr:row>
      <xdr:rowOff>106506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154783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1150</xdr:rowOff>
    </xdr:from>
    <xdr:to>
      <xdr:col>20</xdr:col>
      <xdr:colOff>38100</xdr:colOff>
      <xdr:row>37</xdr:row>
      <xdr:rowOff>102750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93877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41580</xdr:rowOff>
    </xdr:from>
    <xdr:to>
      <xdr:col>15</xdr:col>
      <xdr:colOff>101600</xdr:colOff>
      <xdr:row>37</xdr:row>
      <xdr:rowOff>143180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134307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125705</xdr:rowOff>
    </xdr:from>
    <xdr:to>
      <xdr:col>10</xdr:col>
      <xdr:colOff>165100</xdr:colOff>
      <xdr:row>38</xdr:row>
      <xdr:rowOff>55855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46982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138866</xdr:rowOff>
    </xdr:from>
    <xdr:to>
      <xdr:col>6</xdr:col>
      <xdr:colOff>38100</xdr:colOff>
      <xdr:row>38</xdr:row>
      <xdr:rowOff>69016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60142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89484</xdr:rowOff>
    </xdr:from>
    <xdr:to>
      <xdr:col>24</xdr:col>
      <xdr:colOff>63500</xdr:colOff>
      <xdr:row>55</xdr:row>
      <xdr:rowOff>145910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19234"/>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145910</xdr:rowOff>
    </xdr:from>
    <xdr:to>
      <xdr:col>19</xdr:col>
      <xdr:colOff>177800</xdr:colOff>
      <xdr:row>57</xdr:row>
      <xdr:rowOff>51689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75660"/>
          <a:ext cx="889000" cy="2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51689</xdr:rowOff>
    </xdr:from>
    <xdr:to>
      <xdr:col>15</xdr:col>
      <xdr:colOff>50800</xdr:colOff>
      <xdr:row>58</xdr:row>
      <xdr:rowOff>51994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4339"/>
          <a:ext cx="889000" cy="1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51994</xdr:rowOff>
    </xdr:from>
    <xdr:to>
      <xdr:col>10</xdr:col>
      <xdr:colOff>114300</xdr:colOff>
      <xdr:row>58</xdr:row>
      <xdr:rowOff>140157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6094"/>
          <a:ext cx="889000" cy="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38684</xdr:rowOff>
    </xdr:from>
    <xdr:to>
      <xdr:col>24</xdr:col>
      <xdr:colOff>114300</xdr:colOff>
      <xdr:row>55</xdr:row>
      <xdr:rowOff>140284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61561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95110</xdr:rowOff>
    </xdr:from>
    <xdr:to>
      <xdr:col>20</xdr:col>
      <xdr:colOff>38100</xdr:colOff>
      <xdr:row>56</xdr:row>
      <xdr:rowOff>25260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41787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889</xdr:rowOff>
    </xdr:from>
    <xdr:to>
      <xdr:col>15</xdr:col>
      <xdr:colOff>101600</xdr:colOff>
      <xdr:row>57</xdr:row>
      <xdr:rowOff>102489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119016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1194</xdr:rowOff>
    </xdr:from>
    <xdr:to>
      <xdr:col>10</xdr:col>
      <xdr:colOff>165100</xdr:colOff>
      <xdr:row>58</xdr:row>
      <xdr:rowOff>102794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119321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89357</xdr:rowOff>
    </xdr:from>
    <xdr:to>
      <xdr:col>6</xdr:col>
      <xdr:colOff>38100</xdr:colOff>
      <xdr:row>59</xdr:row>
      <xdr:rowOff>19507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36034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124155</xdr:rowOff>
    </xdr:from>
    <xdr:to>
      <xdr:col>24</xdr:col>
      <xdr:colOff>63500</xdr:colOff>
      <xdr:row>75</xdr:row>
      <xdr:rowOff>127298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982905"/>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127298</xdr:rowOff>
    </xdr:from>
    <xdr:to>
      <xdr:col>19</xdr:col>
      <xdr:colOff>177800</xdr:colOff>
      <xdr:row>75</xdr:row>
      <xdr:rowOff>151358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86048"/>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138214</xdr:rowOff>
    </xdr:from>
    <xdr:to>
      <xdr:col>15</xdr:col>
      <xdr:colOff>50800</xdr:colOff>
      <xdr:row>75</xdr:row>
      <xdr:rowOff>151358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96964"/>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138214</xdr:rowOff>
    </xdr:from>
    <xdr:to>
      <xdr:col>10</xdr:col>
      <xdr:colOff>114300</xdr:colOff>
      <xdr:row>76</xdr:row>
      <xdr:rowOff>71005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96964"/>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73355</xdr:rowOff>
    </xdr:from>
    <xdr:to>
      <xdr:col>24</xdr:col>
      <xdr:colOff>114300</xdr:colOff>
      <xdr:row>76</xdr:row>
      <xdr:rowOff>3505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96232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76498</xdr:rowOff>
    </xdr:from>
    <xdr:to>
      <xdr:col>20</xdr:col>
      <xdr:colOff>38100</xdr:colOff>
      <xdr:row>76</xdr:row>
      <xdr:rowOff>6648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23175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1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100559</xdr:rowOff>
    </xdr:from>
    <xdr:to>
      <xdr:col>15</xdr:col>
      <xdr:colOff>101600</xdr:colOff>
      <xdr:row>76</xdr:row>
      <xdr:rowOff>30708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59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47236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73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87414</xdr:rowOff>
    </xdr:from>
    <xdr:to>
      <xdr:col>10</xdr:col>
      <xdr:colOff>165100</xdr:colOff>
      <xdr:row>76</xdr:row>
      <xdr:rowOff>17565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46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34091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20205</xdr:rowOff>
    </xdr:from>
    <xdr:to>
      <xdr:col>6</xdr:col>
      <xdr:colOff>38100</xdr:colOff>
      <xdr:row>76</xdr:row>
      <xdr:rowOff>121805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138333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2704</xdr:rowOff>
    </xdr:from>
    <xdr:to>
      <xdr:col>24</xdr:col>
      <xdr:colOff>63500</xdr:colOff>
      <xdr:row>97</xdr:row>
      <xdr:rowOff>100501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33354"/>
          <a:ext cx="838200" cy="9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2704</xdr:rowOff>
    </xdr:from>
    <xdr:to>
      <xdr:col>19</xdr:col>
      <xdr:colOff>177800</xdr:colOff>
      <xdr:row>98</xdr:row>
      <xdr:rowOff>102133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33354"/>
          <a:ext cx="889000" cy="2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102133</xdr:rowOff>
    </xdr:from>
    <xdr:to>
      <xdr:col>15</xdr:col>
      <xdr:colOff>50800</xdr:colOff>
      <xdr:row>99</xdr:row>
      <xdr:rowOff>2791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04233"/>
          <a:ext cx="889000" cy="7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2791</xdr:rowOff>
    </xdr:from>
    <xdr:to>
      <xdr:col>10</xdr:col>
      <xdr:colOff>114300</xdr:colOff>
      <xdr:row>99</xdr:row>
      <xdr:rowOff>61638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76341"/>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49701</xdr:rowOff>
    </xdr:from>
    <xdr:to>
      <xdr:col>24</xdr:col>
      <xdr:colOff>114300</xdr:colOff>
      <xdr:row>97</xdr:row>
      <xdr:rowOff>151301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28128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123354</xdr:rowOff>
    </xdr:from>
    <xdr:to>
      <xdr:col>20</xdr:col>
      <xdr:colOff>38100</xdr:colOff>
      <xdr:row>97</xdr:row>
      <xdr:rowOff>53504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44631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7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51333</xdr:rowOff>
    </xdr:from>
    <xdr:to>
      <xdr:col>15</xdr:col>
      <xdr:colOff>101600</xdr:colOff>
      <xdr:row>98</xdr:row>
      <xdr:rowOff>152933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144060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123441</xdr:rowOff>
    </xdr:from>
    <xdr:to>
      <xdr:col>10</xdr:col>
      <xdr:colOff>165100</xdr:colOff>
      <xdr:row>99</xdr:row>
      <xdr:rowOff>53591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44718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10838</xdr:rowOff>
    </xdr:from>
    <xdr:to>
      <xdr:col>6</xdr:col>
      <xdr:colOff>38100</xdr:colOff>
      <xdr:row>99</xdr:row>
      <xdr:rowOff>112438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103565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152556</xdr:rowOff>
    </xdr:from>
    <xdr:to>
      <xdr:col>55</xdr:col>
      <xdr:colOff>0</xdr:colOff>
      <xdr:row>38</xdr:row>
      <xdr:rowOff>8930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96206"/>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115381</xdr:rowOff>
    </xdr:from>
    <xdr:to>
      <xdr:col>50</xdr:col>
      <xdr:colOff>114300</xdr:colOff>
      <xdr:row>38</xdr:row>
      <xdr:rowOff>8930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30331"/>
          <a:ext cx="889000" cy="109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115381</xdr:rowOff>
    </xdr:from>
    <xdr:to>
      <xdr:col>45</xdr:col>
      <xdr:colOff>177800</xdr:colOff>
      <xdr:row>38</xdr:row>
      <xdr:rowOff>71294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30331"/>
          <a:ext cx="889000" cy="115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71294</xdr:rowOff>
    </xdr:from>
    <xdr:to>
      <xdr:col>41</xdr:col>
      <xdr:colOff>50800</xdr:colOff>
      <xdr:row>38</xdr:row>
      <xdr:rowOff>109275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86394"/>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101756</xdr:rowOff>
    </xdr:from>
    <xdr:to>
      <xdr:col>55</xdr:col>
      <xdr:colOff>50800</xdr:colOff>
      <xdr:row>38</xdr:row>
      <xdr:rowOff>31907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45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129580</xdr:rowOff>
    </xdr:from>
    <xdr:to>
      <xdr:col>50</xdr:col>
      <xdr:colOff>165100</xdr:colOff>
      <xdr:row>38</xdr:row>
      <xdr:rowOff>59730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50857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6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64581</xdr:rowOff>
    </xdr:from>
    <xdr:to>
      <xdr:col>46</xdr:col>
      <xdr:colOff>38100</xdr:colOff>
      <xdr:row>31</xdr:row>
      <xdr:rowOff>166181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157308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7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20494</xdr:rowOff>
    </xdr:from>
    <xdr:to>
      <xdr:col>41</xdr:col>
      <xdr:colOff>101600</xdr:colOff>
      <xdr:row>38</xdr:row>
      <xdr:rowOff>122094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113221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58475</xdr:rowOff>
    </xdr:from>
    <xdr:to>
      <xdr:col>36</xdr:col>
      <xdr:colOff>165100</xdr:colOff>
      <xdr:row>38</xdr:row>
      <xdr:rowOff>160075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151202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6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154330</xdr:rowOff>
    </xdr:from>
    <xdr:to>
      <xdr:col>55</xdr:col>
      <xdr:colOff>0</xdr:colOff>
      <xdr:row>57</xdr:row>
      <xdr:rowOff>79349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55530"/>
          <a:ext cx="8382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104969</xdr:rowOff>
    </xdr:from>
    <xdr:to>
      <xdr:col>50</xdr:col>
      <xdr:colOff>114300</xdr:colOff>
      <xdr:row>57</xdr:row>
      <xdr:rowOff>79349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06169"/>
          <a:ext cx="889000" cy="1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82664</xdr:rowOff>
    </xdr:from>
    <xdr:to>
      <xdr:col>45</xdr:col>
      <xdr:colOff>177800</xdr:colOff>
      <xdr:row>56</xdr:row>
      <xdr:rowOff>104969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83864"/>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82664</xdr:rowOff>
    </xdr:from>
    <xdr:to>
      <xdr:col>41</xdr:col>
      <xdr:colOff>50800</xdr:colOff>
      <xdr:row>57</xdr:row>
      <xdr:rowOff>102798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83864"/>
          <a:ext cx="889000" cy="19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103530</xdr:rowOff>
    </xdr:from>
    <xdr:to>
      <xdr:col>55</xdr:col>
      <xdr:colOff>50800</xdr:colOff>
      <xdr:row>57</xdr:row>
      <xdr:rowOff>33680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126407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28549</xdr:rowOff>
    </xdr:from>
    <xdr:to>
      <xdr:col>50</xdr:col>
      <xdr:colOff>165100</xdr:colOff>
      <xdr:row>57</xdr:row>
      <xdr:rowOff>130149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121276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54169</xdr:rowOff>
    </xdr:from>
    <xdr:to>
      <xdr:col>46</xdr:col>
      <xdr:colOff>38100</xdr:colOff>
      <xdr:row>56</xdr:row>
      <xdr:rowOff>155769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146896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4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31864</xdr:rowOff>
    </xdr:from>
    <xdr:to>
      <xdr:col>41</xdr:col>
      <xdr:colOff>101600</xdr:colOff>
      <xdr:row>56</xdr:row>
      <xdr:rowOff>133464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149991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51998</xdr:rowOff>
    </xdr:from>
    <xdr:to>
      <xdr:col>36</xdr:col>
      <xdr:colOff>165100</xdr:colOff>
      <xdr:row>57</xdr:row>
      <xdr:rowOff>153598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144725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5375</xdr:rowOff>
    </xdr:from>
    <xdr:to>
      <xdr:col>55</xdr:col>
      <xdr:colOff>0</xdr:colOff>
      <xdr:row>76</xdr:row>
      <xdr:rowOff>150261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035575"/>
          <a:ext cx="838200" cy="14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5375</xdr:rowOff>
    </xdr:from>
    <xdr:to>
      <xdr:col>50</xdr:col>
      <xdr:colOff>114300</xdr:colOff>
      <xdr:row>76</xdr:row>
      <xdr:rowOff>105273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035575"/>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105273</xdr:rowOff>
    </xdr:from>
    <xdr:to>
      <xdr:col>45</xdr:col>
      <xdr:colOff>177800</xdr:colOff>
      <xdr:row>77</xdr:row>
      <xdr:rowOff>55826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135473"/>
          <a:ext cx="889000" cy="1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35801</xdr:rowOff>
    </xdr:from>
    <xdr:to>
      <xdr:col>41</xdr:col>
      <xdr:colOff>50800</xdr:colOff>
      <xdr:row>77</xdr:row>
      <xdr:rowOff>55826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37451"/>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99461</xdr:rowOff>
    </xdr:from>
    <xdr:to>
      <xdr:col>55</xdr:col>
      <xdr:colOff>50800</xdr:colOff>
      <xdr:row>77</xdr:row>
      <xdr:rowOff>29611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122338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126025</xdr:rowOff>
    </xdr:from>
    <xdr:to>
      <xdr:col>50</xdr:col>
      <xdr:colOff>165100</xdr:colOff>
      <xdr:row>76</xdr:row>
      <xdr:rowOff>56175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72702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7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54473</xdr:rowOff>
    </xdr:from>
    <xdr:to>
      <xdr:col>46</xdr:col>
      <xdr:colOff>38100</xdr:colOff>
      <xdr:row>76</xdr:row>
      <xdr:rowOff>156073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5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5026</xdr:rowOff>
    </xdr:from>
    <xdr:to>
      <xdr:col>41</xdr:col>
      <xdr:colOff>101600</xdr:colOff>
      <xdr:row>77</xdr:row>
      <xdr:rowOff>106626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97753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156451</xdr:rowOff>
    </xdr:from>
    <xdr:to>
      <xdr:col>36</xdr:col>
      <xdr:colOff>165100</xdr:colOff>
      <xdr:row>77</xdr:row>
      <xdr:rowOff>86601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103128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9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52054</xdr:rowOff>
    </xdr:from>
    <xdr:to>
      <xdr:col>55</xdr:col>
      <xdr:colOff>0</xdr:colOff>
      <xdr:row>97</xdr:row>
      <xdr:rowOff>3226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11254"/>
          <a:ext cx="838200" cy="1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60193</xdr:rowOff>
    </xdr:from>
    <xdr:to>
      <xdr:col>50</xdr:col>
      <xdr:colOff>114300</xdr:colOff>
      <xdr:row>97</xdr:row>
      <xdr:rowOff>3226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19393"/>
          <a:ext cx="889000" cy="1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38819</xdr:rowOff>
    </xdr:from>
    <xdr:to>
      <xdr:col>45</xdr:col>
      <xdr:colOff>177800</xdr:colOff>
      <xdr:row>96</xdr:row>
      <xdr:rowOff>60193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26569"/>
          <a:ext cx="889000" cy="1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38819</xdr:rowOff>
    </xdr:from>
    <xdr:to>
      <xdr:col>41</xdr:col>
      <xdr:colOff>50800</xdr:colOff>
      <xdr:row>96</xdr:row>
      <xdr:rowOff>118326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26569"/>
          <a:ext cx="889000" cy="25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1254</xdr:rowOff>
    </xdr:from>
    <xdr:to>
      <xdr:col>55</xdr:col>
      <xdr:colOff>50800</xdr:colOff>
      <xdr:row>96</xdr:row>
      <xdr:rowOff>102854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151131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3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123876</xdr:rowOff>
    </xdr:from>
    <xdr:to>
      <xdr:col>50</xdr:col>
      <xdr:colOff>165100</xdr:colOff>
      <xdr:row>97</xdr:row>
      <xdr:rowOff>54026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45153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9393</xdr:rowOff>
    </xdr:from>
    <xdr:to>
      <xdr:col>46</xdr:col>
      <xdr:colOff>38100</xdr:colOff>
      <xdr:row>96</xdr:row>
      <xdr:rowOff>110993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102120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159469</xdr:rowOff>
    </xdr:from>
    <xdr:to>
      <xdr:col>41</xdr:col>
      <xdr:colOff>101600</xdr:colOff>
      <xdr:row>95</xdr:row>
      <xdr:rowOff>89619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80746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3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67526</xdr:rowOff>
    </xdr:from>
    <xdr:to>
      <xdr:col>36</xdr:col>
      <xdr:colOff>165100</xdr:colOff>
      <xdr:row>96</xdr:row>
      <xdr:rowOff>169126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160253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14224</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00774"/>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14224</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00774"/>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134874</xdr:rowOff>
    </xdr:from>
    <xdr:to>
      <xdr:col>76</xdr:col>
      <xdr:colOff>165100</xdr:colOff>
      <xdr:row>39</xdr:row>
      <xdr:rowOff>65024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56151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4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156127</xdr:rowOff>
    </xdr:from>
    <xdr:to>
      <xdr:col>85</xdr:col>
      <xdr:colOff>127000</xdr:colOff>
      <xdr:row>76</xdr:row>
      <xdr:rowOff>162756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86327"/>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152045</xdr:rowOff>
    </xdr:from>
    <xdr:to>
      <xdr:col>81</xdr:col>
      <xdr:colOff>50800</xdr:colOff>
      <xdr:row>76</xdr:row>
      <xdr:rowOff>162756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82245"/>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152045</xdr:rowOff>
    </xdr:from>
    <xdr:to>
      <xdr:col>76</xdr:col>
      <xdr:colOff>114300</xdr:colOff>
      <xdr:row>76</xdr:row>
      <xdr:rowOff>162919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82245"/>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135716</xdr:rowOff>
    </xdr:from>
    <xdr:to>
      <xdr:col>71</xdr:col>
      <xdr:colOff>177800</xdr:colOff>
      <xdr:row>76</xdr:row>
      <xdr:rowOff>162919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6591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105327</xdr:rowOff>
    </xdr:from>
    <xdr:to>
      <xdr:col>85</xdr:col>
      <xdr:colOff>177800</xdr:colOff>
      <xdr:row>77</xdr:row>
      <xdr:rowOff>35477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83754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111956</xdr:rowOff>
    </xdr:from>
    <xdr:to>
      <xdr:col>81</xdr:col>
      <xdr:colOff>101600</xdr:colOff>
      <xdr:row>77</xdr:row>
      <xdr:rowOff>42106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33233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101245</xdr:rowOff>
    </xdr:from>
    <xdr:to>
      <xdr:col>76</xdr:col>
      <xdr:colOff>165100</xdr:colOff>
      <xdr:row>77</xdr:row>
      <xdr:rowOff>31395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22522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112119</xdr:rowOff>
    </xdr:from>
    <xdr:to>
      <xdr:col>72</xdr:col>
      <xdr:colOff>38100</xdr:colOff>
      <xdr:row>77</xdr:row>
      <xdr:rowOff>42269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33396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84916</xdr:rowOff>
    </xdr:from>
    <xdr:to>
      <xdr:col>67</xdr:col>
      <xdr:colOff>101600</xdr:colOff>
      <xdr:row>77</xdr:row>
      <xdr:rowOff>15066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6193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0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157187</xdr:rowOff>
    </xdr:from>
    <xdr:to>
      <xdr:col>85</xdr:col>
      <xdr:colOff>127000</xdr:colOff>
      <xdr:row>97</xdr:row>
      <xdr:rowOff>49265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16387"/>
          <a:ext cx="8382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157187</xdr:rowOff>
    </xdr:from>
    <xdr:to>
      <xdr:col>81</xdr:col>
      <xdr:colOff>50800</xdr:colOff>
      <xdr:row>98</xdr:row>
      <xdr:rowOff>132750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16387"/>
          <a:ext cx="889000" cy="3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62502</xdr:rowOff>
    </xdr:from>
    <xdr:to>
      <xdr:col>76</xdr:col>
      <xdr:colOff>114300</xdr:colOff>
      <xdr:row>98</xdr:row>
      <xdr:rowOff>132750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64602"/>
          <a:ext cx="889000" cy="7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62502</xdr:rowOff>
    </xdr:from>
    <xdr:to>
      <xdr:col>71</xdr:col>
      <xdr:colOff>177800</xdr:colOff>
      <xdr:row>98</xdr:row>
      <xdr:rowOff>130235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64602"/>
          <a:ext cx="889000" cy="6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169915</xdr:rowOff>
    </xdr:from>
    <xdr:to>
      <xdr:col>85</xdr:col>
      <xdr:colOff>177800</xdr:colOff>
      <xdr:row>97</xdr:row>
      <xdr:rowOff>100065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148342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106387</xdr:rowOff>
    </xdr:from>
    <xdr:to>
      <xdr:col>81</xdr:col>
      <xdr:colOff>101600</xdr:colOff>
      <xdr:row>97</xdr:row>
      <xdr:rowOff>36537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53064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81950</xdr:rowOff>
    </xdr:from>
    <xdr:to>
      <xdr:col>76</xdr:col>
      <xdr:colOff>165100</xdr:colOff>
      <xdr:row>99</xdr:row>
      <xdr:rowOff>12100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3227</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6976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11702</xdr:rowOff>
    </xdr:from>
    <xdr:to>
      <xdr:col>72</xdr:col>
      <xdr:colOff>38100</xdr:colOff>
      <xdr:row>98</xdr:row>
      <xdr:rowOff>113302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1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104429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0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79435</xdr:rowOff>
    </xdr:from>
    <xdr:to>
      <xdr:col>67</xdr:col>
      <xdr:colOff>101600</xdr:colOff>
      <xdr:row>99</xdr:row>
      <xdr:rowOff>9585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712</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6974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115126</xdr:rowOff>
    </xdr:from>
    <xdr:to>
      <xdr:col>116</xdr:col>
      <xdr:colOff>63500</xdr:colOff>
      <xdr:row>37</xdr:row>
      <xdr:rowOff>141034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458776"/>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115126</xdr:rowOff>
    </xdr:from>
    <xdr:to>
      <xdr:col>111</xdr:col>
      <xdr:colOff>177800</xdr:colOff>
      <xdr:row>38</xdr:row>
      <xdr:rowOff>61976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58776"/>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11303</xdr:rowOff>
    </xdr:from>
    <xdr:to>
      <xdr:col>107</xdr:col>
      <xdr:colOff>50800</xdr:colOff>
      <xdr:row>38</xdr:row>
      <xdr:rowOff>61976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183503"/>
          <a:ext cx="889000" cy="3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11303</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183503"/>
          <a:ext cx="889000" cy="5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90234</xdr:rowOff>
    </xdr:from>
    <xdr:to>
      <xdr:col>116</xdr:col>
      <xdr:colOff>114300</xdr:colOff>
      <xdr:row>38</xdr:row>
      <xdr:rowOff>20383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33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68661</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1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64326</xdr:rowOff>
    </xdr:from>
    <xdr:to>
      <xdr:col>112</xdr:col>
      <xdr:colOff>38100</xdr:colOff>
      <xdr:row>37</xdr:row>
      <xdr:rowOff>165926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157053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50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11176</xdr:rowOff>
    </xdr:from>
    <xdr:to>
      <xdr:col>107</xdr:col>
      <xdr:colOff>101600</xdr:colOff>
      <xdr:row>38</xdr:row>
      <xdr:rowOff>112776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103903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131953</xdr:rowOff>
    </xdr:from>
    <xdr:to>
      <xdr:col>102</xdr:col>
      <xdr:colOff>165100</xdr:colOff>
      <xdr:row>36</xdr:row>
      <xdr:rowOff>62103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78630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90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39306</xdr:rowOff>
    </xdr:from>
    <xdr:to>
      <xdr:col>116</xdr:col>
      <xdr:colOff>63500</xdr:colOff>
      <xdr:row>59</xdr:row>
      <xdr:rowOff>39954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54856"/>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39954</xdr:rowOff>
    </xdr:from>
    <xdr:to>
      <xdr:col>111</xdr:col>
      <xdr:colOff>177800</xdr:colOff>
      <xdr:row>59</xdr:row>
      <xdr:rowOff>40698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5504"/>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39250</xdr:rowOff>
    </xdr:from>
    <xdr:to>
      <xdr:col>107</xdr:col>
      <xdr:colOff>50800</xdr:colOff>
      <xdr:row>59</xdr:row>
      <xdr:rowOff>40698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480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38373</xdr:rowOff>
    </xdr:from>
    <xdr:to>
      <xdr:col>102</xdr:col>
      <xdr:colOff>114300</xdr:colOff>
      <xdr:row>59</xdr:row>
      <xdr:rowOff>39250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3923"/>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159956</xdr:rowOff>
    </xdr:from>
    <xdr:to>
      <xdr:col>116</xdr:col>
      <xdr:colOff>114300</xdr:colOff>
      <xdr:row>59</xdr:row>
      <xdr:rowOff>90106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74883</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160604</xdr:rowOff>
    </xdr:from>
    <xdr:to>
      <xdr:col>112</xdr:col>
      <xdr:colOff>38100</xdr:colOff>
      <xdr:row>59</xdr:row>
      <xdr:rowOff>90754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81881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161348</xdr:rowOff>
    </xdr:from>
    <xdr:to>
      <xdr:col>107</xdr:col>
      <xdr:colOff>101600</xdr:colOff>
      <xdr:row>59</xdr:row>
      <xdr:rowOff>91498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82625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159900</xdr:rowOff>
    </xdr:from>
    <xdr:to>
      <xdr:col>102</xdr:col>
      <xdr:colOff>165100</xdr:colOff>
      <xdr:row>59</xdr:row>
      <xdr:rowOff>90050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81177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159023</xdr:rowOff>
    </xdr:from>
    <xdr:to>
      <xdr:col>98</xdr:col>
      <xdr:colOff>38100</xdr:colOff>
      <xdr:row>59</xdr:row>
      <xdr:rowOff>89173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80300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54280</xdr:rowOff>
    </xdr:from>
    <xdr:to>
      <xdr:col>116</xdr:col>
      <xdr:colOff>63500</xdr:colOff>
      <xdr:row>77</xdr:row>
      <xdr:rowOff>95162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55930"/>
          <a:ext cx="8382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95162</xdr:rowOff>
    </xdr:from>
    <xdr:to>
      <xdr:col>111</xdr:col>
      <xdr:colOff>177800</xdr:colOff>
      <xdr:row>77</xdr:row>
      <xdr:rowOff>129184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96812"/>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129184</xdr:rowOff>
    </xdr:from>
    <xdr:to>
      <xdr:col>107</xdr:col>
      <xdr:colOff>50800</xdr:colOff>
      <xdr:row>77</xdr:row>
      <xdr:rowOff>142329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3083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35077</xdr:rowOff>
    </xdr:from>
    <xdr:to>
      <xdr:col>102</xdr:col>
      <xdr:colOff>114300</xdr:colOff>
      <xdr:row>77</xdr:row>
      <xdr:rowOff>142329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65277"/>
          <a:ext cx="889000" cy="2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3480</xdr:rowOff>
    </xdr:from>
    <xdr:to>
      <xdr:col>116</xdr:col>
      <xdr:colOff>114300</xdr:colOff>
      <xdr:row>77</xdr:row>
      <xdr:rowOff>105080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153357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44362</xdr:rowOff>
    </xdr:from>
    <xdr:to>
      <xdr:col>112</xdr:col>
      <xdr:colOff>38100</xdr:colOff>
      <xdr:row>77</xdr:row>
      <xdr:rowOff>145962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137089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78384</xdr:rowOff>
    </xdr:from>
    <xdr:to>
      <xdr:col>107</xdr:col>
      <xdr:colOff>101600</xdr:colOff>
      <xdr:row>78</xdr:row>
      <xdr:rowOff>8534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171111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91529</xdr:rowOff>
    </xdr:from>
    <xdr:to>
      <xdr:col>102</xdr:col>
      <xdr:colOff>165100</xdr:colOff>
      <xdr:row>78</xdr:row>
      <xdr:rowOff>21679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12806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155727</xdr:rowOff>
    </xdr:from>
    <xdr:to>
      <xdr:col>98</xdr:col>
      <xdr:colOff>38100</xdr:colOff>
      <xdr:row>76</xdr:row>
      <xdr:rowOff>85877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77004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歳出決算総額は、住民１人あたり約</a:t>
          </a:r>
          <a:r>
            <a:rPr kumimoji="1" lang="en-US" altLang="ja-JP" sz="1300">
              <a:latin typeface="ＭＳ Ｐゴシック" panose="020B0600070205080204" pitchFamily="50" charset="-128"/>
              <a:ea typeface="ＭＳ Ｐゴシック" panose="020B0600070205080204" pitchFamily="50" charset="-128"/>
            </a:rPr>
            <a:t>387,694</a:t>
          </a:r>
          <a:r>
            <a:rPr kumimoji="1" lang="ja-JP" altLang="en-US" sz="1300">
              <a:latin typeface="ＭＳ Ｐゴシック" panose="020B0600070205080204" pitchFamily="50" charset="-128"/>
              <a:ea typeface="ＭＳ Ｐゴシック" panose="020B0600070205080204" pitchFamily="50" charset="-128"/>
            </a:rPr>
            <a:t>円となっており、前年度の約</a:t>
          </a:r>
          <a:r>
            <a:rPr kumimoji="1" lang="en-US" altLang="ja-JP" sz="1300">
              <a:latin typeface="ＭＳ Ｐゴシック" panose="020B0600070205080204" pitchFamily="50" charset="-128"/>
              <a:ea typeface="ＭＳ Ｐゴシック" panose="020B0600070205080204" pitchFamily="50" charset="-128"/>
            </a:rPr>
            <a:t>388,396</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主な増減</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①補助費等が、物価高騰対策支援金の皆増等により、前年度比</a:t>
          </a:r>
          <a:r>
            <a:rPr kumimoji="1" lang="en-US" altLang="ja-JP" sz="1300">
              <a:latin typeface="ＭＳ Ｐゴシック" panose="020B0600070205080204" pitchFamily="50" charset="-128"/>
              <a:ea typeface="ＭＳ Ｐゴシック" panose="020B0600070205080204" pitchFamily="50" charset="-128"/>
            </a:rPr>
            <a:t>2,556</a:t>
          </a:r>
          <a:r>
            <a:rPr kumimoji="1" lang="ja-JP" altLang="en-US" sz="1300">
              <a:latin typeface="ＭＳ Ｐゴシック" panose="020B0600070205080204" pitchFamily="50" charset="-128"/>
              <a:ea typeface="ＭＳ Ｐゴシック" panose="020B0600070205080204" pitchFamily="50" charset="-128"/>
            </a:rPr>
            <a:t>円の増。②扶助費が、子育て世帯等臨時特別給付金の減等により、前年度比</a:t>
          </a:r>
          <a:r>
            <a:rPr kumimoji="1" lang="en-US" altLang="ja-JP" sz="1300">
              <a:latin typeface="ＭＳ Ｐゴシック" panose="020B0600070205080204" pitchFamily="50" charset="-128"/>
              <a:ea typeface="ＭＳ Ｐゴシック" panose="020B0600070205080204" pitchFamily="50" charset="-128"/>
            </a:rPr>
            <a:t>8,984</a:t>
          </a:r>
          <a:r>
            <a:rPr kumimoji="1" lang="ja-JP" altLang="en-US" sz="1300">
              <a:latin typeface="ＭＳ Ｐゴシック" panose="020B0600070205080204" pitchFamily="50" charset="-128"/>
              <a:ea typeface="ＭＳ Ｐゴシック" panose="020B0600070205080204" pitchFamily="50" charset="-128"/>
            </a:rPr>
            <a:t>円の減。③物件費が、高齢者元気応援ギフト委託料の皆増等により、前年度比</a:t>
          </a:r>
          <a:r>
            <a:rPr kumimoji="1" lang="en-US" altLang="ja-JP" sz="1300">
              <a:latin typeface="ＭＳ Ｐゴシック" panose="020B0600070205080204" pitchFamily="50" charset="-128"/>
              <a:ea typeface="ＭＳ Ｐゴシック" panose="020B0600070205080204" pitchFamily="50" charset="-128"/>
            </a:rPr>
            <a:t>1,481</a:t>
          </a:r>
          <a:r>
            <a:rPr kumimoji="1" lang="ja-JP" altLang="en-US" sz="1300">
              <a:latin typeface="ＭＳ Ｐゴシック" panose="020B0600070205080204" pitchFamily="50" charset="-128"/>
              <a:ea typeface="ＭＳ Ｐゴシック" panose="020B0600070205080204" pitchFamily="50" charset="-128"/>
            </a:rPr>
            <a:t>円の増。④積立金が、前年度と比べ地方交付税の追加交付が少なかったこと等から、財政調整基金積立の減等により、前年度比</a:t>
          </a:r>
          <a:r>
            <a:rPr kumimoji="1" lang="en-US" altLang="ja-JP" sz="1300">
              <a:latin typeface="ＭＳ Ｐゴシック" panose="020B0600070205080204" pitchFamily="50" charset="-128"/>
              <a:ea typeface="ＭＳ Ｐゴシック" panose="020B0600070205080204" pitchFamily="50" charset="-128"/>
            </a:rPr>
            <a:t>2,779</a:t>
          </a:r>
          <a:r>
            <a:rPr kumimoji="1" lang="ja-JP" altLang="en-US" sz="1300">
              <a:latin typeface="ＭＳ Ｐゴシック" panose="020B0600070205080204" pitchFamily="50" charset="-128"/>
              <a:ea typeface="ＭＳ Ｐゴシック" panose="020B0600070205080204" pitchFamily="50" charset="-128"/>
            </a:rPr>
            <a:t>円の減。⑤普通建設事業費が、川口栄町３丁目銀座地区第一種市街地再開発事業の増等により、前年度比</a:t>
          </a:r>
          <a:r>
            <a:rPr kumimoji="1" lang="en-US" altLang="ja-JP" sz="1300">
              <a:latin typeface="ＭＳ Ｐゴシック" panose="020B0600070205080204" pitchFamily="50" charset="-128"/>
              <a:ea typeface="ＭＳ Ｐゴシック" panose="020B0600070205080204" pitchFamily="50" charset="-128"/>
            </a:rPr>
            <a:t>5,908</a:t>
          </a:r>
          <a:r>
            <a:rPr kumimoji="1" lang="ja-JP" altLang="en-US" sz="1300">
              <a:latin typeface="ＭＳ Ｐゴシック" panose="020B0600070205080204" pitchFamily="50" charset="-128"/>
              <a:ea typeface="ＭＳ Ｐゴシック" panose="020B0600070205080204" pitchFamily="50" charset="-128"/>
            </a:rPr>
            <a:t>千円の増。</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特徴</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類似団体平均と比べ、維持補修費が高く、公共施設の老朽化が進んでいる。また、類似団体平均と比べ公債費が下回っており、市債に頼らず公共施設を整備出来ている。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604,715
565,162
61.95
244,212,253
234,444,172
8,434,426
114,131,188
174,649,677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36830</xdr:rowOff>
    </xdr:from>
    <xdr:to>
      <xdr:col>24</xdr:col>
      <xdr:colOff>63500</xdr:colOff>
      <xdr:row>37</xdr:row>
      <xdr:rowOff>64262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0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64262</xdr:rowOff>
    </xdr:from>
    <xdr:to>
      <xdr:col>19</xdr:col>
      <xdr:colOff>177800</xdr:colOff>
      <xdr:row>37</xdr:row>
      <xdr:rowOff>72644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0791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55118</xdr:rowOff>
    </xdr:from>
    <xdr:to>
      <xdr:col>15</xdr:col>
      <xdr:colOff>50800</xdr:colOff>
      <xdr:row>37</xdr:row>
      <xdr:rowOff>72644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876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36830</xdr:rowOff>
    </xdr:from>
    <xdr:to>
      <xdr:col>10</xdr:col>
      <xdr:colOff>114300</xdr:colOff>
      <xdr:row>37</xdr:row>
      <xdr:rowOff>55118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0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157480</xdr:rowOff>
    </xdr:from>
    <xdr:to>
      <xdr:col>24</xdr:col>
      <xdr:colOff>114300</xdr:colOff>
      <xdr:row>37</xdr:row>
      <xdr:rowOff>87630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13462</xdr:rowOff>
    </xdr:from>
    <xdr:to>
      <xdr:col>20</xdr:col>
      <xdr:colOff>38100</xdr:colOff>
      <xdr:row>37</xdr:row>
      <xdr:rowOff>115062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106189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21844</xdr:rowOff>
    </xdr:from>
    <xdr:to>
      <xdr:col>15</xdr:col>
      <xdr:colOff>101600</xdr:colOff>
      <xdr:row>37</xdr:row>
      <xdr:rowOff>123444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114571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4318</xdr:rowOff>
    </xdr:from>
    <xdr:to>
      <xdr:col>10</xdr:col>
      <xdr:colOff>165100</xdr:colOff>
      <xdr:row>37</xdr:row>
      <xdr:rowOff>105918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97045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157480</xdr:rowOff>
    </xdr:from>
    <xdr:to>
      <xdr:col>6</xdr:col>
      <xdr:colOff>38100</xdr:colOff>
      <xdr:row>37</xdr:row>
      <xdr:rowOff>87630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78757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116536</xdr:rowOff>
    </xdr:from>
    <xdr:to>
      <xdr:col>24</xdr:col>
      <xdr:colOff>63500</xdr:colOff>
      <xdr:row>57</xdr:row>
      <xdr:rowOff>129696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9186"/>
          <a:ext cx="8382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134496</xdr:rowOff>
    </xdr:from>
    <xdr:to>
      <xdr:col>19</xdr:col>
      <xdr:colOff>177800</xdr:colOff>
      <xdr:row>57</xdr:row>
      <xdr:rowOff>129696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78446"/>
          <a:ext cx="889000" cy="10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134496</xdr:rowOff>
    </xdr:from>
    <xdr:to>
      <xdr:col>15</xdr:col>
      <xdr:colOff>50800</xdr:colOff>
      <xdr:row>57</xdr:row>
      <xdr:rowOff>29308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78446"/>
          <a:ext cx="889000" cy="9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29308</xdr:rowOff>
    </xdr:from>
    <xdr:to>
      <xdr:col>10</xdr:col>
      <xdr:colOff>114300</xdr:colOff>
      <xdr:row>58</xdr:row>
      <xdr:rowOff>40531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01958"/>
          <a:ext cx="889000" cy="1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65736</xdr:rowOff>
    </xdr:from>
    <xdr:to>
      <xdr:col>24</xdr:col>
      <xdr:colOff>114300</xdr:colOff>
      <xdr:row>57</xdr:row>
      <xdr:rowOff>167336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152113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78896</xdr:rowOff>
    </xdr:from>
    <xdr:to>
      <xdr:col>20</xdr:col>
      <xdr:colOff>38100</xdr:colOff>
      <xdr:row>58</xdr:row>
      <xdr:rowOff>9046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83696</xdr:rowOff>
    </xdr:from>
    <xdr:to>
      <xdr:col>15</xdr:col>
      <xdr:colOff>101600</xdr:colOff>
      <xdr:row>52</xdr:row>
      <xdr:rowOff>13846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4973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2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149958</xdr:rowOff>
    </xdr:from>
    <xdr:to>
      <xdr:col>10</xdr:col>
      <xdr:colOff>165100</xdr:colOff>
      <xdr:row>57</xdr:row>
      <xdr:rowOff>80108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71235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4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161181</xdr:rowOff>
    </xdr:from>
    <xdr:to>
      <xdr:col>6</xdr:col>
      <xdr:colOff>38100</xdr:colOff>
      <xdr:row>58</xdr:row>
      <xdr:rowOff>91331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82458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2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38001</xdr:rowOff>
    </xdr:from>
    <xdr:to>
      <xdr:col>24</xdr:col>
      <xdr:colOff>63500</xdr:colOff>
      <xdr:row>77</xdr:row>
      <xdr:rowOff>91822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39651"/>
          <a:ext cx="838200" cy="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38001</xdr:rowOff>
    </xdr:from>
    <xdr:to>
      <xdr:col>19</xdr:col>
      <xdr:colOff>177800</xdr:colOff>
      <xdr:row>78</xdr:row>
      <xdr:rowOff>91091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9651"/>
          <a:ext cx="889000" cy="22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91091</xdr:rowOff>
    </xdr:from>
    <xdr:to>
      <xdr:col>15</xdr:col>
      <xdr:colOff>50800</xdr:colOff>
      <xdr:row>78</xdr:row>
      <xdr:rowOff>139791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4191"/>
          <a:ext cx="889000" cy="4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139791</xdr:rowOff>
    </xdr:from>
    <xdr:to>
      <xdr:col>10</xdr:col>
      <xdr:colOff>114300</xdr:colOff>
      <xdr:row>79</xdr:row>
      <xdr:rowOff>19951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12891"/>
          <a:ext cx="889000" cy="5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41022</xdr:rowOff>
    </xdr:from>
    <xdr:to>
      <xdr:col>24</xdr:col>
      <xdr:colOff>114300</xdr:colOff>
      <xdr:row>77</xdr:row>
      <xdr:rowOff>142622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19449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158651</xdr:rowOff>
    </xdr:from>
    <xdr:to>
      <xdr:col>20</xdr:col>
      <xdr:colOff>38100</xdr:colOff>
      <xdr:row>77</xdr:row>
      <xdr:rowOff>88801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79928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40291</xdr:rowOff>
    </xdr:from>
    <xdr:to>
      <xdr:col>15</xdr:col>
      <xdr:colOff>101600</xdr:colOff>
      <xdr:row>78</xdr:row>
      <xdr:rowOff>141891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133018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88991</xdr:rowOff>
    </xdr:from>
    <xdr:to>
      <xdr:col>10</xdr:col>
      <xdr:colOff>165100</xdr:colOff>
      <xdr:row>79</xdr:row>
      <xdr:rowOff>19141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10268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140601</xdr:rowOff>
    </xdr:from>
    <xdr:to>
      <xdr:col>6</xdr:col>
      <xdr:colOff>38100</xdr:colOff>
      <xdr:row>79</xdr:row>
      <xdr:rowOff>70751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61878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102369</xdr:rowOff>
    </xdr:from>
    <xdr:to>
      <xdr:col>24</xdr:col>
      <xdr:colOff>63500</xdr:colOff>
      <xdr:row>95</xdr:row>
      <xdr:rowOff>3752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18669"/>
          <a:ext cx="838200" cy="7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97617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3752</xdr:rowOff>
    </xdr:from>
    <xdr:to>
      <xdr:col>19</xdr:col>
      <xdr:colOff>177800</xdr:colOff>
      <xdr:row>96</xdr:row>
      <xdr:rowOff>161189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91502"/>
          <a:ext cx="889000" cy="3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87603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161189</xdr:rowOff>
    </xdr:from>
    <xdr:to>
      <xdr:col>15</xdr:col>
      <xdr:colOff>50800</xdr:colOff>
      <xdr:row>97</xdr:row>
      <xdr:rowOff>139883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20389"/>
          <a:ext cx="889000" cy="15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139883</xdr:rowOff>
    </xdr:from>
    <xdr:to>
      <xdr:col>10</xdr:col>
      <xdr:colOff>114300</xdr:colOff>
      <xdr:row>97</xdr:row>
      <xdr:rowOff>156274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70533"/>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51569</xdr:rowOff>
    </xdr:from>
    <xdr:to>
      <xdr:col>24</xdr:col>
      <xdr:colOff>114300</xdr:colOff>
      <xdr:row>94</xdr:row>
      <xdr:rowOff>153169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74446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124402</xdr:rowOff>
    </xdr:from>
    <xdr:to>
      <xdr:col>20</xdr:col>
      <xdr:colOff>38100</xdr:colOff>
      <xdr:row>95</xdr:row>
      <xdr:rowOff>54552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71079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110389</xdr:rowOff>
    </xdr:from>
    <xdr:to>
      <xdr:col>15</xdr:col>
      <xdr:colOff>101600</xdr:colOff>
      <xdr:row>97</xdr:row>
      <xdr:rowOff>40539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31666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89083</xdr:rowOff>
    </xdr:from>
    <xdr:to>
      <xdr:col>10</xdr:col>
      <xdr:colOff>165100</xdr:colOff>
      <xdr:row>98</xdr:row>
      <xdr:rowOff>19233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105474</xdr:rowOff>
    </xdr:from>
    <xdr:to>
      <xdr:col>6</xdr:col>
      <xdr:colOff>38100</xdr:colOff>
      <xdr:row>98</xdr:row>
      <xdr:rowOff>35624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26751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96723</xdr:rowOff>
    </xdr:from>
    <xdr:to>
      <xdr:col>55</xdr:col>
      <xdr:colOff>0</xdr:colOff>
      <xdr:row>37</xdr:row>
      <xdr:rowOff>104496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40373"/>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94894</xdr:rowOff>
    </xdr:from>
    <xdr:to>
      <xdr:col>50</xdr:col>
      <xdr:colOff>114300</xdr:colOff>
      <xdr:row>37</xdr:row>
      <xdr:rowOff>96723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385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25857</xdr:rowOff>
    </xdr:from>
    <xdr:to>
      <xdr:col>45</xdr:col>
      <xdr:colOff>177800</xdr:colOff>
      <xdr:row>37</xdr:row>
      <xdr:rowOff>94894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369507"/>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152502</xdr:rowOff>
    </xdr:from>
    <xdr:to>
      <xdr:col>41</xdr:col>
      <xdr:colOff>50800</xdr:colOff>
      <xdr:row>37</xdr:row>
      <xdr:rowOff>25857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24702"/>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53696</xdr:rowOff>
    </xdr:from>
    <xdr:to>
      <xdr:col>55</xdr:col>
      <xdr:colOff>50800</xdr:colOff>
      <xdr:row>37</xdr:row>
      <xdr:rowOff>155296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32123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45923</xdr:rowOff>
    </xdr:from>
    <xdr:to>
      <xdr:col>50</xdr:col>
      <xdr:colOff>165100</xdr:colOff>
      <xdr:row>37</xdr:row>
      <xdr:rowOff>147523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138651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44094</xdr:rowOff>
    </xdr:from>
    <xdr:to>
      <xdr:col>46</xdr:col>
      <xdr:colOff>38100</xdr:colOff>
      <xdr:row>37</xdr:row>
      <xdr:rowOff>145694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136821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8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146507</xdr:rowOff>
    </xdr:from>
    <xdr:to>
      <xdr:col>41</xdr:col>
      <xdr:colOff>101600</xdr:colOff>
      <xdr:row>37</xdr:row>
      <xdr:rowOff>76657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67784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4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101702</xdr:rowOff>
    </xdr:from>
    <xdr:to>
      <xdr:col>36</xdr:col>
      <xdr:colOff>165100</xdr:colOff>
      <xdr:row>37</xdr:row>
      <xdr:rowOff>31852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48379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04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6826</xdr:rowOff>
    </xdr:from>
    <xdr:to>
      <xdr:col>55</xdr:col>
      <xdr:colOff>0</xdr:colOff>
      <xdr:row>57</xdr:row>
      <xdr:rowOff>19400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779476"/>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6826</xdr:rowOff>
    </xdr:from>
    <xdr:to>
      <xdr:col>50</xdr:col>
      <xdr:colOff>114300</xdr:colOff>
      <xdr:row>57</xdr:row>
      <xdr:rowOff>90436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779476"/>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90436</xdr:rowOff>
    </xdr:from>
    <xdr:to>
      <xdr:col>45</xdr:col>
      <xdr:colOff>177800</xdr:colOff>
      <xdr:row>57</xdr:row>
      <xdr:rowOff>107924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863086"/>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97009</xdr:rowOff>
    </xdr:from>
    <xdr:to>
      <xdr:col>41</xdr:col>
      <xdr:colOff>50800</xdr:colOff>
      <xdr:row>57</xdr:row>
      <xdr:rowOff>107924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869659"/>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140050</xdr:rowOff>
    </xdr:from>
    <xdr:to>
      <xdr:col>55</xdr:col>
      <xdr:colOff>50800</xdr:colOff>
      <xdr:row>57</xdr:row>
      <xdr:rowOff>70200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118477</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1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127476</xdr:rowOff>
    </xdr:from>
    <xdr:to>
      <xdr:col>50</xdr:col>
      <xdr:colOff>165100</xdr:colOff>
      <xdr:row>57</xdr:row>
      <xdr:rowOff>57626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7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48753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39636</xdr:rowOff>
    </xdr:from>
    <xdr:to>
      <xdr:col>46</xdr:col>
      <xdr:colOff>38100</xdr:colOff>
      <xdr:row>57</xdr:row>
      <xdr:rowOff>141236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132363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9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57124</xdr:rowOff>
    </xdr:from>
    <xdr:to>
      <xdr:col>41</xdr:col>
      <xdr:colOff>101600</xdr:colOff>
      <xdr:row>57</xdr:row>
      <xdr:rowOff>158724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149851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9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46209</xdr:rowOff>
    </xdr:from>
    <xdr:to>
      <xdr:col>36</xdr:col>
      <xdr:colOff>165100</xdr:colOff>
      <xdr:row>57</xdr:row>
      <xdr:rowOff>147809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138936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42430</xdr:rowOff>
    </xdr:from>
    <xdr:to>
      <xdr:col>55</xdr:col>
      <xdr:colOff>0</xdr:colOff>
      <xdr:row>79</xdr:row>
      <xdr:rowOff>55950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86980"/>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93931</xdr:rowOff>
    </xdr:from>
    <xdr:to>
      <xdr:col>50</xdr:col>
      <xdr:colOff>114300</xdr:colOff>
      <xdr:row>79</xdr:row>
      <xdr:rowOff>55950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67031"/>
          <a:ext cx="889000" cy="1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93931</xdr:rowOff>
    </xdr:from>
    <xdr:to>
      <xdr:col>45</xdr:col>
      <xdr:colOff>177800</xdr:colOff>
      <xdr:row>79</xdr:row>
      <xdr:rowOff>76998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67031"/>
          <a:ext cx="8890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76753</xdr:rowOff>
    </xdr:from>
    <xdr:to>
      <xdr:col>41</xdr:col>
      <xdr:colOff>50800</xdr:colOff>
      <xdr:row>79</xdr:row>
      <xdr:rowOff>76998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21303"/>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163080</xdr:rowOff>
    </xdr:from>
    <xdr:to>
      <xdr:col>55</xdr:col>
      <xdr:colOff>50800</xdr:colOff>
      <xdr:row>79</xdr:row>
      <xdr:rowOff>93230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78007</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5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5150</xdr:rowOff>
    </xdr:from>
    <xdr:to>
      <xdr:col>50</xdr:col>
      <xdr:colOff>165100</xdr:colOff>
      <xdr:row>79</xdr:row>
      <xdr:rowOff>106750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97877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4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43131</xdr:rowOff>
    </xdr:from>
    <xdr:to>
      <xdr:col>46</xdr:col>
      <xdr:colOff>38100</xdr:colOff>
      <xdr:row>78</xdr:row>
      <xdr:rowOff>144731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135858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5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26198</xdr:rowOff>
    </xdr:from>
    <xdr:to>
      <xdr:col>41</xdr:col>
      <xdr:colOff>101600</xdr:colOff>
      <xdr:row>79</xdr:row>
      <xdr:rowOff>127798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118925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6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25953</xdr:rowOff>
    </xdr:from>
    <xdr:to>
      <xdr:col>36</xdr:col>
      <xdr:colOff>165100</xdr:colOff>
      <xdr:row>79</xdr:row>
      <xdr:rowOff>127553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118680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6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79268</xdr:rowOff>
    </xdr:from>
    <xdr:to>
      <xdr:col>55</xdr:col>
      <xdr:colOff>0</xdr:colOff>
      <xdr:row>97</xdr:row>
      <xdr:rowOff>139667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09918"/>
          <a:ext cx="8382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139667</xdr:rowOff>
    </xdr:from>
    <xdr:to>
      <xdr:col>50</xdr:col>
      <xdr:colOff>114300</xdr:colOff>
      <xdr:row>97</xdr:row>
      <xdr:rowOff>156910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70317"/>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110227</xdr:rowOff>
    </xdr:from>
    <xdr:to>
      <xdr:col>45</xdr:col>
      <xdr:colOff>177800</xdr:colOff>
      <xdr:row>97</xdr:row>
      <xdr:rowOff>156910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40877"/>
          <a:ext cx="889000" cy="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86061</xdr:rowOff>
    </xdr:from>
    <xdr:to>
      <xdr:col>41</xdr:col>
      <xdr:colOff>50800</xdr:colOff>
      <xdr:row>97</xdr:row>
      <xdr:rowOff>110227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16711"/>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28468</xdr:rowOff>
    </xdr:from>
    <xdr:to>
      <xdr:col>55</xdr:col>
      <xdr:colOff>50800</xdr:colOff>
      <xdr:row>97</xdr:row>
      <xdr:rowOff>130068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6895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88867</xdr:rowOff>
    </xdr:from>
    <xdr:to>
      <xdr:col>50</xdr:col>
      <xdr:colOff>165100</xdr:colOff>
      <xdr:row>98</xdr:row>
      <xdr:rowOff>19017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1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1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106110</xdr:rowOff>
    </xdr:from>
    <xdr:to>
      <xdr:col>46</xdr:col>
      <xdr:colOff>38100</xdr:colOff>
      <xdr:row>98</xdr:row>
      <xdr:rowOff>36260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27387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59427</xdr:rowOff>
    </xdr:from>
    <xdr:to>
      <xdr:col>41</xdr:col>
      <xdr:colOff>101600</xdr:colOff>
      <xdr:row>97</xdr:row>
      <xdr:rowOff>161027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152154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35261</xdr:rowOff>
    </xdr:from>
    <xdr:to>
      <xdr:col>36</xdr:col>
      <xdr:colOff>165100</xdr:colOff>
      <xdr:row>97</xdr:row>
      <xdr:rowOff>136861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127988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133169</xdr:rowOff>
    </xdr:from>
    <xdr:to>
      <xdr:col>85</xdr:col>
      <xdr:colOff>127000</xdr:colOff>
      <xdr:row>36</xdr:row>
      <xdr:rowOff>91531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62469"/>
          <a:ext cx="838200" cy="30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91531</xdr:rowOff>
    </xdr:from>
    <xdr:to>
      <xdr:col>81</xdr:col>
      <xdr:colOff>50800</xdr:colOff>
      <xdr:row>36</xdr:row>
      <xdr:rowOff>114717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63731"/>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114717</xdr:rowOff>
    </xdr:from>
    <xdr:to>
      <xdr:col>76</xdr:col>
      <xdr:colOff>114300</xdr:colOff>
      <xdr:row>37</xdr:row>
      <xdr:rowOff>94797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86917"/>
          <a:ext cx="889000" cy="1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94797</xdr:rowOff>
    </xdr:from>
    <xdr:to>
      <xdr:col>71</xdr:col>
      <xdr:colOff>177800</xdr:colOff>
      <xdr:row>37</xdr:row>
      <xdr:rowOff>148517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38447"/>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82369</xdr:rowOff>
    </xdr:from>
    <xdr:to>
      <xdr:col>85</xdr:col>
      <xdr:colOff>177800</xdr:colOff>
      <xdr:row>35</xdr:row>
      <xdr:rowOff>12519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105246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40731</xdr:rowOff>
    </xdr:from>
    <xdr:to>
      <xdr:col>81</xdr:col>
      <xdr:colOff>101600</xdr:colOff>
      <xdr:row>36</xdr:row>
      <xdr:rowOff>142331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133458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63917</xdr:rowOff>
    </xdr:from>
    <xdr:to>
      <xdr:col>76</xdr:col>
      <xdr:colOff>165100</xdr:colOff>
      <xdr:row>36</xdr:row>
      <xdr:rowOff>165517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156644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43997</xdr:rowOff>
    </xdr:from>
    <xdr:to>
      <xdr:col>72</xdr:col>
      <xdr:colOff>38100</xdr:colOff>
      <xdr:row>37</xdr:row>
      <xdr:rowOff>145597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136724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8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97717</xdr:rowOff>
    </xdr:from>
    <xdr:to>
      <xdr:col>67</xdr:col>
      <xdr:colOff>101600</xdr:colOff>
      <xdr:row>38</xdr:row>
      <xdr:rowOff>27867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18994</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157397</xdr:rowOff>
    </xdr:from>
    <xdr:to>
      <xdr:col>85</xdr:col>
      <xdr:colOff>127000</xdr:colOff>
      <xdr:row>56</xdr:row>
      <xdr:rowOff>92361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87147"/>
          <a:ext cx="8382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153073</xdr:rowOff>
    </xdr:from>
    <xdr:to>
      <xdr:col>81</xdr:col>
      <xdr:colOff>50800</xdr:colOff>
      <xdr:row>55</xdr:row>
      <xdr:rowOff>157397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82823"/>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153073</xdr:rowOff>
    </xdr:from>
    <xdr:to>
      <xdr:col>76</xdr:col>
      <xdr:colOff>114300</xdr:colOff>
      <xdr:row>56</xdr:row>
      <xdr:rowOff>153968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82823"/>
          <a:ext cx="889000" cy="17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153968</xdr:rowOff>
    </xdr:from>
    <xdr:to>
      <xdr:col>71</xdr:col>
      <xdr:colOff>177800</xdr:colOff>
      <xdr:row>57</xdr:row>
      <xdr:rowOff>20295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55168"/>
          <a:ext cx="889000" cy="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41561</xdr:rowOff>
    </xdr:from>
    <xdr:to>
      <xdr:col>85</xdr:col>
      <xdr:colOff>177800</xdr:colOff>
      <xdr:row>56</xdr:row>
      <xdr:rowOff>143161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19988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106597</xdr:rowOff>
    </xdr:from>
    <xdr:to>
      <xdr:col>81</xdr:col>
      <xdr:colOff>101600</xdr:colOff>
      <xdr:row>56</xdr:row>
      <xdr:rowOff>36747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53274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3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102273</xdr:rowOff>
    </xdr:from>
    <xdr:to>
      <xdr:col>76</xdr:col>
      <xdr:colOff>165100</xdr:colOff>
      <xdr:row>56</xdr:row>
      <xdr:rowOff>32423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48950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103168</xdr:rowOff>
    </xdr:from>
    <xdr:to>
      <xdr:col>72</xdr:col>
      <xdr:colOff>38100</xdr:colOff>
      <xdr:row>57</xdr:row>
      <xdr:rowOff>33318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24445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140945</xdr:rowOff>
    </xdr:from>
    <xdr:to>
      <xdr:col>67</xdr:col>
      <xdr:colOff>101600</xdr:colOff>
      <xdr:row>57</xdr:row>
      <xdr:rowOff>71095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62222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14224</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58774"/>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14224</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58774"/>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134874</xdr:rowOff>
    </xdr:from>
    <xdr:to>
      <xdr:col>76</xdr:col>
      <xdr:colOff>165100</xdr:colOff>
      <xdr:row>79</xdr:row>
      <xdr:rowOff>65024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56151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00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156127</xdr:rowOff>
    </xdr:from>
    <xdr:to>
      <xdr:col>85</xdr:col>
      <xdr:colOff>127000</xdr:colOff>
      <xdr:row>96</xdr:row>
      <xdr:rowOff>162756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15327"/>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152045</xdr:rowOff>
    </xdr:from>
    <xdr:to>
      <xdr:col>81</xdr:col>
      <xdr:colOff>50800</xdr:colOff>
      <xdr:row>96</xdr:row>
      <xdr:rowOff>162756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611245"/>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152045</xdr:rowOff>
    </xdr:from>
    <xdr:to>
      <xdr:col>76</xdr:col>
      <xdr:colOff>114300</xdr:colOff>
      <xdr:row>96</xdr:row>
      <xdr:rowOff>162919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11245"/>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135716</xdr:rowOff>
    </xdr:from>
    <xdr:to>
      <xdr:col>71</xdr:col>
      <xdr:colOff>177800</xdr:colOff>
      <xdr:row>96</xdr:row>
      <xdr:rowOff>162919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9491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105327</xdr:rowOff>
    </xdr:from>
    <xdr:to>
      <xdr:col>85</xdr:col>
      <xdr:colOff>177800</xdr:colOff>
      <xdr:row>97</xdr:row>
      <xdr:rowOff>35477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83754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111956</xdr:rowOff>
    </xdr:from>
    <xdr:to>
      <xdr:col>81</xdr:col>
      <xdr:colOff>101600</xdr:colOff>
      <xdr:row>97</xdr:row>
      <xdr:rowOff>42106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33233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101245</xdr:rowOff>
    </xdr:from>
    <xdr:to>
      <xdr:col>76</xdr:col>
      <xdr:colOff>165100</xdr:colOff>
      <xdr:row>97</xdr:row>
      <xdr:rowOff>31395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22522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112119</xdr:rowOff>
    </xdr:from>
    <xdr:to>
      <xdr:col>72</xdr:col>
      <xdr:colOff>38100</xdr:colOff>
      <xdr:row>97</xdr:row>
      <xdr:rowOff>42269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33396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84916</xdr:rowOff>
    </xdr:from>
    <xdr:to>
      <xdr:col>67</xdr:col>
      <xdr:colOff>101600</xdr:colOff>
      <xdr:row>97</xdr:row>
      <xdr:rowOff>15066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歳出決算総額は、住民１人あたり約</a:t>
          </a:r>
          <a:r>
            <a:rPr kumimoji="1" lang="en-US" altLang="ja-JP" sz="1300">
              <a:latin typeface="ＭＳ Ｐゴシック" panose="020B0600070205080204" pitchFamily="50" charset="-128"/>
              <a:ea typeface="ＭＳ Ｐゴシック" panose="020B0600070205080204" pitchFamily="50" charset="-128"/>
            </a:rPr>
            <a:t>387,694</a:t>
          </a:r>
          <a:r>
            <a:rPr kumimoji="1" lang="ja-JP" altLang="en-US" sz="1300">
              <a:latin typeface="ＭＳ Ｐゴシック" panose="020B0600070205080204" pitchFamily="50" charset="-128"/>
              <a:ea typeface="ＭＳ Ｐゴシック" panose="020B0600070205080204" pitchFamily="50" charset="-128"/>
            </a:rPr>
            <a:t>円となっており、前年度の約</a:t>
          </a:r>
          <a:r>
            <a:rPr kumimoji="1" lang="en-US" altLang="ja-JP" sz="1300">
              <a:latin typeface="ＭＳ Ｐゴシック" panose="020B0600070205080204" pitchFamily="50" charset="-128"/>
              <a:ea typeface="ＭＳ Ｐゴシック" panose="020B0600070205080204" pitchFamily="50" charset="-128"/>
            </a:rPr>
            <a:t>388,396</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主な増減</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①民生費が、子育て世帯等臨時特別給付金の減等により、前年度比</a:t>
          </a:r>
          <a:r>
            <a:rPr kumimoji="1" lang="en-US" altLang="ja-JP" sz="1300">
              <a:latin typeface="ＭＳ Ｐゴシック" panose="020B0600070205080204" pitchFamily="50" charset="-128"/>
              <a:ea typeface="ＭＳ Ｐゴシック" panose="020B0600070205080204" pitchFamily="50" charset="-128"/>
            </a:rPr>
            <a:t>5,886</a:t>
          </a:r>
          <a:r>
            <a:rPr kumimoji="1" lang="ja-JP" altLang="en-US" sz="1300">
              <a:latin typeface="ＭＳ Ｐゴシック" panose="020B0600070205080204" pitchFamily="50" charset="-128"/>
              <a:ea typeface="ＭＳ Ｐゴシック" panose="020B0600070205080204" pitchFamily="50" charset="-128"/>
            </a:rPr>
            <a:t>円の減、②土木費が、川口栄町３丁目銀座地区第一種市街地再開発事業の増等により、前年度比</a:t>
          </a:r>
          <a:r>
            <a:rPr kumimoji="1" lang="en-US" altLang="ja-JP" sz="1300">
              <a:latin typeface="ＭＳ Ｐゴシック" panose="020B0600070205080204" pitchFamily="50" charset="-128"/>
              <a:ea typeface="ＭＳ Ｐゴシック" panose="020B0600070205080204" pitchFamily="50" charset="-128"/>
            </a:rPr>
            <a:t>3,699</a:t>
          </a:r>
          <a:r>
            <a:rPr kumimoji="1" lang="ja-JP" altLang="en-US" sz="1300">
              <a:latin typeface="ＭＳ Ｐゴシック" panose="020B0600070205080204" pitchFamily="50" charset="-128"/>
              <a:ea typeface="ＭＳ Ｐゴシック" panose="020B0600070205080204" pitchFamily="50" charset="-128"/>
            </a:rPr>
            <a:t>円の増、③消防費が仮称東消防署建設事業の増等により、前年度比</a:t>
          </a:r>
          <a:r>
            <a:rPr kumimoji="1" lang="en-US" altLang="ja-JP" sz="1300">
              <a:latin typeface="ＭＳ Ｐゴシック" panose="020B0600070205080204" pitchFamily="50" charset="-128"/>
              <a:ea typeface="ＭＳ Ｐゴシック" panose="020B0600070205080204" pitchFamily="50" charset="-128"/>
            </a:rPr>
            <a:t>1,845</a:t>
          </a:r>
          <a:r>
            <a:rPr kumimoji="1" lang="ja-JP" altLang="en-US" sz="1300">
              <a:latin typeface="ＭＳ Ｐゴシック" panose="020B0600070205080204" pitchFamily="50" charset="-128"/>
              <a:ea typeface="ＭＳ Ｐゴシック" panose="020B0600070205080204" pitchFamily="50" charset="-128"/>
            </a:rPr>
            <a:t>円の増、④教育費が高等学校建設事業の皆減等により、前年度比</a:t>
          </a:r>
          <a:r>
            <a:rPr kumimoji="1" lang="en-US" altLang="ja-JP" sz="1300">
              <a:latin typeface="ＭＳ Ｐゴシック" panose="020B0600070205080204" pitchFamily="50" charset="-128"/>
              <a:ea typeface="ＭＳ Ｐゴシック" panose="020B0600070205080204" pitchFamily="50" charset="-128"/>
            </a:rPr>
            <a:t>5,586</a:t>
          </a:r>
          <a:r>
            <a:rPr kumimoji="1" lang="ja-JP" altLang="en-US" sz="1300">
              <a:latin typeface="ＭＳ Ｐゴシック" panose="020B0600070205080204" pitchFamily="50" charset="-128"/>
              <a:ea typeface="ＭＳ Ｐゴシック" panose="020B0600070205080204" pitchFamily="50" charset="-128"/>
            </a:rPr>
            <a:t>円の減。</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特徴</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公共施設等の建設により、一時的に類似団体平均を上回る費目もあるが、全般的には類似団体平均と同程度以下で推移している。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財政調整基金残高については、高度標的型攻撃対策事業等の財源として取り崩したことから、前年度比</a:t>
          </a:r>
          <a:r>
            <a:rPr kumimoji="1" lang="en-US" altLang="ja-JP" sz="1200">
              <a:solidFill>
                <a:sysClr val="windowText" lastClr="000000"/>
              </a:solidFill>
              <a:latin typeface="ＭＳ ゴシック" pitchFamily="49" charset="-128"/>
              <a:ea typeface="ＭＳ ゴシック" pitchFamily="49" charset="-128"/>
            </a:rPr>
            <a:t>0.69</a:t>
          </a:r>
          <a:r>
            <a:rPr kumimoji="1" lang="ja-JP" altLang="en-US" sz="1200">
              <a:solidFill>
                <a:sysClr val="windowText" lastClr="000000"/>
              </a:solidFill>
              <a:latin typeface="ＭＳ ゴシック" pitchFamily="49" charset="-128"/>
              <a:ea typeface="ＭＳ ゴシック" pitchFamily="49" charset="-128"/>
            </a:rPr>
            <a:t>ポイントの減となった。</a:t>
          </a:r>
        </a:p>
        <a:p>
          <a:r>
            <a:rPr kumimoji="1" lang="ja-JP" altLang="en-US" sz="1200">
              <a:solidFill>
                <a:sysClr val="windowText" lastClr="000000"/>
              </a:solidFill>
              <a:latin typeface="ＭＳ ゴシック" pitchFamily="49" charset="-128"/>
              <a:ea typeface="ＭＳ ゴシック" pitchFamily="49" charset="-128"/>
            </a:rPr>
            <a:t>　実質収支額は、普通交付税及び臨時財政対策債等が減したことから、前年度比</a:t>
          </a:r>
          <a:r>
            <a:rPr kumimoji="1" lang="en-US" altLang="ja-JP" sz="1200">
              <a:solidFill>
                <a:sysClr val="windowText" lastClr="000000"/>
              </a:solidFill>
              <a:latin typeface="ＭＳ ゴシック" pitchFamily="49" charset="-128"/>
              <a:ea typeface="ＭＳ ゴシック" pitchFamily="49" charset="-128"/>
            </a:rPr>
            <a:t>1.66</a:t>
          </a:r>
          <a:r>
            <a:rPr kumimoji="1" lang="ja-JP" altLang="en-US" sz="1200">
              <a:solidFill>
                <a:sysClr val="windowText" lastClr="000000"/>
              </a:solidFill>
              <a:latin typeface="ＭＳ ゴシック" pitchFamily="49" charset="-128"/>
              <a:ea typeface="ＭＳ ゴシック" pitchFamily="49" charset="-128"/>
            </a:rPr>
            <a:t>ポイント減となった。</a:t>
          </a:r>
        </a:p>
        <a:p>
          <a:r>
            <a:rPr kumimoji="1" lang="ja-JP" altLang="en-US" sz="1200">
              <a:solidFill>
                <a:sysClr val="windowText" lastClr="000000"/>
              </a:solidFill>
              <a:latin typeface="ＭＳ ゴシック" pitchFamily="49" charset="-128"/>
              <a:ea typeface="ＭＳ ゴシック" pitchFamily="49" charset="-128"/>
            </a:rPr>
            <a:t>　実質単年度収支は、実質収支と同様の理由により、基金を積み立てることが出来なかったこと等から</a:t>
          </a:r>
          <a:r>
            <a:rPr kumimoji="1" lang="en-US" altLang="ja-JP" sz="1200">
              <a:solidFill>
                <a:sysClr val="windowText" lastClr="000000"/>
              </a:solidFill>
              <a:latin typeface="ＭＳ ゴシック" pitchFamily="49" charset="-128"/>
              <a:ea typeface="ＭＳ ゴシック" pitchFamily="49" charset="-128"/>
            </a:rPr>
            <a:t>6.65</a:t>
          </a:r>
          <a:r>
            <a:rPr kumimoji="1" lang="ja-JP" altLang="en-US" sz="1200">
              <a:solidFill>
                <a:sysClr val="windowText" lastClr="000000"/>
              </a:solidFill>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全体として昨年度より黒字額が減少している。（</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232.4</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216.4</a:t>
          </a:r>
          <a:r>
            <a:rPr kumimoji="1" lang="ja-JP" altLang="en-US" sz="1400">
              <a:latin typeface="ＭＳ ゴシック" pitchFamily="49" charset="-128"/>
              <a:ea typeface="ＭＳ ゴシック" pitchFamily="49" charset="-128"/>
            </a:rPr>
            <a:t>億円）</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会計ごとの変化として、</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・一般会計において、国庫補助金の減等により</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104.3</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83.1</a:t>
          </a:r>
          <a:r>
            <a:rPr kumimoji="1" lang="ja-JP" altLang="en-US" sz="1400">
              <a:latin typeface="ＭＳ ゴシック" pitchFamily="49" charset="-128"/>
              <a:ea typeface="ＭＳ ゴシック" pitchFamily="49" charset="-128"/>
            </a:rPr>
            <a:t>億円）</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・水道事業会計において、流動資産の増等により</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41.0</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46.2</a:t>
          </a:r>
          <a:r>
            <a:rPr kumimoji="1" lang="ja-JP" altLang="en-US" sz="1400">
              <a:latin typeface="ＭＳ ゴシック" pitchFamily="49" charset="-128"/>
              <a:ea typeface="ＭＳ ゴシック" pitchFamily="49" charset="-128"/>
            </a:rPr>
            <a:t>億円）</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すべての会計において赤字は発生しておらず、今後も適切な財政運営に努めていく。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令和４年度は前年度と比べ改善している。</a:t>
          </a:r>
        </a:p>
        <a:p>
          <a:r>
            <a:rPr kumimoji="1" lang="ja-JP" altLang="en-US" sz="1400">
              <a:latin typeface="ＭＳ ゴシック" pitchFamily="49" charset="-128"/>
              <a:ea typeface="ＭＳ ゴシック" pitchFamily="49" charset="-128"/>
            </a:rPr>
            <a:t>　主な改善要因としては、土地開発公社からの土地購入約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億円の減少等があげられる。</a:t>
          </a:r>
        </a:p>
        <a:p>
          <a:r>
            <a:rPr kumimoji="1" lang="ja-JP" altLang="en-US" sz="1400">
              <a:latin typeface="ＭＳ ゴシック" pitchFamily="49" charset="-128"/>
              <a:ea typeface="ＭＳ ゴシック" pitchFamily="49" charset="-128"/>
            </a:rPr>
            <a:t>　大規模な建設系プロジェクトが進行中なこと及び、地方債の元金償還を１年間据置していることなどから、令和５年度以降は、暫く悪化傾向が続く見込みであるが、緊急度・住民ニーズを的確に把握した事業の取捨選択により、引き続き、財政運営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令和４年度は前年度と比較し、悪化している。</a:t>
          </a:r>
        </a:p>
        <a:p>
          <a:r>
            <a:rPr kumimoji="1" lang="ja-JP" altLang="en-US" sz="1400">
              <a:latin typeface="ＭＳ ゴシック" pitchFamily="49" charset="-128"/>
              <a:ea typeface="ＭＳ ゴシック" pitchFamily="49" charset="-128"/>
            </a:rPr>
            <a:t>　主な悪化要因としては、一般会計等の地方債残高が約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億円の増加、下水道事業会計の元金償還に充てる一般会計からの繰入見込額が約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億円の増加、地方債残高に係る基準財政需要額算入額が約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億円の減少等があげられる。</a:t>
          </a:r>
        </a:p>
        <a:p>
          <a:r>
            <a:rPr kumimoji="1" lang="ja-JP" altLang="en-US" sz="1400">
              <a:latin typeface="ＭＳ ゴシック" pitchFamily="49" charset="-128"/>
              <a:ea typeface="ＭＳ ゴシック" pitchFamily="49" charset="-128"/>
            </a:rPr>
            <a:t>　大規模な建設系プロジェクトが進行中のため、暫くは悪化傾向が続く見込みであるが、交付税算入のある起債を活用するなど、引き続き、財政運営の健全化に努める。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環境施設整備基金への積み立てなどにより特定目的基金が４４．４億円増したこと等から、基金全体としては２７．５億円の増となった。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特定目的基金については、今後の予定を見据えて計画的に積み立てを行い、順次取崩しを行う。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環境施設整備基金・・・廃棄物処理施設又は最終処分場の整備に要する経費の財源に充てるもの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教育施設整備基金・・・教育施設の建設、取得及び改修その他の整備に要する経費の財源に充てるもの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庁舎等整備基金・・・・庁舎等の建設、取得、整備及び大規模な改修の資金に充てるもの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今後の環境施設整備に充当するため積立てたことにより増加。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今後の教育施設整備に充当するため積立てたことにより増加。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今後の庁舎等整備に充当するため積立てたことにより増加。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戸塚環境センターの改築に備えて積み立てを続けるとともに、廃棄物処理施設の整備に充当するため、順次取崩しを行う。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教育施設整備事業等に充当するため、順次取崩しを行う。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新庁舎建設事業等に充当するため、順次取崩しを行う。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１０．３億円を取り崩したことから減少。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財政調整基金を事業に積極的に活用することとし、令和６年度予算では国民健康保険特別会計への繰出金等に充当するため、約８２．７億円の財政調整基金の取り崩しを予定している。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償還相当額を取崩ししたため減少。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埼玉高速鉄道経営健全化事業実施に伴う債務の株式化（ＤＥＳ）により、適債性を欠いた借入額の繰上償還相当額を積み立てており、毎年、償還相当額を取り崩ししていく。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土地開発公社の一部業務廃止に伴って起こした第三セクター等改革推進債の償還に備えるため、公社から市に代物弁済された土地の売払収入等を随時積み立てるとともに、償還額相当を取り崩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9642CD-18AD-4FA5-A395-2EF4A3B57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A241DB-DBBC-40E3-A3CD-419CE50F4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6A417BA-5358-4C32-B05D-C8BA21CA291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E023BD2-5C0D-49D0-BEE3-E658FC68B5F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C47A9F2-7902-4464-AE4F-F3D069F2E2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6817481-76FC-4653-BA45-546281D0518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194BB8E-6C0C-4B45-A01D-3A9A3DEC368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11FF7EC-8527-4EF1-8AAA-A3832442070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119D8E4-71D2-454E-9A51-CD2403A215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F23E983-6A91-4669-B9ED-CC9F2355C32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1D67231-ED82-41E2-A522-0BE1D21E99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E1F01AA-DCF1-4C17-B461-A0A09F669F4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604,715
565,162
61.95
244,212,253
234,444,172
8,434,426
114,131,188
174,649,677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11C91C1-BB09-43AD-AB0E-A6D9E9BA1C1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273A2F-FFC9-4CD0-9DB9-43675FF704C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312F5B5-40F8-44F2-A072-D57B2CE3559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658171E-D72F-42E0-842D-16DC4A3C915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AD92681-B65D-4676-96A8-98B8C32B87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39CD92F-BAEC-4CC7-8E56-93DE143F74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EF393A8-333C-4078-95DE-E751414AC1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939015C-9D33-4900-BA5D-08A9B9D4E2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C6C35DF-EF56-47B9-A933-52E005B5A77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B73A610-EDB8-4A4C-BEDB-45FC25E9E02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8229356-7637-4A58-AF55-BA86CB49F8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404EF7C-1A6F-462B-8134-3D2662FE7C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990E5AA-4965-429A-90AC-F408D10827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D311AFF-EAF3-4B84-B80D-CE63A546209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64DF163-0538-4F84-9EC6-ABB0DE7DA99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07DF714-CA25-40B2-930B-D0881C6FC3D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10111A5-2558-441D-8D4F-FF58142134D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59D8F1F-4A53-4F9F-9CBE-F8FB3E870E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20EBDF3-476A-441B-B5D9-BDFB939F7F1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43941EF-D7DD-4B08-931E-17176790267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20848E2-443F-4824-9E8C-B589D94D567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0F51235-5A4E-465B-9D2F-DDCD6067BCF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818826C-37AD-426C-9EA4-165571D8170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E06FF9C-014E-4210-A79F-C8DFE7376AA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E03C529-0BFB-434F-855A-8A6158C9D9C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4BDE734-E3F4-4F18-A9B6-3B44A803478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C5FAE80-C532-4E10-8E76-ACE2D294B59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AA67D38-C020-4D55-9D1E-CE9AE68AB05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800A9F0-240E-4C59-9425-7B410DE4878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C744C87-B709-4D66-948A-11AC99C6C80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E606B8D-305E-4B6E-A0A6-BA9B1875D79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F2084E-5EF8-47C1-BEDF-D92BF30F89D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10BDBE3-3C12-49A1-9370-7C268ADB85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B7DBB4A-66C0-434E-AA60-5B4E9B5007F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9ED668A-3DB4-455A-B534-C2CEE509038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は、ほぼ横ばいであり、類似団体とほぼ同水準にある。それぞれの公共施設等について個別施設計画を策定済みであり、当該計画に基づいた施設の維持管理を適切に進めている。本市は老朽化した施設が多く、今後も老朽化した施設の建て替えを引き続き推進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C6EAE4F-CEF4-44FF-BF98-BB715EFA8B5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880B93D-ABEF-4E79-8C22-23F9880B64E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67588B5-E169-4406-A8D9-2E2EFEEAE19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514A88A-1916-4ED0-89C7-407B408C24E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5C06C1A-6231-42D3-B45C-7F59D59C20E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62438A2-03E9-4F37-9AAD-729939839E5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A798E02-7ED4-4EB7-9CEE-80D851AC282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6D65B18-6501-4228-927E-B32F45A711A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EA80146-BA86-4F27-A435-14B297750FC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78BD840-99DB-49EA-8EAE-356CF1605F1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BBB82CB-8C8E-4481-8ADD-F5503513714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5731E37-EACE-473E-9F34-14A3B5E2E64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318A570-185D-4A41-8197-A18F22E214B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6DC5985-13DE-4D3A-8280-09563F1D799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1534426-AB3F-434B-ACCB-F54B665F8EA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4360F9D-A51E-4039-87A0-275BF15CB09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33D8AAA1-4FD8-4926-B4C5-B93A0039ACB8}"/>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704C2D63-8744-4705-910B-88519A561B1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5CB34A41-5DE8-4E6E-A4B0-CFCBE2F99FC7}"/>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9B784962-B019-40B5-8AA9-485C5448709A}"/>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7626C78F-4C9D-4743-9986-F319B2E34F13}"/>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a:extLst>
            <a:ext uri="{FF2B5EF4-FFF2-40B4-BE49-F238E27FC236}">
              <a16:creationId xmlns:a16="http://schemas.microsoft.com/office/drawing/2014/main" id="{2F065DEC-4192-4EF7-ACE7-FCF7E4F69BC3}"/>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85DBBBEA-977E-4A22-8529-54E5C17BA312}"/>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64445197-5C6E-44FB-9D4E-9CD1D28900B8}"/>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47CB2FB3-87EE-4A14-BFE7-226C3933A4D5}"/>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AEC1C90A-EDB4-4FA5-B933-69EF63F2086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4C980A00-6AFA-48DD-9D4D-7739892D3EC9}"/>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6AB501A-9825-450B-99E5-C9AECB5BA69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91BDC79-1AE4-4886-A736-7AE70C466D6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A49E8F9-5B5C-47CF-983B-74BA1ECCEB9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5F278A9-37E7-4BD2-B99A-4CFB848A7B4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CA40F18-F4AA-47AB-9A55-709B7FA3B1C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楕円 80">
          <a:extLst>
            <a:ext uri="{FF2B5EF4-FFF2-40B4-BE49-F238E27FC236}">
              <a16:creationId xmlns:a16="http://schemas.microsoft.com/office/drawing/2014/main" id="{3DFA8F06-B7EE-4FC5-AC0B-85484B563AD2}"/>
            </a:ext>
          </a:extLst>
        </xdr:cNvPr>
        <xdr:cNvSpPr/>
      </xdr:nvSpPr>
      <xdr:spPr>
        <a:xfrm>
          <a:off x="4711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72830</xdr:rowOff>
    </xdr:from>
    <xdr:ext cx="405111" cy="259045"/>
    <xdr:sp macro="" textlink="">
      <xdr:nvSpPr>
        <xdr:cNvPr id="82" name="有形固定資産減価償却率該当値テキスト">
          <a:extLst>
            <a:ext uri="{FF2B5EF4-FFF2-40B4-BE49-F238E27FC236}">
              <a16:creationId xmlns:a16="http://schemas.microsoft.com/office/drawing/2014/main" id="{2CD9A0BB-8BCE-47A6-944C-ECDEE7C79A6F}"/>
            </a:ext>
          </a:extLst>
        </xdr:cNvPr>
        <xdr:cNvSpPr txBox="1"/>
      </xdr:nvSpPr>
      <xdr:spPr>
        <a:xfrm>
          <a:off x="4813300" y="598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83" name="楕円 82">
          <a:extLst>
            <a:ext uri="{FF2B5EF4-FFF2-40B4-BE49-F238E27FC236}">
              <a16:creationId xmlns:a16="http://schemas.microsoft.com/office/drawing/2014/main" id="{F48662FD-AB83-4602-84D9-2E5B6B82BD88}"/>
            </a:ext>
          </a:extLst>
        </xdr:cNvPr>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100753</xdr:rowOff>
    </xdr:to>
    <xdr:cxnSp macro="">
      <xdr:nvCxnSpPr>
        <xdr:cNvPr id="84" name="直線コネクタ 83">
          <a:extLst>
            <a:ext uri="{FF2B5EF4-FFF2-40B4-BE49-F238E27FC236}">
              <a16:creationId xmlns:a16="http://schemas.microsoft.com/office/drawing/2014/main" id="{0AF4B274-15B3-442E-BF11-FB4FB9AB93BD}"/>
            </a:ext>
          </a:extLst>
        </xdr:cNvPr>
        <xdr:cNvCxnSpPr/>
      </xdr:nvCxnSpPr>
      <xdr:spPr>
        <a:xfrm>
          <a:off x="4051300" y="615124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5" name="楕円 84">
          <a:extLst>
            <a:ext uri="{FF2B5EF4-FFF2-40B4-BE49-F238E27FC236}">
              <a16:creationId xmlns:a16="http://schemas.microsoft.com/office/drawing/2014/main" id="{32598BC6-A871-4904-B2BA-51324D6528AB}"/>
            </a:ext>
          </a:extLst>
        </xdr:cNvPr>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64770</xdr:rowOff>
    </xdr:to>
    <xdr:cxnSp macro="">
      <xdr:nvCxnSpPr>
        <xdr:cNvPr id="86" name="直線コネクタ 85">
          <a:extLst>
            <a:ext uri="{FF2B5EF4-FFF2-40B4-BE49-F238E27FC236}">
              <a16:creationId xmlns:a16="http://schemas.microsoft.com/office/drawing/2014/main" id="{8FBB9965-900F-4E7B-AC23-B39A754C20DB}"/>
            </a:ext>
          </a:extLst>
        </xdr:cNvPr>
        <xdr:cNvCxnSpPr/>
      </xdr:nvCxnSpPr>
      <xdr:spPr>
        <a:xfrm>
          <a:off x="3289300" y="612965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7" name="楕円 86">
          <a:extLst>
            <a:ext uri="{FF2B5EF4-FFF2-40B4-BE49-F238E27FC236}">
              <a16:creationId xmlns:a16="http://schemas.microsoft.com/office/drawing/2014/main" id="{E676063B-07E0-43E5-94EA-40D56009FE0B}"/>
            </a:ext>
          </a:extLst>
        </xdr:cNvPr>
        <xdr:cNvSpPr/>
      </xdr:nvSpPr>
      <xdr:spPr>
        <a:xfrm>
          <a:off x="2476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35983</xdr:rowOff>
    </xdr:from>
    <xdr:to>
      <xdr:col>15</xdr:col>
      <xdr:colOff>136525</xdr:colOff>
      <xdr:row>31</xdr:row>
      <xdr:rowOff>43180</xdr:rowOff>
    </xdr:to>
    <xdr:cxnSp macro="">
      <xdr:nvCxnSpPr>
        <xdr:cNvPr id="88" name="直線コネクタ 87">
          <a:extLst>
            <a:ext uri="{FF2B5EF4-FFF2-40B4-BE49-F238E27FC236}">
              <a16:creationId xmlns:a16="http://schemas.microsoft.com/office/drawing/2014/main" id="{8A1E914E-9B59-46E9-A210-4C7DA333566B}"/>
            </a:ext>
          </a:extLst>
        </xdr:cNvPr>
        <xdr:cNvCxnSpPr/>
      </xdr:nvCxnSpPr>
      <xdr:spPr>
        <a:xfrm>
          <a:off x="2527300" y="612245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145838</xdr:rowOff>
    </xdr:from>
    <xdr:to>
      <xdr:col>7</xdr:col>
      <xdr:colOff>187325</xdr:colOff>
      <xdr:row>31</xdr:row>
      <xdr:rowOff>75988</xdr:rowOff>
    </xdr:to>
    <xdr:sp macro="" textlink="">
      <xdr:nvSpPr>
        <xdr:cNvPr id="89" name="楕円 88">
          <a:extLst>
            <a:ext uri="{FF2B5EF4-FFF2-40B4-BE49-F238E27FC236}">
              <a16:creationId xmlns:a16="http://schemas.microsoft.com/office/drawing/2014/main" id="{0CB596C8-2808-4E37-A1FC-9D20E01A926A}"/>
            </a:ext>
          </a:extLst>
        </xdr:cNvPr>
        <xdr:cNvSpPr/>
      </xdr:nvSpPr>
      <xdr:spPr>
        <a:xfrm>
          <a:off x="1714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25188</xdr:rowOff>
    </xdr:from>
    <xdr:to>
      <xdr:col>11</xdr:col>
      <xdr:colOff>136525</xdr:colOff>
      <xdr:row>31</xdr:row>
      <xdr:rowOff>35983</xdr:rowOff>
    </xdr:to>
    <xdr:cxnSp macro="">
      <xdr:nvCxnSpPr>
        <xdr:cNvPr id="90" name="直線コネクタ 89">
          <a:extLst>
            <a:ext uri="{FF2B5EF4-FFF2-40B4-BE49-F238E27FC236}">
              <a16:creationId xmlns:a16="http://schemas.microsoft.com/office/drawing/2014/main" id="{31896D99-B26A-4ED3-8EDC-616B02693042}"/>
            </a:ext>
          </a:extLst>
        </xdr:cNvPr>
        <xdr:cNvCxnSpPr/>
      </xdr:nvCxnSpPr>
      <xdr:spPr>
        <a:xfrm>
          <a:off x="1765300" y="611166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a:extLst>
            <a:ext uri="{FF2B5EF4-FFF2-40B4-BE49-F238E27FC236}">
              <a16:creationId xmlns:a16="http://schemas.microsoft.com/office/drawing/2014/main" id="{70BC2D1E-0677-41AE-B2B3-C053347DCDB7}"/>
            </a:ext>
          </a:extLst>
        </xdr:cNvPr>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a:extLst>
            <a:ext uri="{FF2B5EF4-FFF2-40B4-BE49-F238E27FC236}">
              <a16:creationId xmlns:a16="http://schemas.microsoft.com/office/drawing/2014/main" id="{B2D32435-C846-4DE4-AF74-FC842CAF2FA8}"/>
            </a:ext>
          </a:extLst>
        </xdr:cNvPr>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E75F3A72-FA17-4851-9920-66CE0E51A3BB}"/>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A8FF5DEE-9CB4-41D8-AB16-EDB01ECA92D2}"/>
            </a:ext>
          </a:extLst>
        </xdr:cNvPr>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132097</xdr:rowOff>
    </xdr:from>
    <xdr:ext cx="405111" cy="259045"/>
    <xdr:sp macro="" textlink="">
      <xdr:nvSpPr>
        <xdr:cNvPr id="95" name="n_1mainValue有形固定資産減価償却率">
          <a:extLst>
            <a:ext uri="{FF2B5EF4-FFF2-40B4-BE49-F238E27FC236}">
              <a16:creationId xmlns:a16="http://schemas.microsoft.com/office/drawing/2014/main" id="{E62A30FA-99AA-413A-92A0-F5CDE5C3DB45}"/>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6" name="n_2mainValue有形固定資産減価償却率">
          <a:extLst>
            <a:ext uri="{FF2B5EF4-FFF2-40B4-BE49-F238E27FC236}">
              <a16:creationId xmlns:a16="http://schemas.microsoft.com/office/drawing/2014/main" id="{A00B2DEA-28DC-48D7-8752-AC76C6E92885}"/>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7" name="n_3mainValue有形固定資産減価償却率">
          <a:extLst>
            <a:ext uri="{FF2B5EF4-FFF2-40B4-BE49-F238E27FC236}">
              <a16:creationId xmlns:a16="http://schemas.microsoft.com/office/drawing/2014/main" id="{FE4B9F7E-9345-40D1-8494-2BB4D6A62867}"/>
            </a:ext>
          </a:extLst>
        </xdr:cNvPr>
        <xdr:cNvSpPr txBox="1"/>
      </xdr:nvSpPr>
      <xdr:spPr>
        <a:xfrm>
          <a:off x="2324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67115</xdr:rowOff>
    </xdr:from>
    <xdr:ext cx="405111" cy="259045"/>
    <xdr:sp macro="" textlink="">
      <xdr:nvSpPr>
        <xdr:cNvPr id="98" name="n_4mainValue有形固定資産減価償却率">
          <a:extLst>
            <a:ext uri="{FF2B5EF4-FFF2-40B4-BE49-F238E27FC236}">
              <a16:creationId xmlns:a16="http://schemas.microsoft.com/office/drawing/2014/main" id="{56309ACA-EDB6-41A5-8582-8D660721DFC4}"/>
            </a:ext>
          </a:extLst>
        </xdr:cNvPr>
        <xdr:cNvSpPr txBox="1"/>
      </xdr:nvSpPr>
      <xdr:spPr>
        <a:xfrm>
          <a:off x="1562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40FCC3E-51B6-41E4-AF6B-09FD55DDA04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5DD6508-215B-45F4-9E89-1C48660EA7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731E602-96D0-49AD-A9E7-8A368DA0EDD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11A615A-0FA0-4627-AE50-CF38CE00733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23A200D-9BFB-436C-B76A-06256E6318F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479CA77-357C-4211-B88B-49DB8BEBE41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ADD17FA-A72D-4556-A415-396A5565AE5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13F2B6B-E61F-4527-B85A-0B314D59C7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B548029-9E0F-4163-A61F-C0A6C457338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F6F353C-BCE1-4CEB-A7D5-533191E6B9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C9CF9BE-3E96-4B8A-A5B8-5E68A9FF218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4FE4396-9514-4AE5-BE05-23FCB534E60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7B4B38A-7E9C-4B6F-A44C-15501B29266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191.0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ポイント上がり、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を上回った。主な要因としては、地方税、地方消費税交付金等の増に伴い、経常一般財源収入等が約</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億円増額している一方、</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物件費（主に委託料）</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等が前年度に引き続き、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となっているため、経常経費充当一般財源等が約</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億円増額となっていることによる。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毎年度、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見直しができないか確認をし、経常収支比率の改善や基金への積み立てを推進していく。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066DFC2-D7A4-435F-9FEE-F78284CA514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15CED75-FD36-4934-854E-AAC65E18F10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568315D-C206-4F44-8128-5C3A4A68A8A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A15899D-B68C-4AA3-9625-B3984AB2A22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09EDE16-5079-4ED9-BF09-6AE1D36A9AD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CD92CDD-2941-4529-BF62-DB90E047543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39D4462-377D-4A70-8E58-B7F2C0E0638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FF6FD1E-1C49-4533-BAF0-F5B2B2B38D8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9A4A79A-6B51-45DE-BE7B-0CDEB78D781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B06BB2A-D6E5-42EE-93D2-4AC2EA5B13C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645E3DD-F3E0-4494-8BD2-E8A6FDF0E30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46465BD-623E-4609-8C5D-B52B38DEE1D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368B9C6-F99A-44A1-97BC-A10A6E9F3FE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24233A5-443F-4A35-BEB4-F16613BDCD3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DD4ED8A-A160-49EF-9959-523519FD036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9FFB38C9-01E5-4393-8248-E48C825BE411}"/>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D0CBD7BB-92B2-4094-9F2C-09D74C7B9F21}"/>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8D1C047D-1814-492F-A9BF-EAF54521802A}"/>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2491415-C8CD-4016-9FE4-0C5B9FE7561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B6CD926-E7EC-4175-BA63-E4D75EBE39B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50FF96CE-A7B8-401E-A649-9DB3EA18E842}"/>
            </a:ext>
          </a:extLst>
        </xdr:cNvPr>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8C60EFAB-7E60-4148-BB1C-2D0102B1C2C4}"/>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95AC3978-3396-4C36-8556-E17A4D4BDB2D}"/>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F86FD3BE-339D-4E0B-B734-D4FFBCD9D72F}"/>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2C17B852-126C-4D2D-86DF-D94F3C158C03}"/>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1F6508F3-CEAE-4A4C-81C6-42D1940BA4BD}"/>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80148DE-F744-443C-AAB4-82854716379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BCAE4A8-FEC0-458D-9154-168E4C46489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4026846-192E-4695-BE51-FAC21DC2E5B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20ABF52-3430-4F9E-93A4-82B6147B811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227CEA2-4E81-4B25-9CB3-8BC6DAD1F9E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160232</xdr:rowOff>
    </xdr:from>
    <xdr:to>
      <xdr:col>76</xdr:col>
      <xdr:colOff>73025</xdr:colOff>
      <xdr:row>31</xdr:row>
      <xdr:rowOff>90382</xdr:rowOff>
    </xdr:to>
    <xdr:sp macro="" textlink="">
      <xdr:nvSpPr>
        <xdr:cNvPr id="143" name="楕円 142">
          <a:extLst>
            <a:ext uri="{FF2B5EF4-FFF2-40B4-BE49-F238E27FC236}">
              <a16:creationId xmlns:a16="http://schemas.microsoft.com/office/drawing/2014/main" id="{FBFC35BA-BE99-4BF8-A219-6AF594E3F6B4}"/>
            </a:ext>
          </a:extLst>
        </xdr:cNvPr>
        <xdr:cNvSpPr/>
      </xdr:nvSpPr>
      <xdr:spPr>
        <a:xfrm>
          <a:off x="14744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138659</xdr:rowOff>
    </xdr:from>
    <xdr:ext cx="469744" cy="259045"/>
    <xdr:sp macro="" textlink="">
      <xdr:nvSpPr>
        <xdr:cNvPr id="144" name="債務償還比率該当値テキスト">
          <a:extLst>
            <a:ext uri="{FF2B5EF4-FFF2-40B4-BE49-F238E27FC236}">
              <a16:creationId xmlns:a16="http://schemas.microsoft.com/office/drawing/2014/main" id="{4BD4CF1C-5077-4766-8DC9-22DAE26E17C4}"/>
            </a:ext>
          </a:extLst>
        </xdr:cNvPr>
        <xdr:cNvSpPr txBox="1"/>
      </xdr:nvSpPr>
      <xdr:spPr>
        <a:xfrm>
          <a:off x="14846300" y="605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102588</xdr:rowOff>
    </xdr:from>
    <xdr:to>
      <xdr:col>72</xdr:col>
      <xdr:colOff>123825</xdr:colOff>
      <xdr:row>30</xdr:row>
      <xdr:rowOff>32738</xdr:rowOff>
    </xdr:to>
    <xdr:sp macro="" textlink="">
      <xdr:nvSpPr>
        <xdr:cNvPr id="145" name="楕円 144">
          <a:extLst>
            <a:ext uri="{FF2B5EF4-FFF2-40B4-BE49-F238E27FC236}">
              <a16:creationId xmlns:a16="http://schemas.microsoft.com/office/drawing/2014/main" id="{4A9DE0EE-959A-4E34-8331-F71EEB2362EA}"/>
            </a:ext>
          </a:extLst>
        </xdr:cNvPr>
        <xdr:cNvSpPr/>
      </xdr:nvSpPr>
      <xdr:spPr>
        <a:xfrm>
          <a:off x="14033500" y="58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153388</xdr:rowOff>
    </xdr:from>
    <xdr:to>
      <xdr:col>76</xdr:col>
      <xdr:colOff>22225</xdr:colOff>
      <xdr:row>31</xdr:row>
      <xdr:rowOff>39582</xdr:rowOff>
    </xdr:to>
    <xdr:cxnSp macro="">
      <xdr:nvCxnSpPr>
        <xdr:cNvPr id="146" name="直線コネクタ 145">
          <a:extLst>
            <a:ext uri="{FF2B5EF4-FFF2-40B4-BE49-F238E27FC236}">
              <a16:creationId xmlns:a16="http://schemas.microsoft.com/office/drawing/2014/main" id="{3ABF1CAA-47B9-4CBE-9ECD-0AC8D398EB9B}"/>
            </a:ext>
          </a:extLst>
        </xdr:cNvPr>
        <xdr:cNvCxnSpPr/>
      </xdr:nvCxnSpPr>
      <xdr:spPr>
        <a:xfrm>
          <a:off x="14084300" y="5896963"/>
          <a:ext cx="711200" cy="2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118611</xdr:rowOff>
    </xdr:from>
    <xdr:to>
      <xdr:col>68</xdr:col>
      <xdr:colOff>123825</xdr:colOff>
      <xdr:row>31</xdr:row>
      <xdr:rowOff>48761</xdr:rowOff>
    </xdr:to>
    <xdr:sp macro="" textlink="">
      <xdr:nvSpPr>
        <xdr:cNvPr id="147" name="楕円 146">
          <a:extLst>
            <a:ext uri="{FF2B5EF4-FFF2-40B4-BE49-F238E27FC236}">
              <a16:creationId xmlns:a16="http://schemas.microsoft.com/office/drawing/2014/main" id="{E0C16695-ED33-4C1D-89FB-9B71DEF1BCE8}"/>
            </a:ext>
          </a:extLst>
        </xdr:cNvPr>
        <xdr:cNvSpPr/>
      </xdr:nvSpPr>
      <xdr:spPr>
        <a:xfrm>
          <a:off x="13271500" y="60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153388</xdr:rowOff>
    </xdr:from>
    <xdr:to>
      <xdr:col>72</xdr:col>
      <xdr:colOff>73025</xdr:colOff>
      <xdr:row>30</xdr:row>
      <xdr:rowOff>169411</xdr:rowOff>
    </xdr:to>
    <xdr:cxnSp macro="">
      <xdr:nvCxnSpPr>
        <xdr:cNvPr id="148" name="直線コネクタ 147">
          <a:extLst>
            <a:ext uri="{FF2B5EF4-FFF2-40B4-BE49-F238E27FC236}">
              <a16:creationId xmlns:a16="http://schemas.microsoft.com/office/drawing/2014/main" id="{90073DDF-7D77-4155-A552-DC4CCD93235E}"/>
            </a:ext>
          </a:extLst>
        </xdr:cNvPr>
        <xdr:cNvCxnSpPr/>
      </xdr:nvCxnSpPr>
      <xdr:spPr>
        <a:xfrm flipV="1">
          <a:off x="13322300" y="5896963"/>
          <a:ext cx="762000" cy="18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48323</xdr:rowOff>
    </xdr:from>
    <xdr:to>
      <xdr:col>64</xdr:col>
      <xdr:colOff>123825</xdr:colOff>
      <xdr:row>30</xdr:row>
      <xdr:rowOff>149923</xdr:rowOff>
    </xdr:to>
    <xdr:sp macro="" textlink="">
      <xdr:nvSpPr>
        <xdr:cNvPr id="149" name="楕円 148">
          <a:extLst>
            <a:ext uri="{FF2B5EF4-FFF2-40B4-BE49-F238E27FC236}">
              <a16:creationId xmlns:a16="http://schemas.microsoft.com/office/drawing/2014/main" id="{898E30BE-7126-4E1A-B82E-37C94A886F68}"/>
            </a:ext>
          </a:extLst>
        </xdr:cNvPr>
        <xdr:cNvSpPr/>
      </xdr:nvSpPr>
      <xdr:spPr>
        <a:xfrm>
          <a:off x="12509500" y="5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99123</xdr:rowOff>
    </xdr:from>
    <xdr:to>
      <xdr:col>68</xdr:col>
      <xdr:colOff>73025</xdr:colOff>
      <xdr:row>30</xdr:row>
      <xdr:rowOff>169411</xdr:rowOff>
    </xdr:to>
    <xdr:cxnSp macro="">
      <xdr:nvCxnSpPr>
        <xdr:cNvPr id="150" name="直線コネクタ 149">
          <a:extLst>
            <a:ext uri="{FF2B5EF4-FFF2-40B4-BE49-F238E27FC236}">
              <a16:creationId xmlns:a16="http://schemas.microsoft.com/office/drawing/2014/main" id="{928056A5-6D25-41B2-A4B3-74A864310AC1}"/>
            </a:ext>
          </a:extLst>
        </xdr:cNvPr>
        <xdr:cNvCxnSpPr/>
      </xdr:nvCxnSpPr>
      <xdr:spPr>
        <a:xfrm>
          <a:off x="12560300" y="6014148"/>
          <a:ext cx="762000" cy="7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59048</xdr:rowOff>
    </xdr:from>
    <xdr:to>
      <xdr:col>60</xdr:col>
      <xdr:colOff>123825</xdr:colOff>
      <xdr:row>29</xdr:row>
      <xdr:rowOff>160648</xdr:rowOff>
    </xdr:to>
    <xdr:sp macro="" textlink="">
      <xdr:nvSpPr>
        <xdr:cNvPr id="151" name="楕円 150">
          <a:extLst>
            <a:ext uri="{FF2B5EF4-FFF2-40B4-BE49-F238E27FC236}">
              <a16:creationId xmlns:a16="http://schemas.microsoft.com/office/drawing/2014/main" id="{49CFD1E6-ABAF-4269-9B15-BEE0C5EC3490}"/>
            </a:ext>
          </a:extLst>
        </xdr:cNvPr>
        <xdr:cNvSpPr/>
      </xdr:nvSpPr>
      <xdr:spPr>
        <a:xfrm>
          <a:off x="11747500" y="58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109848</xdr:rowOff>
    </xdr:from>
    <xdr:to>
      <xdr:col>64</xdr:col>
      <xdr:colOff>73025</xdr:colOff>
      <xdr:row>30</xdr:row>
      <xdr:rowOff>99123</xdr:rowOff>
    </xdr:to>
    <xdr:cxnSp macro="">
      <xdr:nvCxnSpPr>
        <xdr:cNvPr id="152" name="直線コネクタ 151">
          <a:extLst>
            <a:ext uri="{FF2B5EF4-FFF2-40B4-BE49-F238E27FC236}">
              <a16:creationId xmlns:a16="http://schemas.microsoft.com/office/drawing/2014/main" id="{416FEDDF-00F9-4DB8-B233-5A322FD33C87}"/>
            </a:ext>
          </a:extLst>
        </xdr:cNvPr>
        <xdr:cNvCxnSpPr/>
      </xdr:nvCxnSpPr>
      <xdr:spPr>
        <a:xfrm>
          <a:off x="11798300" y="5853423"/>
          <a:ext cx="762000" cy="1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3" name="n_1aveValue債務償還比率">
          <a:extLst>
            <a:ext uri="{FF2B5EF4-FFF2-40B4-BE49-F238E27FC236}">
              <a16:creationId xmlns:a16="http://schemas.microsoft.com/office/drawing/2014/main" id="{70830386-E644-4CE4-A5FA-9C3C6AE8A640}"/>
            </a:ext>
          </a:extLst>
        </xdr:cNvPr>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4" name="n_2aveValue債務償還比率">
          <a:extLst>
            <a:ext uri="{FF2B5EF4-FFF2-40B4-BE49-F238E27FC236}">
              <a16:creationId xmlns:a16="http://schemas.microsoft.com/office/drawing/2014/main" id="{34F97476-C42C-4478-BCAB-2437AAFE04C2}"/>
            </a:ext>
          </a:extLst>
        </xdr:cNvPr>
        <xdr:cNvSpPr txBox="1"/>
      </xdr:nvSpPr>
      <xdr:spPr>
        <a:xfrm>
          <a:off x="13087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55" name="n_3aveValue債務償還比率">
          <a:extLst>
            <a:ext uri="{FF2B5EF4-FFF2-40B4-BE49-F238E27FC236}">
              <a16:creationId xmlns:a16="http://schemas.microsoft.com/office/drawing/2014/main" id="{D10D6A77-2D2A-4E69-9992-827F1C35A10A}"/>
            </a:ext>
          </a:extLst>
        </xdr:cNvPr>
        <xdr:cNvSpPr txBox="1"/>
      </xdr:nvSpPr>
      <xdr:spPr>
        <a:xfrm>
          <a:off x="12325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6" name="n_4aveValue債務償還比率">
          <a:extLst>
            <a:ext uri="{FF2B5EF4-FFF2-40B4-BE49-F238E27FC236}">
              <a16:creationId xmlns:a16="http://schemas.microsoft.com/office/drawing/2014/main" id="{333872EE-E6E7-439D-93C7-3BE69385BB53}"/>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49265</xdr:rowOff>
    </xdr:from>
    <xdr:ext cx="469744" cy="259045"/>
    <xdr:sp macro="" textlink="">
      <xdr:nvSpPr>
        <xdr:cNvPr id="157" name="n_1mainValue債務償還比率">
          <a:extLst>
            <a:ext uri="{FF2B5EF4-FFF2-40B4-BE49-F238E27FC236}">
              <a16:creationId xmlns:a16="http://schemas.microsoft.com/office/drawing/2014/main" id="{89A0CAEC-D4C7-4F56-AF58-153BD846EDA3}"/>
            </a:ext>
          </a:extLst>
        </xdr:cNvPr>
        <xdr:cNvSpPr txBox="1"/>
      </xdr:nvSpPr>
      <xdr:spPr>
        <a:xfrm>
          <a:off x="13836727" y="562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65288</xdr:rowOff>
    </xdr:from>
    <xdr:ext cx="469744" cy="259045"/>
    <xdr:sp macro="" textlink="">
      <xdr:nvSpPr>
        <xdr:cNvPr id="158" name="n_2mainValue債務償還比率">
          <a:extLst>
            <a:ext uri="{FF2B5EF4-FFF2-40B4-BE49-F238E27FC236}">
              <a16:creationId xmlns:a16="http://schemas.microsoft.com/office/drawing/2014/main" id="{B438A666-A647-4A0D-AD21-9B97CBF02C67}"/>
            </a:ext>
          </a:extLst>
        </xdr:cNvPr>
        <xdr:cNvSpPr txBox="1"/>
      </xdr:nvSpPr>
      <xdr:spPr>
        <a:xfrm>
          <a:off x="13087427" y="580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166450</xdr:rowOff>
    </xdr:from>
    <xdr:ext cx="469744" cy="259045"/>
    <xdr:sp macro="" textlink="">
      <xdr:nvSpPr>
        <xdr:cNvPr id="159" name="n_3mainValue債務償還比率">
          <a:extLst>
            <a:ext uri="{FF2B5EF4-FFF2-40B4-BE49-F238E27FC236}">
              <a16:creationId xmlns:a16="http://schemas.microsoft.com/office/drawing/2014/main" id="{88A9B095-1389-4C31-961A-944E0CE3A6CE}"/>
            </a:ext>
          </a:extLst>
        </xdr:cNvPr>
        <xdr:cNvSpPr txBox="1"/>
      </xdr:nvSpPr>
      <xdr:spPr>
        <a:xfrm>
          <a:off x="12325427" y="57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5725</xdr:rowOff>
    </xdr:from>
    <xdr:ext cx="469744" cy="259045"/>
    <xdr:sp macro="" textlink="">
      <xdr:nvSpPr>
        <xdr:cNvPr id="160" name="n_4mainValue債務償還比率">
          <a:extLst>
            <a:ext uri="{FF2B5EF4-FFF2-40B4-BE49-F238E27FC236}">
              <a16:creationId xmlns:a16="http://schemas.microsoft.com/office/drawing/2014/main" id="{4F77EC3F-0175-43DC-B99F-522A2A75B6CC}"/>
            </a:ext>
          </a:extLst>
        </xdr:cNvPr>
        <xdr:cNvSpPr txBox="1"/>
      </xdr:nvSpPr>
      <xdr:spPr>
        <a:xfrm>
          <a:off x="11563427" y="557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7868415-454C-4EE1-8AB0-8131B433005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78B21DD-1F04-4AE2-9199-9A4BBCA44D5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73072A2-DF1A-47A4-B7D9-088F9653D3D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3217FA4-6023-46DC-B028-92BE30FA68D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AE13E6B-45FC-43A7-8714-F6F2BB498BB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9A1E7B7-9434-4689-B2FB-9C19B6F2A76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59AA08-96D9-43F4-9B12-219DD54046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DEACA8-F2A4-4637-B0B2-063EB62322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7CA1AE-B0FF-4896-8679-E32B019AD0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1EC257-6C98-42CA-8583-12BB2C42C0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B1A307-F225-441F-833B-F566C2B9E8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2964A1-4B4E-494A-AAB5-1F9B849BF0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468DBD-4F3B-43EC-BF30-F92E6A04B0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BB4713-A80B-40BF-A418-767C18738B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B1B9A7-9327-4C8F-A92F-A6755041EC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A19615-AE7A-49D0-94B5-F88A025CF9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604,715
565,162
61.95
244,212,253
234,444,172
8,434,426
114,131,188
174,649,677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084A8C-76D3-4815-95CA-94F7405FB4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0B46E0-C1AA-432D-AEAF-C4B606EBAA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21B72E-F239-441A-9786-8388BEE37B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C845AA-A32C-477F-B84A-132BB7B94C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989D2C-26FD-4186-ABE4-46932403F4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F5E34E8-CAE2-407E-AB02-ECB05A45D50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70E9F5-658C-4EBF-B785-E40DABC957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07A5AF-0B85-4505-99BF-252AF84C21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2FE7CE-1F87-4EAA-9AE8-EAA9F21F59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80CAFF-A9F7-44D4-A83C-285C0E2927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9002C2-3F72-40A6-B6C4-397FAA315A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B29B0E-0393-4873-BBF7-35AA1594C4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A378E7-3177-4B0B-9BB2-DAC329324C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ED6F1F-E022-45AE-9A7E-8F71860A666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66D2B6-52C1-479A-9588-E2F4FA6448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D8607E-8EE7-4C7D-A9EA-0E07E6ECE7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C11625-EFC3-49B0-BFD0-0F08EE948F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15FC4C-8489-419C-980D-FE5AC8E726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CC10EC-9D87-4538-83F5-7468FD108C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1FE053-C60C-4D21-8A44-00E88FE6A48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5FCFF6-61AB-46CA-BED2-0C2929D26FB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A9F278-1143-41ED-AF6C-F605365AE6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B4E634-5F6A-4501-A244-FBA07581CD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AD4DBC-166B-4EB3-8332-2CF0DF6C0F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608BFE-DCAA-4136-BC35-EBAC364E03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F1906B-D180-40B5-BF44-473B5F723D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EF368B-7441-494D-BC0E-9310A70E75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1CDC22-7FEF-4236-979C-F5ACB92EB1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E0B4D3-9975-4D33-BC2F-06FFACFB31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96D1EB-5B3A-48F5-8885-40BC7A9CDC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4CD8D6-CF0E-4484-9252-E2CA6000316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ECAA3B-5A7C-4004-98F9-4116B5A92B6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C5FF950-C746-4213-977F-6BC036561A5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3189673-F49F-48BF-9B92-D1CE532A79E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D8A77F1-35D8-4D93-B045-966A787085F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F809E68-7716-4D91-8944-D9A2FB80479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B3675F8-BE15-485B-AE01-82D1F57B9BE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BFF6728-E8D2-46BA-8F43-3EF5A0794EB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258B033-20CD-4099-868F-3180F9DA1DA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FC232D4-5285-4B39-B391-CCCD9C8C7FD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E1CBFF7-C33F-4BEC-97F4-AD5D401608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1D2056E-237E-4C86-BC61-478BC8655C3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9D32437-F111-4714-812A-0B44436223D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40B479F4-FD0D-4A5B-B790-F8319A46971D}"/>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8D25666B-AF83-47FF-ADA0-18132F328A49}"/>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4F16A983-0D65-4B2E-8E48-1643517C8976}"/>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7AD821F0-925E-4CAC-A008-5CB1263E96D3}"/>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4CDC0B4A-F3C0-4C66-A579-4D18648D9E0D}"/>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E61561C3-540B-4C9D-8EAE-EE210E995AFF}"/>
            </a:ext>
          </a:extLst>
        </xdr:cNvPr>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78A89A2A-5A09-4D5C-A099-20BF220D4E1E}"/>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3181D329-29F1-418D-8E05-0F190F51A669}"/>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7DD7055C-9C30-42C6-8DDE-5375659AEF64}"/>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8100E963-D237-4350-B1E3-EBE8A58767E3}"/>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D8923961-D07D-4216-8C92-C7A0AA747C9F}"/>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81CDC13-2EBA-4066-A334-C97D0F4E29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03030A6-DC87-45EC-92F0-A729D000059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B6DD96D-7ED5-44C9-B041-2035B5DE4E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57F263-EBDA-4E09-8F44-27B0D9C162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2F393D-3447-48E3-A82C-523B7B21DC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87122</xdr:rowOff>
    </xdr:from>
    <xdr:to>
      <xdr:col>24</xdr:col>
      <xdr:colOff>114300</xdr:colOff>
      <xdr:row>41</xdr:row>
      <xdr:rowOff>17272</xdr:rowOff>
    </xdr:to>
    <xdr:sp macro="" textlink="">
      <xdr:nvSpPr>
        <xdr:cNvPr id="71" name="楕円 70">
          <a:extLst>
            <a:ext uri="{FF2B5EF4-FFF2-40B4-BE49-F238E27FC236}">
              <a16:creationId xmlns:a16="http://schemas.microsoft.com/office/drawing/2014/main" id="{2F69D1F0-0083-4CB6-B48D-C689B31347B0}"/>
            </a:ext>
          </a:extLst>
        </xdr:cNvPr>
        <xdr:cNvSpPr/>
      </xdr:nvSpPr>
      <xdr:spPr>
        <a:xfrm>
          <a:off x="45847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2049</xdr:rowOff>
    </xdr:from>
    <xdr:ext cx="405111" cy="259045"/>
    <xdr:sp macro="" textlink="">
      <xdr:nvSpPr>
        <xdr:cNvPr id="72" name="【道路】&#10;有形固定資産減価償却率該当値テキスト">
          <a:extLst>
            <a:ext uri="{FF2B5EF4-FFF2-40B4-BE49-F238E27FC236}">
              <a16:creationId xmlns:a16="http://schemas.microsoft.com/office/drawing/2014/main" id="{BF2D0D26-9DF6-4063-AF5D-F828F7A549C0}"/>
            </a:ext>
          </a:extLst>
        </xdr:cNvPr>
        <xdr:cNvSpPr txBox="1"/>
      </xdr:nvSpPr>
      <xdr:spPr>
        <a:xfrm>
          <a:off x="4673600" y="686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43688</xdr:rowOff>
    </xdr:from>
    <xdr:to>
      <xdr:col>20</xdr:col>
      <xdr:colOff>38100</xdr:colOff>
      <xdr:row>40</xdr:row>
      <xdr:rowOff>145288</xdr:rowOff>
    </xdr:to>
    <xdr:sp macro="" textlink="">
      <xdr:nvSpPr>
        <xdr:cNvPr id="73" name="楕円 72">
          <a:extLst>
            <a:ext uri="{FF2B5EF4-FFF2-40B4-BE49-F238E27FC236}">
              <a16:creationId xmlns:a16="http://schemas.microsoft.com/office/drawing/2014/main" id="{0093C283-2469-43C0-B0DB-1749791FF08B}"/>
            </a:ext>
          </a:extLst>
        </xdr:cNvPr>
        <xdr:cNvSpPr/>
      </xdr:nvSpPr>
      <xdr:spPr>
        <a:xfrm>
          <a:off x="3746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94488</xdr:rowOff>
    </xdr:from>
    <xdr:to>
      <xdr:col>24</xdr:col>
      <xdr:colOff>63500</xdr:colOff>
      <xdr:row>40</xdr:row>
      <xdr:rowOff>137922</xdr:rowOff>
    </xdr:to>
    <xdr:cxnSp macro="">
      <xdr:nvCxnSpPr>
        <xdr:cNvPr id="74" name="直線コネクタ 73">
          <a:extLst>
            <a:ext uri="{FF2B5EF4-FFF2-40B4-BE49-F238E27FC236}">
              <a16:creationId xmlns:a16="http://schemas.microsoft.com/office/drawing/2014/main" id="{C931CD34-7004-493A-B082-7D5550C41C29}"/>
            </a:ext>
          </a:extLst>
        </xdr:cNvPr>
        <xdr:cNvCxnSpPr/>
      </xdr:nvCxnSpPr>
      <xdr:spPr>
        <a:xfrm>
          <a:off x="3797300" y="695248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xdr:rowOff>
    </xdr:from>
    <xdr:to>
      <xdr:col>15</xdr:col>
      <xdr:colOff>101600</xdr:colOff>
      <xdr:row>40</xdr:row>
      <xdr:rowOff>101854</xdr:rowOff>
    </xdr:to>
    <xdr:sp macro="" textlink="">
      <xdr:nvSpPr>
        <xdr:cNvPr id="75" name="楕円 74">
          <a:extLst>
            <a:ext uri="{FF2B5EF4-FFF2-40B4-BE49-F238E27FC236}">
              <a16:creationId xmlns:a16="http://schemas.microsoft.com/office/drawing/2014/main" id="{094E0A7A-0529-4C50-BFED-7BD36236B963}"/>
            </a:ext>
          </a:extLst>
        </xdr:cNvPr>
        <xdr:cNvSpPr/>
      </xdr:nvSpPr>
      <xdr:spPr>
        <a:xfrm>
          <a:off x="2857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51054</xdr:rowOff>
    </xdr:from>
    <xdr:to>
      <xdr:col>19</xdr:col>
      <xdr:colOff>177800</xdr:colOff>
      <xdr:row>40</xdr:row>
      <xdr:rowOff>94488</xdr:rowOff>
    </xdr:to>
    <xdr:cxnSp macro="">
      <xdr:nvCxnSpPr>
        <xdr:cNvPr id="76" name="直線コネクタ 75">
          <a:extLst>
            <a:ext uri="{FF2B5EF4-FFF2-40B4-BE49-F238E27FC236}">
              <a16:creationId xmlns:a16="http://schemas.microsoft.com/office/drawing/2014/main" id="{38EDF6DF-D844-46F5-BEFC-A644780B41FF}"/>
            </a:ext>
          </a:extLst>
        </xdr:cNvPr>
        <xdr:cNvCxnSpPr/>
      </xdr:nvCxnSpPr>
      <xdr:spPr>
        <a:xfrm>
          <a:off x="2908300" y="69090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130556</xdr:rowOff>
    </xdr:from>
    <xdr:to>
      <xdr:col>10</xdr:col>
      <xdr:colOff>165100</xdr:colOff>
      <xdr:row>40</xdr:row>
      <xdr:rowOff>60706</xdr:rowOff>
    </xdr:to>
    <xdr:sp macro="" textlink="">
      <xdr:nvSpPr>
        <xdr:cNvPr id="77" name="楕円 76">
          <a:extLst>
            <a:ext uri="{FF2B5EF4-FFF2-40B4-BE49-F238E27FC236}">
              <a16:creationId xmlns:a16="http://schemas.microsoft.com/office/drawing/2014/main" id="{3B89CCD1-72D4-4C8D-8E5D-9AD943B607F4}"/>
            </a:ext>
          </a:extLst>
        </xdr:cNvPr>
        <xdr:cNvSpPr/>
      </xdr:nvSpPr>
      <xdr:spPr>
        <a:xfrm>
          <a:off x="1968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9906</xdr:rowOff>
    </xdr:from>
    <xdr:to>
      <xdr:col>15</xdr:col>
      <xdr:colOff>50800</xdr:colOff>
      <xdr:row>40</xdr:row>
      <xdr:rowOff>51054</xdr:rowOff>
    </xdr:to>
    <xdr:cxnSp macro="">
      <xdr:nvCxnSpPr>
        <xdr:cNvPr id="78" name="直線コネクタ 77">
          <a:extLst>
            <a:ext uri="{FF2B5EF4-FFF2-40B4-BE49-F238E27FC236}">
              <a16:creationId xmlns:a16="http://schemas.microsoft.com/office/drawing/2014/main" id="{5A6828D1-5C2B-4334-BAA5-9B1818CF77BE}"/>
            </a:ext>
          </a:extLst>
        </xdr:cNvPr>
        <xdr:cNvCxnSpPr/>
      </xdr:nvCxnSpPr>
      <xdr:spPr>
        <a:xfrm>
          <a:off x="2019300" y="68679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89408</xdr:rowOff>
    </xdr:from>
    <xdr:to>
      <xdr:col>6</xdr:col>
      <xdr:colOff>38100</xdr:colOff>
      <xdr:row>40</xdr:row>
      <xdr:rowOff>19558</xdr:rowOff>
    </xdr:to>
    <xdr:sp macro="" textlink="">
      <xdr:nvSpPr>
        <xdr:cNvPr id="79" name="楕円 78">
          <a:extLst>
            <a:ext uri="{FF2B5EF4-FFF2-40B4-BE49-F238E27FC236}">
              <a16:creationId xmlns:a16="http://schemas.microsoft.com/office/drawing/2014/main" id="{1ED16719-E218-4540-9A57-40AF30CED838}"/>
            </a:ext>
          </a:extLst>
        </xdr:cNvPr>
        <xdr:cNvSpPr/>
      </xdr:nvSpPr>
      <xdr:spPr>
        <a:xfrm>
          <a:off x="1079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140208</xdr:rowOff>
    </xdr:from>
    <xdr:to>
      <xdr:col>10</xdr:col>
      <xdr:colOff>114300</xdr:colOff>
      <xdr:row>40</xdr:row>
      <xdr:rowOff>9906</xdr:rowOff>
    </xdr:to>
    <xdr:cxnSp macro="">
      <xdr:nvCxnSpPr>
        <xdr:cNvPr id="80" name="直線コネクタ 79">
          <a:extLst>
            <a:ext uri="{FF2B5EF4-FFF2-40B4-BE49-F238E27FC236}">
              <a16:creationId xmlns:a16="http://schemas.microsoft.com/office/drawing/2014/main" id="{6E979F23-CEF3-495F-ACF3-68272FA777C5}"/>
            </a:ext>
          </a:extLst>
        </xdr:cNvPr>
        <xdr:cNvCxnSpPr/>
      </xdr:nvCxnSpPr>
      <xdr:spPr>
        <a:xfrm>
          <a:off x="1130300" y="68267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760E9D02-6938-474B-8218-3FD34D00DAB2}"/>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4DF96141-DE30-4488-A523-20B1FECDDF0A}"/>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64E33069-A452-4154-A78A-828BBA9D959A}"/>
            </a:ext>
          </a:extLst>
        </xdr:cNvPr>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CF6436F1-9ADA-434B-89D6-7DF3B07C1519}"/>
            </a:ext>
          </a:extLst>
        </xdr:cNvPr>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136415</xdr:rowOff>
    </xdr:from>
    <xdr:ext cx="405111" cy="259045"/>
    <xdr:sp macro="" textlink="">
      <xdr:nvSpPr>
        <xdr:cNvPr id="85" name="n_1mainValue【道路】&#10;有形固定資産減価償却率">
          <a:extLst>
            <a:ext uri="{FF2B5EF4-FFF2-40B4-BE49-F238E27FC236}">
              <a16:creationId xmlns:a16="http://schemas.microsoft.com/office/drawing/2014/main" id="{D10BBD3E-78D8-4963-855D-E463419E5DDF}"/>
            </a:ext>
          </a:extLst>
        </xdr:cNvPr>
        <xdr:cNvSpPr txBox="1"/>
      </xdr:nvSpPr>
      <xdr:spPr>
        <a:xfrm>
          <a:off x="3582044" y="69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92981</xdr:rowOff>
    </xdr:from>
    <xdr:ext cx="405111" cy="259045"/>
    <xdr:sp macro="" textlink="">
      <xdr:nvSpPr>
        <xdr:cNvPr id="86" name="n_2mainValue【道路】&#10;有形固定資産減価償却率">
          <a:extLst>
            <a:ext uri="{FF2B5EF4-FFF2-40B4-BE49-F238E27FC236}">
              <a16:creationId xmlns:a16="http://schemas.microsoft.com/office/drawing/2014/main" id="{8216E4C6-4F01-426A-BD85-960B165BBED0}"/>
            </a:ext>
          </a:extLst>
        </xdr:cNvPr>
        <xdr:cNvSpPr txBox="1"/>
      </xdr:nvSpPr>
      <xdr:spPr>
        <a:xfrm>
          <a:off x="2705744"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51833</xdr:rowOff>
    </xdr:from>
    <xdr:ext cx="405111" cy="259045"/>
    <xdr:sp macro="" textlink="">
      <xdr:nvSpPr>
        <xdr:cNvPr id="87" name="n_3mainValue【道路】&#10;有形固定資産減価償却率">
          <a:extLst>
            <a:ext uri="{FF2B5EF4-FFF2-40B4-BE49-F238E27FC236}">
              <a16:creationId xmlns:a16="http://schemas.microsoft.com/office/drawing/2014/main" id="{2D57DEE0-7854-4B80-87DC-E607D76921EC}"/>
            </a:ext>
          </a:extLst>
        </xdr:cNvPr>
        <xdr:cNvSpPr txBox="1"/>
      </xdr:nvSpPr>
      <xdr:spPr>
        <a:xfrm>
          <a:off x="18167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10685</xdr:rowOff>
    </xdr:from>
    <xdr:ext cx="405111" cy="259045"/>
    <xdr:sp macro="" textlink="">
      <xdr:nvSpPr>
        <xdr:cNvPr id="88" name="n_4mainValue【道路】&#10;有形固定資産減価償却率">
          <a:extLst>
            <a:ext uri="{FF2B5EF4-FFF2-40B4-BE49-F238E27FC236}">
              <a16:creationId xmlns:a16="http://schemas.microsoft.com/office/drawing/2014/main" id="{DDAF3CE0-C888-4F9F-ACEF-F9771F6C3299}"/>
            </a:ext>
          </a:extLst>
        </xdr:cNvPr>
        <xdr:cNvSpPr txBox="1"/>
      </xdr:nvSpPr>
      <xdr:spPr>
        <a:xfrm>
          <a:off x="927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CC4D262-82E7-417B-B4AE-C7BEF5DF80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511AD7C-5D03-4D3F-AF26-AD25DF8995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C192249-A880-4E52-BB06-7C7194B561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FC968FF-4783-4055-AFAC-98FDDC4C79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5F36CF9-111A-48E9-ADC6-F2EF325DD3F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4F19BBF-30A6-4520-AC1F-AB28C99D10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6C304E0-7EC5-4169-9B10-E5437D1F18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1D08786-FF72-4B1C-B0A1-7AEBB4F1A6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68EC3F1-D2C4-4BAB-AA1A-028AFC7F364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AEB4364-9FD2-4CE7-A5E3-7A655930442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452C3E32-08F7-4460-8B26-810D85F07ED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72CBE1E-4C0B-45FA-B06B-D09E4CBC2E0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9FBD92BB-3CE6-4C33-95FC-F95F1587365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95005A97-09CC-4506-909B-9BC7246EFE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4E5C1F8D-02F5-45B4-9A25-0A9990C0BC4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ADF473D-9A02-4BDD-84F1-D14F073AAFAB}"/>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E175BF49-C3FA-4467-A81C-8D84973CA48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61B10D71-56AA-41AC-BF34-0253C91494D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8B152A96-0ECF-40D5-AD6B-E55AFF2220F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A2CB3AB1-44C7-4D95-B276-F96467EC62E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E759744F-A4A8-460E-A378-38DD157D99D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72B7DB78-1F7B-4511-9EA1-3CBE39AEA07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17881AF-CAE9-420E-A43C-F85C3969C6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1DD7E91-3AFB-47F2-B360-B3038A26CE3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84CDEE8-BF5F-4A41-B363-76586ABB86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122177EB-AF73-404E-872A-1A4391B8FB4E}"/>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D423261D-7522-4CEB-84BD-ED47676E5316}"/>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95659F5B-2F1F-431B-93AE-118E0B924538}"/>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1AA406DB-302D-49EA-BF80-CCE71D445B91}"/>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D07CE600-D974-4031-981A-EC3535155AD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2264CC32-82DB-4CEC-8033-81F3844492CB}"/>
            </a:ext>
          </a:extLst>
        </xdr:cNvPr>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B24241BE-A40E-4EC3-A155-2BB9E84DA9B7}"/>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84A32C7D-E2FF-479A-A4A6-BFA743446D74}"/>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685DAA12-248F-440F-9FE7-0817F3424D57}"/>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E4C6E4B-644A-400F-966B-6B5E17823197}"/>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508A253F-1F82-49AE-A142-FFC8115183CB}"/>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4BBE281-43C2-4261-BCA7-8E561C4626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61D07F-F7FD-458F-B631-4306CEF9743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461C39A-A458-4A31-A3E2-FEAF8266E0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75DA1C-7E71-4FD3-A1F1-78A5352CDA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F160D18-C157-4CD1-9CCA-553F4B0F26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30" name="楕円 129">
          <a:extLst>
            <a:ext uri="{FF2B5EF4-FFF2-40B4-BE49-F238E27FC236}">
              <a16:creationId xmlns:a16="http://schemas.microsoft.com/office/drawing/2014/main" id="{06ACD19D-33A9-43B3-9617-FCE94D6D1A9B}"/>
            </a:ext>
          </a:extLst>
        </xdr:cNvPr>
        <xdr:cNvSpPr/>
      </xdr:nvSpPr>
      <xdr:spPr>
        <a:xfrm>
          <a:off x="10426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152417</xdr:rowOff>
    </xdr:from>
    <xdr:ext cx="469744" cy="259045"/>
    <xdr:sp macro="" textlink="">
      <xdr:nvSpPr>
        <xdr:cNvPr id="131" name="【道路】&#10;一人当たり延長該当値テキスト">
          <a:extLst>
            <a:ext uri="{FF2B5EF4-FFF2-40B4-BE49-F238E27FC236}">
              <a16:creationId xmlns:a16="http://schemas.microsoft.com/office/drawing/2014/main" id="{1C200A47-D3BB-4E25-B7AB-35EC47635E4F}"/>
            </a:ext>
          </a:extLst>
        </xdr:cNvPr>
        <xdr:cNvSpPr txBox="1"/>
      </xdr:nvSpPr>
      <xdr:spPr>
        <a:xfrm>
          <a:off x="105156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2866</xdr:rowOff>
    </xdr:from>
    <xdr:to>
      <xdr:col>50</xdr:col>
      <xdr:colOff>165100</xdr:colOff>
      <xdr:row>41</xdr:row>
      <xdr:rowOff>104466</xdr:rowOff>
    </xdr:to>
    <xdr:sp macro="" textlink="">
      <xdr:nvSpPr>
        <xdr:cNvPr id="132" name="楕円 131">
          <a:extLst>
            <a:ext uri="{FF2B5EF4-FFF2-40B4-BE49-F238E27FC236}">
              <a16:creationId xmlns:a16="http://schemas.microsoft.com/office/drawing/2014/main" id="{66A77160-ADEF-4F4D-9FD7-A6453138409B}"/>
            </a:ext>
          </a:extLst>
        </xdr:cNvPr>
        <xdr:cNvSpPr/>
      </xdr:nvSpPr>
      <xdr:spPr>
        <a:xfrm>
          <a:off x="9588500" y="70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53340</xdr:rowOff>
    </xdr:from>
    <xdr:to>
      <xdr:col>55</xdr:col>
      <xdr:colOff>0</xdr:colOff>
      <xdr:row>41</xdr:row>
      <xdr:rowOff>53666</xdr:rowOff>
    </xdr:to>
    <xdr:cxnSp macro="">
      <xdr:nvCxnSpPr>
        <xdr:cNvPr id="133" name="直線コネクタ 132">
          <a:extLst>
            <a:ext uri="{FF2B5EF4-FFF2-40B4-BE49-F238E27FC236}">
              <a16:creationId xmlns:a16="http://schemas.microsoft.com/office/drawing/2014/main" id="{D1ADD9B9-3CED-496F-B45E-F08AD838E92E}"/>
            </a:ext>
          </a:extLst>
        </xdr:cNvPr>
        <xdr:cNvCxnSpPr/>
      </xdr:nvCxnSpPr>
      <xdr:spPr>
        <a:xfrm flipV="1">
          <a:off x="9639300" y="708279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3411</xdr:rowOff>
    </xdr:from>
    <xdr:to>
      <xdr:col>46</xdr:col>
      <xdr:colOff>38100</xdr:colOff>
      <xdr:row>41</xdr:row>
      <xdr:rowOff>105011</xdr:rowOff>
    </xdr:to>
    <xdr:sp macro="" textlink="">
      <xdr:nvSpPr>
        <xdr:cNvPr id="134" name="楕円 133">
          <a:extLst>
            <a:ext uri="{FF2B5EF4-FFF2-40B4-BE49-F238E27FC236}">
              <a16:creationId xmlns:a16="http://schemas.microsoft.com/office/drawing/2014/main" id="{9AB261AF-F012-4787-841B-2999468C31F3}"/>
            </a:ext>
          </a:extLst>
        </xdr:cNvPr>
        <xdr:cNvSpPr/>
      </xdr:nvSpPr>
      <xdr:spPr>
        <a:xfrm>
          <a:off x="8699500" y="70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53666</xdr:rowOff>
    </xdr:from>
    <xdr:to>
      <xdr:col>50</xdr:col>
      <xdr:colOff>114300</xdr:colOff>
      <xdr:row>41</xdr:row>
      <xdr:rowOff>54211</xdr:rowOff>
    </xdr:to>
    <xdr:cxnSp macro="">
      <xdr:nvCxnSpPr>
        <xdr:cNvPr id="135" name="直線コネクタ 134">
          <a:extLst>
            <a:ext uri="{FF2B5EF4-FFF2-40B4-BE49-F238E27FC236}">
              <a16:creationId xmlns:a16="http://schemas.microsoft.com/office/drawing/2014/main" id="{B7CE4B25-57F6-49EE-A737-4104D9471759}"/>
            </a:ext>
          </a:extLst>
        </xdr:cNvPr>
        <xdr:cNvCxnSpPr/>
      </xdr:nvCxnSpPr>
      <xdr:spPr>
        <a:xfrm flipV="1">
          <a:off x="8750300" y="7083116"/>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3411</xdr:rowOff>
    </xdr:from>
    <xdr:to>
      <xdr:col>41</xdr:col>
      <xdr:colOff>101600</xdr:colOff>
      <xdr:row>41</xdr:row>
      <xdr:rowOff>105011</xdr:rowOff>
    </xdr:to>
    <xdr:sp macro="" textlink="">
      <xdr:nvSpPr>
        <xdr:cNvPr id="136" name="楕円 135">
          <a:extLst>
            <a:ext uri="{FF2B5EF4-FFF2-40B4-BE49-F238E27FC236}">
              <a16:creationId xmlns:a16="http://schemas.microsoft.com/office/drawing/2014/main" id="{844CFEC8-1DB0-453C-B392-FBFFE25E72AF}"/>
            </a:ext>
          </a:extLst>
        </xdr:cNvPr>
        <xdr:cNvSpPr/>
      </xdr:nvSpPr>
      <xdr:spPr>
        <a:xfrm>
          <a:off x="7810500" y="70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54211</xdr:rowOff>
    </xdr:from>
    <xdr:to>
      <xdr:col>45</xdr:col>
      <xdr:colOff>177800</xdr:colOff>
      <xdr:row>41</xdr:row>
      <xdr:rowOff>54211</xdr:rowOff>
    </xdr:to>
    <xdr:cxnSp macro="">
      <xdr:nvCxnSpPr>
        <xdr:cNvPr id="137" name="直線コネクタ 136">
          <a:extLst>
            <a:ext uri="{FF2B5EF4-FFF2-40B4-BE49-F238E27FC236}">
              <a16:creationId xmlns:a16="http://schemas.microsoft.com/office/drawing/2014/main" id="{C53CFD46-5244-4DBB-991B-07F148E35B8C}"/>
            </a:ext>
          </a:extLst>
        </xdr:cNvPr>
        <xdr:cNvCxnSpPr/>
      </xdr:nvCxnSpPr>
      <xdr:spPr>
        <a:xfrm>
          <a:off x="7861300" y="708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2213</xdr:rowOff>
    </xdr:from>
    <xdr:to>
      <xdr:col>36</xdr:col>
      <xdr:colOff>165100</xdr:colOff>
      <xdr:row>41</xdr:row>
      <xdr:rowOff>103813</xdr:rowOff>
    </xdr:to>
    <xdr:sp macro="" textlink="">
      <xdr:nvSpPr>
        <xdr:cNvPr id="138" name="楕円 137">
          <a:extLst>
            <a:ext uri="{FF2B5EF4-FFF2-40B4-BE49-F238E27FC236}">
              <a16:creationId xmlns:a16="http://schemas.microsoft.com/office/drawing/2014/main" id="{7EEE820C-7A42-4B3E-B54E-2EF2DA7BFD57}"/>
            </a:ext>
          </a:extLst>
        </xdr:cNvPr>
        <xdr:cNvSpPr/>
      </xdr:nvSpPr>
      <xdr:spPr>
        <a:xfrm>
          <a:off x="6921500" y="70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53013</xdr:rowOff>
    </xdr:from>
    <xdr:to>
      <xdr:col>41</xdr:col>
      <xdr:colOff>50800</xdr:colOff>
      <xdr:row>41</xdr:row>
      <xdr:rowOff>54211</xdr:rowOff>
    </xdr:to>
    <xdr:cxnSp macro="">
      <xdr:nvCxnSpPr>
        <xdr:cNvPr id="139" name="直線コネクタ 138">
          <a:extLst>
            <a:ext uri="{FF2B5EF4-FFF2-40B4-BE49-F238E27FC236}">
              <a16:creationId xmlns:a16="http://schemas.microsoft.com/office/drawing/2014/main" id="{FAF45301-3984-474A-8C86-BAB8C934F226}"/>
            </a:ext>
          </a:extLst>
        </xdr:cNvPr>
        <xdr:cNvCxnSpPr/>
      </xdr:nvCxnSpPr>
      <xdr:spPr>
        <a:xfrm>
          <a:off x="6972300" y="7082463"/>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7A144E49-F49C-4982-8D01-808006A8468A}"/>
            </a:ext>
          </a:extLst>
        </xdr:cNvPr>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62D20E12-7541-4A9F-9024-FAC7833B7B92}"/>
            </a:ext>
          </a:extLst>
        </xdr:cNvPr>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2DEF70F6-D8C8-4D99-94B3-F9CAFC0D2A53}"/>
            </a:ext>
          </a:extLst>
        </xdr:cNvPr>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91F4A9EA-E44E-482A-BBDA-62E4BDBF47E6}"/>
            </a:ext>
          </a:extLst>
        </xdr:cNvPr>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95593</xdr:rowOff>
    </xdr:from>
    <xdr:ext cx="469744" cy="259045"/>
    <xdr:sp macro="" textlink="">
      <xdr:nvSpPr>
        <xdr:cNvPr id="144" name="n_1mainValue【道路】&#10;一人当たり延長">
          <a:extLst>
            <a:ext uri="{FF2B5EF4-FFF2-40B4-BE49-F238E27FC236}">
              <a16:creationId xmlns:a16="http://schemas.microsoft.com/office/drawing/2014/main" id="{C6CAC5A5-D6A3-4897-8714-28DED510EDBE}"/>
            </a:ext>
          </a:extLst>
        </xdr:cNvPr>
        <xdr:cNvSpPr txBox="1"/>
      </xdr:nvSpPr>
      <xdr:spPr>
        <a:xfrm>
          <a:off x="9391727" y="712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96138</xdr:rowOff>
    </xdr:from>
    <xdr:ext cx="469744" cy="259045"/>
    <xdr:sp macro="" textlink="">
      <xdr:nvSpPr>
        <xdr:cNvPr id="145" name="n_2mainValue【道路】&#10;一人当たり延長">
          <a:extLst>
            <a:ext uri="{FF2B5EF4-FFF2-40B4-BE49-F238E27FC236}">
              <a16:creationId xmlns:a16="http://schemas.microsoft.com/office/drawing/2014/main" id="{B412A0CD-DBD5-4111-BA7E-7E3BF85D96D6}"/>
            </a:ext>
          </a:extLst>
        </xdr:cNvPr>
        <xdr:cNvSpPr txBox="1"/>
      </xdr:nvSpPr>
      <xdr:spPr>
        <a:xfrm>
          <a:off x="8515427" y="71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96138</xdr:rowOff>
    </xdr:from>
    <xdr:ext cx="469744" cy="259045"/>
    <xdr:sp macro="" textlink="">
      <xdr:nvSpPr>
        <xdr:cNvPr id="146" name="n_3mainValue【道路】&#10;一人当たり延長">
          <a:extLst>
            <a:ext uri="{FF2B5EF4-FFF2-40B4-BE49-F238E27FC236}">
              <a16:creationId xmlns:a16="http://schemas.microsoft.com/office/drawing/2014/main" id="{68C23035-86FD-421F-A48F-8E4E324A3CE2}"/>
            </a:ext>
          </a:extLst>
        </xdr:cNvPr>
        <xdr:cNvSpPr txBox="1"/>
      </xdr:nvSpPr>
      <xdr:spPr>
        <a:xfrm>
          <a:off x="7626427" y="71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94940</xdr:rowOff>
    </xdr:from>
    <xdr:ext cx="469744" cy="259045"/>
    <xdr:sp macro="" textlink="">
      <xdr:nvSpPr>
        <xdr:cNvPr id="147" name="n_4mainValue【道路】&#10;一人当たり延長">
          <a:extLst>
            <a:ext uri="{FF2B5EF4-FFF2-40B4-BE49-F238E27FC236}">
              <a16:creationId xmlns:a16="http://schemas.microsoft.com/office/drawing/2014/main" id="{AF54A946-F849-4325-B46F-D37F55B55098}"/>
            </a:ext>
          </a:extLst>
        </xdr:cNvPr>
        <xdr:cNvSpPr txBox="1"/>
      </xdr:nvSpPr>
      <xdr:spPr>
        <a:xfrm>
          <a:off x="6737427" y="712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4067557-6D6F-401D-A2A0-46361DA802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D70DBC5-003A-46C4-AEFA-E33A7CC00A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1F04F75-7C77-4038-AC9C-B978D06E09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206C34E-007C-4447-B636-311D54ED5C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8525E17-4049-4FFC-9637-D22ADFB820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A9DC3BD-1BAD-4BC2-B587-F4B3E34F07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D4A7D93-22EF-40BA-9C1D-784D78E8B4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BF7D806-0AFC-4A03-9231-23A457C958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AC64873-3BEA-446D-A445-00AB2EAC6C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D1F5BEA-E602-4A0D-959A-C7121E4AB4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E86FB08-289A-4A5E-97D5-350C4562922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ADA0620-32D0-4267-991D-0A54A00D6B1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5C6A599-CCBA-4E09-8D4F-39DBF23AC8F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28D4F7E-F405-4C20-A442-6DA5DBCA661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57D25328-D9A3-4A4C-9B12-971A4C323A2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977A5AF-1170-48F1-8787-ED2DDB2E091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68A8F43-302A-43C1-B6EF-AFE883D5334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E3CE60BB-BF65-486B-9999-3645CCD6A0E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CC3F6761-2239-4360-8B8B-B667EA7DF77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50A0D838-8E74-4AAD-865C-7C36317520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9C80454-2DD6-4B26-BEE8-60B68EFFC0A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85328A4-0A45-4DD4-B7A7-55B05986996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5B955BCC-E567-4905-B296-A02AC8BE67B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B211120-01A2-47E5-A8E8-9624F95E80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3ED346DA-427A-4C5E-B33F-10AE1DA50E6D}"/>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1C4B53A-BC6D-4296-99B3-A7CF2D05B7E5}"/>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813FAA69-4B99-44EF-AFC4-FBCAB1B8C036}"/>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91AEC56C-011D-4806-A348-BE602C3AD796}"/>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80F7FB05-8159-4917-9FB3-25C527C36316}"/>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44D82311-6763-4131-AC2C-13430073DC2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64A3A0EE-075D-4EC5-9464-76585DC8E442}"/>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6D86C41A-C0DE-415C-B57C-79D2EF5286D9}"/>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6495177D-D4A6-4791-86AF-2D63AFB7DF12}"/>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2CE1A241-64A6-4BAE-878E-D4078FADB9B1}"/>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5EEE975-FBD8-4A46-A4F0-F9D60A15BB46}"/>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4465C04-84DF-4E0F-9A15-B1FFA788A0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2FC8836-A108-439B-AE62-288109177D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8CB1F59-1546-4EC4-8CCC-F905A3E4A6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0A47886-8E77-48DF-87E1-F113170AF3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AD0D5DD-B500-4E8A-87CC-44F02A64DE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188" name="楕円 187">
          <a:extLst>
            <a:ext uri="{FF2B5EF4-FFF2-40B4-BE49-F238E27FC236}">
              <a16:creationId xmlns:a16="http://schemas.microsoft.com/office/drawing/2014/main" id="{9B31ED0C-139E-4CE2-9734-285286BEA4AA}"/>
            </a:ext>
          </a:extLst>
        </xdr:cNvPr>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ED24850-F708-4644-9BD8-1847E46AC6EC}"/>
            </a:ext>
          </a:extLst>
        </xdr:cNvPr>
        <xdr:cNvSpPr txBox="1"/>
      </xdr:nvSpPr>
      <xdr:spPr>
        <a:xfrm>
          <a:off x="4673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156845</xdr:rowOff>
    </xdr:from>
    <xdr:to>
      <xdr:col>20</xdr:col>
      <xdr:colOff>38100</xdr:colOff>
      <xdr:row>60</xdr:row>
      <xdr:rowOff>86995</xdr:rowOff>
    </xdr:to>
    <xdr:sp macro="" textlink="">
      <xdr:nvSpPr>
        <xdr:cNvPr id="190" name="楕円 189">
          <a:extLst>
            <a:ext uri="{FF2B5EF4-FFF2-40B4-BE49-F238E27FC236}">
              <a16:creationId xmlns:a16="http://schemas.microsoft.com/office/drawing/2014/main" id="{BD73BF5C-47FC-442B-964E-578050528C31}"/>
            </a:ext>
          </a:extLst>
        </xdr:cNvPr>
        <xdr:cNvSpPr/>
      </xdr:nvSpPr>
      <xdr:spPr>
        <a:xfrm>
          <a:off x="3746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36195</xdr:rowOff>
    </xdr:from>
    <xdr:to>
      <xdr:col>24</xdr:col>
      <xdr:colOff>63500</xdr:colOff>
      <xdr:row>60</xdr:row>
      <xdr:rowOff>64770</xdr:rowOff>
    </xdr:to>
    <xdr:cxnSp macro="">
      <xdr:nvCxnSpPr>
        <xdr:cNvPr id="191" name="直線コネクタ 190">
          <a:extLst>
            <a:ext uri="{FF2B5EF4-FFF2-40B4-BE49-F238E27FC236}">
              <a16:creationId xmlns:a16="http://schemas.microsoft.com/office/drawing/2014/main" id="{FCDC1BF3-F99C-47B7-8998-2615E468F148}"/>
            </a:ext>
          </a:extLst>
        </xdr:cNvPr>
        <xdr:cNvCxnSpPr/>
      </xdr:nvCxnSpPr>
      <xdr:spPr>
        <a:xfrm>
          <a:off x="3797300" y="103231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92" name="楕円 191">
          <a:extLst>
            <a:ext uri="{FF2B5EF4-FFF2-40B4-BE49-F238E27FC236}">
              <a16:creationId xmlns:a16="http://schemas.microsoft.com/office/drawing/2014/main" id="{C53EE5D0-41A6-4CB6-8302-E69A810DC145}"/>
            </a:ext>
          </a:extLst>
        </xdr:cNvPr>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36195</xdr:rowOff>
    </xdr:to>
    <xdr:cxnSp macro="">
      <xdr:nvCxnSpPr>
        <xdr:cNvPr id="193" name="直線コネクタ 192">
          <a:extLst>
            <a:ext uri="{FF2B5EF4-FFF2-40B4-BE49-F238E27FC236}">
              <a16:creationId xmlns:a16="http://schemas.microsoft.com/office/drawing/2014/main" id="{031DBFC2-BAA6-4F91-A804-09B0120D98E3}"/>
            </a:ext>
          </a:extLst>
        </xdr:cNvPr>
        <xdr:cNvCxnSpPr/>
      </xdr:nvCxnSpPr>
      <xdr:spPr>
        <a:xfrm>
          <a:off x="2908300" y="10306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94" name="楕円 193">
          <a:extLst>
            <a:ext uri="{FF2B5EF4-FFF2-40B4-BE49-F238E27FC236}">
              <a16:creationId xmlns:a16="http://schemas.microsoft.com/office/drawing/2014/main" id="{0D2120D9-6689-4733-BE67-2C1D5426F761}"/>
            </a:ext>
          </a:extLst>
        </xdr:cNvPr>
        <xdr:cNvSpPr/>
      </xdr:nvSpPr>
      <xdr:spPr>
        <a:xfrm>
          <a:off x="196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19050</xdr:rowOff>
    </xdr:to>
    <xdr:cxnSp macro="">
      <xdr:nvCxnSpPr>
        <xdr:cNvPr id="195" name="直線コネクタ 194">
          <a:extLst>
            <a:ext uri="{FF2B5EF4-FFF2-40B4-BE49-F238E27FC236}">
              <a16:creationId xmlns:a16="http://schemas.microsoft.com/office/drawing/2014/main" id="{A759B73C-EE33-4F35-8EDC-C8B5A622D43A}"/>
            </a:ext>
          </a:extLst>
        </xdr:cNvPr>
        <xdr:cNvCxnSpPr/>
      </xdr:nvCxnSpPr>
      <xdr:spPr>
        <a:xfrm>
          <a:off x="2019300" y="10283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6" name="楕円 195">
          <a:extLst>
            <a:ext uri="{FF2B5EF4-FFF2-40B4-BE49-F238E27FC236}">
              <a16:creationId xmlns:a16="http://schemas.microsoft.com/office/drawing/2014/main" id="{1D1C119F-45AA-4C83-9677-8755B8BF140B}"/>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59</xdr:row>
      <xdr:rowOff>167640</xdr:rowOff>
    </xdr:to>
    <xdr:cxnSp macro="">
      <xdr:nvCxnSpPr>
        <xdr:cNvPr id="197" name="直線コネクタ 196">
          <a:extLst>
            <a:ext uri="{FF2B5EF4-FFF2-40B4-BE49-F238E27FC236}">
              <a16:creationId xmlns:a16="http://schemas.microsoft.com/office/drawing/2014/main" id="{4FBC73EC-06B4-4E35-926E-BBA5A80779EA}"/>
            </a:ext>
          </a:extLst>
        </xdr:cNvPr>
        <xdr:cNvCxnSpPr/>
      </xdr:nvCxnSpPr>
      <xdr:spPr>
        <a:xfrm>
          <a:off x="1130300" y="102641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9594F87-B9F5-4632-AD35-37B4D0440BC9}"/>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E949BAC-6BD2-4FA8-B362-CA458EE90D58}"/>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758E91E-DF07-445F-8762-70DAD591AB7F}"/>
            </a:ext>
          </a:extLst>
        </xdr:cNvPr>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BD29ABF-68F9-4DA2-81DA-7842B14B2881}"/>
            </a:ext>
          </a:extLst>
        </xdr:cNvPr>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78122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91E1509D-C50E-49AB-9767-C385D81437C2}"/>
            </a:ext>
          </a:extLst>
        </xdr:cNvPr>
        <xdr:cNvSpPr txBox="1"/>
      </xdr:nvSpPr>
      <xdr:spPr>
        <a:xfrm>
          <a:off x="3582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2726300-C638-449C-95A8-9011F2040BA4}"/>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E5986F2-4C35-4DF8-85BC-F48ACC6C6569}"/>
            </a:ext>
          </a:extLst>
        </xdr:cNvPr>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19067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BACFF58-95A7-4A30-9C89-8046B6051076}"/>
            </a:ext>
          </a:extLst>
        </xdr:cNvPr>
        <xdr:cNvSpPr txBox="1"/>
      </xdr:nvSpPr>
      <xdr:spPr>
        <a:xfrm>
          <a:off x="927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488F0A8-D03E-4326-8B05-7193DA053D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BE11F26-D315-48D4-8AAF-749B50747C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FE6B5BA-1AAC-4544-96D2-699E9A5468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2D419F9-D231-4192-9625-AB3F909E43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F3C6057-893B-459C-AFCC-256BEE9525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3A17097-7F26-48AC-AAB2-B0C6DBC874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664C127-2BA7-4DB2-BEBD-5E0509D32F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745EEA5-DE8A-4D79-B14A-952BED16102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3BB0EA0-57F9-4D65-B69A-EC077C5E7F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CFC15E5-3FC8-401B-9D12-826409E689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01D4BF7-0E49-4D07-A566-2420A7D2CE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B49CCC2-36A5-4244-9688-A7759268174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6934A5F-483F-49FC-B7B5-5B452779EB7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D73E4752-468A-485A-9AE2-CB51DCE5698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AA9AB1D-2B7D-40F1-9075-43CCE0677B7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396D8BAF-AF4E-40DC-BFF0-2FCA2DE505F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A8E55B4-C78B-4AA6-A2B3-C4C165E31C6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C58BDBF4-23FC-4305-88F8-C5C97F27B59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6CC04E1B-E648-4A88-BF20-FB9852C57EC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36709614-8FD3-4C35-8027-AB6C5E45E5A4}"/>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D3AFDF1-8739-4AD5-A30F-C042129442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C126988E-C187-43D1-82E1-B2899DEFAC3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8CAC131-66BA-4644-9AC7-C1DB36F274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A671CDF1-0124-40A3-B6C6-0AC22FB68180}"/>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EA1FEF1-3CD3-42AB-ACFF-DCB6DE22929E}"/>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E636D796-A5E1-4D38-93CC-E9872F65783B}"/>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A35B0B2A-4B29-48E1-A475-A309B2355C2E}"/>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308E098B-C262-4FF8-823B-9FDE46E9A9B0}"/>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9B216B05-D085-4947-A18E-09656BE9BD8C}"/>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B17A614A-7772-4327-901C-A670BC3EC115}"/>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7A0318A7-713E-4CFB-A933-3B859288B830}"/>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5C89070F-5B51-48F0-8C53-CE3F530E76F6}"/>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65ED3709-11ED-46ED-BAA1-9BB1F4377703}"/>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C6569F3D-4C46-4BF6-A616-BF538C3CB8BC}"/>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8B69F5-1081-401C-8EEF-809CF7CAC3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061607-F5CD-443F-B03C-A785486523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A76D5EC-D12B-488A-9D07-489753B01C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1F0BDB-BE19-4AE4-8BD6-631943A5AA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86AED0D-9B6D-4E1F-9A1D-2DB8196DD4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142318</xdr:rowOff>
    </xdr:from>
    <xdr:to>
      <xdr:col>55</xdr:col>
      <xdr:colOff>50800</xdr:colOff>
      <xdr:row>63</xdr:row>
      <xdr:rowOff>72468</xdr:rowOff>
    </xdr:to>
    <xdr:sp macro="" textlink="">
      <xdr:nvSpPr>
        <xdr:cNvPr id="245" name="楕円 244">
          <a:extLst>
            <a:ext uri="{FF2B5EF4-FFF2-40B4-BE49-F238E27FC236}">
              <a16:creationId xmlns:a16="http://schemas.microsoft.com/office/drawing/2014/main" id="{0328C137-5515-459F-9D13-23E7EE9DD20B}"/>
            </a:ext>
          </a:extLst>
        </xdr:cNvPr>
        <xdr:cNvSpPr/>
      </xdr:nvSpPr>
      <xdr:spPr>
        <a:xfrm>
          <a:off x="10426700" y="107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120745</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252FA3D0-2B0F-4379-B6A1-55D04A1A5523}"/>
            </a:ext>
          </a:extLst>
        </xdr:cNvPr>
        <xdr:cNvSpPr txBox="1"/>
      </xdr:nvSpPr>
      <xdr:spPr>
        <a:xfrm>
          <a:off x="10515600" y="107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143243</xdr:rowOff>
    </xdr:from>
    <xdr:to>
      <xdr:col>50</xdr:col>
      <xdr:colOff>165100</xdr:colOff>
      <xdr:row>63</xdr:row>
      <xdr:rowOff>73393</xdr:rowOff>
    </xdr:to>
    <xdr:sp macro="" textlink="">
      <xdr:nvSpPr>
        <xdr:cNvPr id="247" name="楕円 246">
          <a:extLst>
            <a:ext uri="{FF2B5EF4-FFF2-40B4-BE49-F238E27FC236}">
              <a16:creationId xmlns:a16="http://schemas.microsoft.com/office/drawing/2014/main" id="{D259005F-4A52-43EB-8679-DF0A46D45CB2}"/>
            </a:ext>
          </a:extLst>
        </xdr:cNvPr>
        <xdr:cNvSpPr/>
      </xdr:nvSpPr>
      <xdr:spPr>
        <a:xfrm>
          <a:off x="9588500" y="107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21668</xdr:rowOff>
    </xdr:from>
    <xdr:to>
      <xdr:col>55</xdr:col>
      <xdr:colOff>0</xdr:colOff>
      <xdr:row>63</xdr:row>
      <xdr:rowOff>22593</xdr:rowOff>
    </xdr:to>
    <xdr:cxnSp macro="">
      <xdr:nvCxnSpPr>
        <xdr:cNvPr id="248" name="直線コネクタ 247">
          <a:extLst>
            <a:ext uri="{FF2B5EF4-FFF2-40B4-BE49-F238E27FC236}">
              <a16:creationId xmlns:a16="http://schemas.microsoft.com/office/drawing/2014/main" id="{A91E7BEA-7D91-4E48-BB20-32C0F18E4C1E}"/>
            </a:ext>
          </a:extLst>
        </xdr:cNvPr>
        <xdr:cNvCxnSpPr/>
      </xdr:nvCxnSpPr>
      <xdr:spPr>
        <a:xfrm flipV="1">
          <a:off x="9639300" y="10823018"/>
          <a:ext cx="838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146291</xdr:rowOff>
    </xdr:from>
    <xdr:to>
      <xdr:col>46</xdr:col>
      <xdr:colOff>38100</xdr:colOff>
      <xdr:row>63</xdr:row>
      <xdr:rowOff>76441</xdr:rowOff>
    </xdr:to>
    <xdr:sp macro="" textlink="">
      <xdr:nvSpPr>
        <xdr:cNvPr id="249" name="楕円 248">
          <a:extLst>
            <a:ext uri="{FF2B5EF4-FFF2-40B4-BE49-F238E27FC236}">
              <a16:creationId xmlns:a16="http://schemas.microsoft.com/office/drawing/2014/main" id="{2BCD69C2-1D38-4F3C-8CF4-EDEB181B81DE}"/>
            </a:ext>
          </a:extLst>
        </xdr:cNvPr>
        <xdr:cNvSpPr/>
      </xdr:nvSpPr>
      <xdr:spPr>
        <a:xfrm>
          <a:off x="8699500" y="107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22593</xdr:rowOff>
    </xdr:from>
    <xdr:to>
      <xdr:col>50</xdr:col>
      <xdr:colOff>114300</xdr:colOff>
      <xdr:row>63</xdr:row>
      <xdr:rowOff>25641</xdr:rowOff>
    </xdr:to>
    <xdr:cxnSp macro="">
      <xdr:nvCxnSpPr>
        <xdr:cNvPr id="250" name="直線コネクタ 249">
          <a:extLst>
            <a:ext uri="{FF2B5EF4-FFF2-40B4-BE49-F238E27FC236}">
              <a16:creationId xmlns:a16="http://schemas.microsoft.com/office/drawing/2014/main" id="{58B2A232-466B-4316-BD77-E5A059B9E6EB}"/>
            </a:ext>
          </a:extLst>
        </xdr:cNvPr>
        <xdr:cNvCxnSpPr/>
      </xdr:nvCxnSpPr>
      <xdr:spPr>
        <a:xfrm flipV="1">
          <a:off x="8750300" y="1082394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147808</xdr:rowOff>
    </xdr:from>
    <xdr:to>
      <xdr:col>41</xdr:col>
      <xdr:colOff>101600</xdr:colOff>
      <xdr:row>63</xdr:row>
      <xdr:rowOff>77958</xdr:rowOff>
    </xdr:to>
    <xdr:sp macro="" textlink="">
      <xdr:nvSpPr>
        <xdr:cNvPr id="251" name="楕円 250">
          <a:extLst>
            <a:ext uri="{FF2B5EF4-FFF2-40B4-BE49-F238E27FC236}">
              <a16:creationId xmlns:a16="http://schemas.microsoft.com/office/drawing/2014/main" id="{ACB82926-DB86-43EC-9B4D-1D40162AB121}"/>
            </a:ext>
          </a:extLst>
        </xdr:cNvPr>
        <xdr:cNvSpPr/>
      </xdr:nvSpPr>
      <xdr:spPr>
        <a:xfrm>
          <a:off x="7810500" y="107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25641</xdr:rowOff>
    </xdr:from>
    <xdr:to>
      <xdr:col>45</xdr:col>
      <xdr:colOff>177800</xdr:colOff>
      <xdr:row>63</xdr:row>
      <xdr:rowOff>27158</xdr:rowOff>
    </xdr:to>
    <xdr:cxnSp macro="">
      <xdr:nvCxnSpPr>
        <xdr:cNvPr id="252" name="直線コネクタ 251">
          <a:extLst>
            <a:ext uri="{FF2B5EF4-FFF2-40B4-BE49-F238E27FC236}">
              <a16:creationId xmlns:a16="http://schemas.microsoft.com/office/drawing/2014/main" id="{3120AE48-703E-42B4-8A3F-5F8108F0C850}"/>
            </a:ext>
          </a:extLst>
        </xdr:cNvPr>
        <xdr:cNvCxnSpPr/>
      </xdr:nvCxnSpPr>
      <xdr:spPr>
        <a:xfrm flipV="1">
          <a:off x="7861300" y="10826991"/>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148970</xdr:rowOff>
    </xdr:from>
    <xdr:to>
      <xdr:col>36</xdr:col>
      <xdr:colOff>165100</xdr:colOff>
      <xdr:row>63</xdr:row>
      <xdr:rowOff>79120</xdr:rowOff>
    </xdr:to>
    <xdr:sp macro="" textlink="">
      <xdr:nvSpPr>
        <xdr:cNvPr id="253" name="楕円 252">
          <a:extLst>
            <a:ext uri="{FF2B5EF4-FFF2-40B4-BE49-F238E27FC236}">
              <a16:creationId xmlns:a16="http://schemas.microsoft.com/office/drawing/2014/main" id="{33721D63-C8F2-45E9-B7D8-4D5DB21313D2}"/>
            </a:ext>
          </a:extLst>
        </xdr:cNvPr>
        <xdr:cNvSpPr/>
      </xdr:nvSpPr>
      <xdr:spPr>
        <a:xfrm>
          <a:off x="6921500" y="107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27158</xdr:rowOff>
    </xdr:from>
    <xdr:to>
      <xdr:col>41</xdr:col>
      <xdr:colOff>50800</xdr:colOff>
      <xdr:row>63</xdr:row>
      <xdr:rowOff>28320</xdr:rowOff>
    </xdr:to>
    <xdr:cxnSp macro="">
      <xdr:nvCxnSpPr>
        <xdr:cNvPr id="254" name="直線コネクタ 253">
          <a:extLst>
            <a:ext uri="{FF2B5EF4-FFF2-40B4-BE49-F238E27FC236}">
              <a16:creationId xmlns:a16="http://schemas.microsoft.com/office/drawing/2014/main" id="{77457A34-3D55-47A0-87BC-B04C1B8ABEB8}"/>
            </a:ext>
          </a:extLst>
        </xdr:cNvPr>
        <xdr:cNvCxnSpPr/>
      </xdr:nvCxnSpPr>
      <xdr:spPr>
        <a:xfrm flipV="1">
          <a:off x="6972300" y="10828508"/>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57205EF4-0C20-4741-AFF3-7BBE8FF3C135}"/>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8524B206-4896-43D7-AE10-58880FD956C7}"/>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6E8391AD-12A2-40CC-AE81-D29825DD53E0}"/>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4885BC4A-54A1-4EAD-AC81-9EBD78BE8F82}"/>
            </a:ext>
          </a:extLst>
        </xdr:cNvPr>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64520</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607684AB-2ECF-4374-97B4-3D5F43C8D733}"/>
            </a:ext>
          </a:extLst>
        </xdr:cNvPr>
        <xdr:cNvSpPr txBox="1"/>
      </xdr:nvSpPr>
      <xdr:spPr>
        <a:xfrm>
          <a:off x="9359411" y="108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67568</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A83CAAEC-8046-40E2-82CC-29F6A58808FB}"/>
            </a:ext>
          </a:extLst>
        </xdr:cNvPr>
        <xdr:cNvSpPr txBox="1"/>
      </xdr:nvSpPr>
      <xdr:spPr>
        <a:xfrm>
          <a:off x="8483111" y="1086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69085</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C49A7CD8-1D5B-4DCF-AC3D-827E02693936}"/>
            </a:ext>
          </a:extLst>
        </xdr:cNvPr>
        <xdr:cNvSpPr txBox="1"/>
      </xdr:nvSpPr>
      <xdr:spPr>
        <a:xfrm>
          <a:off x="7594111" y="1087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70247</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86028A76-47CA-4910-BF60-69CB896E6422}"/>
            </a:ext>
          </a:extLst>
        </xdr:cNvPr>
        <xdr:cNvSpPr txBox="1"/>
      </xdr:nvSpPr>
      <xdr:spPr>
        <a:xfrm>
          <a:off x="6705111" y="1087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E4C971F-9AAF-492E-B45C-DEFE5CE9BD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9CD2873-79CD-4DE2-B3ED-7DE0767402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351D8BF-7D36-40D0-A591-9AD9CD8A9B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95C149B-6839-404E-878D-0A2E5E2DD3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4D6FD18-1BAC-49B6-A0AC-25BE43AD43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F50B71F-CF3D-4C02-8B11-8857B63AC2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871F03E-6E36-4236-86BA-C3AE9DB868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F6B0C25-05F1-4081-96E4-30DE602180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FDCC0FD-E08B-4858-8736-DC2E3048E2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2B4B4A8-80FF-4F4F-8E35-7C29AF553D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3CE3BF5-345E-421E-B914-0170E7EBCF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EC956FF-D794-4A7C-97F4-ED53410E59C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C9044AC-6B01-4B25-AC5E-B2D1C85BED11}"/>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A597B2E-BC07-426B-AF19-15C59EEB68B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3105FE6-38F9-4C0B-A793-C5E326FDCCE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9371D08A-E4D9-43EF-B91E-769BA9DBD07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885E6BD-74A7-4158-AB91-85A6D4BF817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29CB31E-AFD5-464B-A1FB-3153153F73D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21CC47D-58F6-4062-98D1-042F9892389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0B31C63-E43B-49C5-8CAF-7EE3B8FFC8C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217EA4B-0D9C-475C-997C-DE9D79BFDC6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E2D2E7E-6851-403D-9C05-A4DF9E883F2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C395B90C-F733-4012-AC38-E3778D97068A}"/>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C0AA57A-A883-4DCD-ABDC-6C9D765F14A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63B38094-64F8-4C4C-A9B2-F407346D926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B415CF4-3A1B-4A3F-A9F3-BD2F6F8907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620B623B-4612-4607-B715-726B4FC413C0}"/>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D036F60B-1C6E-4879-84CE-5E15B0415330}"/>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ACBA3185-0B34-444F-9F9A-D46F6981AE67}"/>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EEFDA1A-AD67-4027-8AC7-98612C3D1959}"/>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64121FB6-89A6-4AE3-ACE1-1F4478F66853}"/>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EB99AE5-F0D7-426C-807E-9B86B5E5FEF2}"/>
            </a:ext>
          </a:extLst>
        </xdr:cNvPr>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5981F8FE-CDC5-4721-B0C9-F33754F89E0D}"/>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AB237E9-BA77-42D1-973A-6228DEEB2BDD}"/>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C37C6666-CDC2-4DBB-9ADA-F7F1DC7E5034}"/>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2E201397-EA2E-4C99-BDE0-ACFBCE558933}"/>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26A992AB-5D08-416D-BB31-0EC7A1B473E2}"/>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3DDBA85-E08D-4CDD-B037-C1D7AA6AC31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C821313-9ABD-4F04-AA50-373242347E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A1EC921-00B4-4998-B98F-D5ED149473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C665B4A-B539-496A-A66A-5AFD097E235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92CD99D-6D55-4C5C-9F96-7328F8C0CF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150586</xdr:rowOff>
    </xdr:from>
    <xdr:to>
      <xdr:col>24</xdr:col>
      <xdr:colOff>114300</xdr:colOff>
      <xdr:row>81</xdr:row>
      <xdr:rowOff>80736</xdr:rowOff>
    </xdr:to>
    <xdr:sp macro="" textlink="">
      <xdr:nvSpPr>
        <xdr:cNvPr id="305" name="楕円 304">
          <a:extLst>
            <a:ext uri="{FF2B5EF4-FFF2-40B4-BE49-F238E27FC236}">
              <a16:creationId xmlns:a16="http://schemas.microsoft.com/office/drawing/2014/main" id="{F09917F3-213A-4334-9487-C2A4DFFA9D38}"/>
            </a:ext>
          </a:extLst>
        </xdr:cNvPr>
        <xdr:cNvSpPr/>
      </xdr:nvSpPr>
      <xdr:spPr>
        <a:xfrm>
          <a:off x="4584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2013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4D19503-CED1-4D53-BD63-2CF3777D5E82}"/>
            </a:ext>
          </a:extLst>
        </xdr:cNvPr>
        <xdr:cNvSpPr txBox="1"/>
      </xdr:nvSpPr>
      <xdr:spPr>
        <a:xfrm>
          <a:off x="46736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91802</xdr:rowOff>
    </xdr:from>
    <xdr:to>
      <xdr:col>20</xdr:col>
      <xdr:colOff>38100</xdr:colOff>
      <xdr:row>81</xdr:row>
      <xdr:rowOff>21952</xdr:rowOff>
    </xdr:to>
    <xdr:sp macro="" textlink="">
      <xdr:nvSpPr>
        <xdr:cNvPr id="307" name="楕円 306">
          <a:extLst>
            <a:ext uri="{FF2B5EF4-FFF2-40B4-BE49-F238E27FC236}">
              <a16:creationId xmlns:a16="http://schemas.microsoft.com/office/drawing/2014/main" id="{BDA26D8C-2306-4D2E-8898-03D71E654021}"/>
            </a:ext>
          </a:extLst>
        </xdr:cNvPr>
        <xdr:cNvSpPr/>
      </xdr:nvSpPr>
      <xdr:spPr>
        <a:xfrm>
          <a:off x="3746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142602</xdr:rowOff>
    </xdr:from>
    <xdr:to>
      <xdr:col>24</xdr:col>
      <xdr:colOff>63500</xdr:colOff>
      <xdr:row>81</xdr:row>
      <xdr:rowOff>29936</xdr:rowOff>
    </xdr:to>
    <xdr:cxnSp macro="">
      <xdr:nvCxnSpPr>
        <xdr:cNvPr id="308" name="直線コネクタ 307">
          <a:extLst>
            <a:ext uri="{FF2B5EF4-FFF2-40B4-BE49-F238E27FC236}">
              <a16:creationId xmlns:a16="http://schemas.microsoft.com/office/drawing/2014/main" id="{00941511-4721-420A-B063-DEDECFC2D883}"/>
            </a:ext>
          </a:extLst>
        </xdr:cNvPr>
        <xdr:cNvCxnSpPr/>
      </xdr:nvCxnSpPr>
      <xdr:spPr>
        <a:xfrm>
          <a:off x="3797300" y="1385860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49349</xdr:rowOff>
    </xdr:from>
    <xdr:to>
      <xdr:col>15</xdr:col>
      <xdr:colOff>101600</xdr:colOff>
      <xdr:row>80</xdr:row>
      <xdr:rowOff>150949</xdr:rowOff>
    </xdr:to>
    <xdr:sp macro="" textlink="">
      <xdr:nvSpPr>
        <xdr:cNvPr id="309" name="楕円 308">
          <a:extLst>
            <a:ext uri="{FF2B5EF4-FFF2-40B4-BE49-F238E27FC236}">
              <a16:creationId xmlns:a16="http://schemas.microsoft.com/office/drawing/2014/main" id="{C0AB6EE6-531A-4C63-A98F-9ECDA3295F50}"/>
            </a:ext>
          </a:extLst>
        </xdr:cNvPr>
        <xdr:cNvSpPr/>
      </xdr:nvSpPr>
      <xdr:spPr>
        <a:xfrm>
          <a:off x="2857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100149</xdr:rowOff>
    </xdr:from>
    <xdr:to>
      <xdr:col>19</xdr:col>
      <xdr:colOff>177800</xdr:colOff>
      <xdr:row>80</xdr:row>
      <xdr:rowOff>142602</xdr:rowOff>
    </xdr:to>
    <xdr:cxnSp macro="">
      <xdr:nvCxnSpPr>
        <xdr:cNvPr id="310" name="直線コネクタ 309">
          <a:extLst>
            <a:ext uri="{FF2B5EF4-FFF2-40B4-BE49-F238E27FC236}">
              <a16:creationId xmlns:a16="http://schemas.microsoft.com/office/drawing/2014/main" id="{723C1100-5D05-46F2-8121-35DC1B9B7EDA}"/>
            </a:ext>
          </a:extLst>
        </xdr:cNvPr>
        <xdr:cNvCxnSpPr/>
      </xdr:nvCxnSpPr>
      <xdr:spPr>
        <a:xfrm>
          <a:off x="2908300" y="138161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11" name="楕円 310">
          <a:extLst>
            <a:ext uri="{FF2B5EF4-FFF2-40B4-BE49-F238E27FC236}">
              <a16:creationId xmlns:a16="http://schemas.microsoft.com/office/drawing/2014/main" id="{8527FCBD-EE5E-44E6-B0C3-29ACA8E39783}"/>
            </a:ext>
          </a:extLst>
        </xdr:cNvPr>
        <xdr:cNvSpPr/>
      </xdr:nvSpPr>
      <xdr:spPr>
        <a:xfrm>
          <a:off x="1968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100149</xdr:rowOff>
    </xdr:from>
    <xdr:to>
      <xdr:col>15</xdr:col>
      <xdr:colOff>50800</xdr:colOff>
      <xdr:row>81</xdr:row>
      <xdr:rowOff>23405</xdr:rowOff>
    </xdr:to>
    <xdr:cxnSp macro="">
      <xdr:nvCxnSpPr>
        <xdr:cNvPr id="312" name="直線コネクタ 311">
          <a:extLst>
            <a:ext uri="{FF2B5EF4-FFF2-40B4-BE49-F238E27FC236}">
              <a16:creationId xmlns:a16="http://schemas.microsoft.com/office/drawing/2014/main" id="{7AAB4066-1F86-4A49-996E-CCC076DD6F71}"/>
            </a:ext>
          </a:extLst>
        </xdr:cNvPr>
        <xdr:cNvCxnSpPr/>
      </xdr:nvCxnSpPr>
      <xdr:spPr>
        <a:xfrm flipV="1">
          <a:off x="2019300" y="1381614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85271</xdr:rowOff>
    </xdr:from>
    <xdr:to>
      <xdr:col>6</xdr:col>
      <xdr:colOff>38100</xdr:colOff>
      <xdr:row>81</xdr:row>
      <xdr:rowOff>15421</xdr:rowOff>
    </xdr:to>
    <xdr:sp macro="" textlink="">
      <xdr:nvSpPr>
        <xdr:cNvPr id="313" name="楕円 312">
          <a:extLst>
            <a:ext uri="{FF2B5EF4-FFF2-40B4-BE49-F238E27FC236}">
              <a16:creationId xmlns:a16="http://schemas.microsoft.com/office/drawing/2014/main" id="{8927BA87-F61D-42CF-8AEF-BE9A4253171A}"/>
            </a:ext>
          </a:extLst>
        </xdr:cNvPr>
        <xdr:cNvSpPr/>
      </xdr:nvSpPr>
      <xdr:spPr>
        <a:xfrm>
          <a:off x="1079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136071</xdr:rowOff>
    </xdr:from>
    <xdr:to>
      <xdr:col>10</xdr:col>
      <xdr:colOff>114300</xdr:colOff>
      <xdr:row>81</xdr:row>
      <xdr:rowOff>23405</xdr:rowOff>
    </xdr:to>
    <xdr:cxnSp macro="">
      <xdr:nvCxnSpPr>
        <xdr:cNvPr id="314" name="直線コネクタ 313">
          <a:extLst>
            <a:ext uri="{FF2B5EF4-FFF2-40B4-BE49-F238E27FC236}">
              <a16:creationId xmlns:a16="http://schemas.microsoft.com/office/drawing/2014/main" id="{DDCDF430-8AD0-487E-8F1A-A6ACA36301E1}"/>
            </a:ext>
          </a:extLst>
        </xdr:cNvPr>
        <xdr:cNvCxnSpPr/>
      </xdr:nvCxnSpPr>
      <xdr:spPr>
        <a:xfrm>
          <a:off x="1130300" y="138520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43B33140-957C-4875-9821-5A2BF0390230}"/>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531F664F-6BC0-46A5-876B-05C6103B24FB}"/>
            </a:ext>
          </a:extLst>
        </xdr:cNvPr>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59E3608B-5C61-443D-97D5-187977465F26}"/>
            </a:ext>
          </a:extLst>
        </xdr:cNvPr>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a:extLst>
            <a:ext uri="{FF2B5EF4-FFF2-40B4-BE49-F238E27FC236}">
              <a16:creationId xmlns:a16="http://schemas.microsoft.com/office/drawing/2014/main" id="{8CFA9595-2CA8-49D5-8A13-F6FD6910D907}"/>
            </a:ext>
          </a:extLst>
        </xdr:cNvPr>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38479</xdr:rowOff>
    </xdr:from>
    <xdr:ext cx="405111" cy="259045"/>
    <xdr:sp macro="" textlink="">
      <xdr:nvSpPr>
        <xdr:cNvPr id="319" name="n_1mainValue【公営住宅】&#10;有形固定資産減価償却率">
          <a:extLst>
            <a:ext uri="{FF2B5EF4-FFF2-40B4-BE49-F238E27FC236}">
              <a16:creationId xmlns:a16="http://schemas.microsoft.com/office/drawing/2014/main" id="{844E2105-E27F-4853-A95C-ECC5442BFC19}"/>
            </a:ext>
          </a:extLst>
        </xdr:cNvPr>
        <xdr:cNvSpPr txBox="1"/>
      </xdr:nvSpPr>
      <xdr:spPr>
        <a:xfrm>
          <a:off x="3582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167476</xdr:rowOff>
    </xdr:from>
    <xdr:ext cx="405111" cy="259045"/>
    <xdr:sp macro="" textlink="">
      <xdr:nvSpPr>
        <xdr:cNvPr id="320" name="n_2mainValue【公営住宅】&#10;有形固定資産減価償却率">
          <a:extLst>
            <a:ext uri="{FF2B5EF4-FFF2-40B4-BE49-F238E27FC236}">
              <a16:creationId xmlns:a16="http://schemas.microsoft.com/office/drawing/2014/main" id="{5DF8AAE7-E285-4F44-A63C-69AFF5CEB54C}"/>
            </a:ext>
          </a:extLst>
        </xdr:cNvPr>
        <xdr:cNvSpPr txBox="1"/>
      </xdr:nvSpPr>
      <xdr:spPr>
        <a:xfrm>
          <a:off x="2705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21" name="n_3mainValue【公営住宅】&#10;有形固定資産減価償却率">
          <a:extLst>
            <a:ext uri="{FF2B5EF4-FFF2-40B4-BE49-F238E27FC236}">
              <a16:creationId xmlns:a16="http://schemas.microsoft.com/office/drawing/2014/main" id="{63292EC3-07C5-4C75-A585-5A9643D2E9F7}"/>
            </a:ext>
          </a:extLst>
        </xdr:cNvPr>
        <xdr:cNvSpPr txBox="1"/>
      </xdr:nvSpPr>
      <xdr:spPr>
        <a:xfrm>
          <a:off x="1816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31948</xdr:rowOff>
    </xdr:from>
    <xdr:ext cx="405111" cy="259045"/>
    <xdr:sp macro="" textlink="">
      <xdr:nvSpPr>
        <xdr:cNvPr id="322" name="n_4mainValue【公営住宅】&#10;有形固定資産減価償却率">
          <a:extLst>
            <a:ext uri="{FF2B5EF4-FFF2-40B4-BE49-F238E27FC236}">
              <a16:creationId xmlns:a16="http://schemas.microsoft.com/office/drawing/2014/main" id="{6E3ECD28-BA57-48A4-B426-C1719FDBFE4B}"/>
            </a:ext>
          </a:extLst>
        </xdr:cNvPr>
        <xdr:cNvSpPr txBox="1"/>
      </xdr:nvSpPr>
      <xdr:spPr>
        <a:xfrm>
          <a:off x="927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6DCE92F-6DD8-431C-98A2-CAC2ED3537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36FF71F-89AF-47F0-B1E4-BE32B923CF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CAC1298-C945-476F-91DC-1A36896526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3EAE148-4F2B-441E-9BAA-74CF212046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ECAE2DC-6CB5-49EE-B06E-7001D2FE8B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AC98514-9021-4C90-943E-1D4C3D4D739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4AEFCF4-562D-4A3A-840B-2AA417E8F5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199AAC1-C7AB-487E-8CA2-F64805736C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7D73EC7-67C7-4D49-A879-D422D71159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C88E227-8E39-4A76-9643-E110402539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ADD4F5E-3CE5-4C0B-AEDC-533D5C6FBDD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48AC2A9-7523-4013-BBD3-CE955C28D75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F2739D6-6749-4F86-8FE0-6C0DF9F1722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CEE86361-4889-41C7-8624-068E306C9BF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CA07369F-7BAF-4019-91E3-5EDC07670BB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CFD15BF-E798-4D18-A2B7-D82506CDCE3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12119E5A-6410-4F7D-A490-028C81918C7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1A1998F-6E46-4B74-8A8E-B744F6024F3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9B34147-FA5D-4426-AD2F-A4BC2922D64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C0E9832-A95B-4315-83A3-4D76EEBB974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BC064DE3-7DDC-4963-9BB6-940705E53C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51430086-4535-45B6-9657-4A59FB3EDD2F}"/>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25EE460A-EFEE-4A33-9A85-615BB6A8280C}"/>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6DF8199-CB61-4CE9-B306-3C6D8E674436}"/>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CA26F0C0-F66A-43A4-8A1C-82649B80AB7C}"/>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3C7455E9-25FE-4310-A561-776E70C4BDCE}"/>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04AAF02C-52B7-4C80-87A0-F65032330C55}"/>
            </a:ext>
          </a:extLst>
        </xdr:cNvPr>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D5F111A3-1375-4DCE-8131-BD7E10908D8C}"/>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690545F8-0761-44E7-9B52-E206DFB0FB43}"/>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D345543A-8E15-4C2E-A846-C9F60C004C2A}"/>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A232F373-D8BD-4C12-93B1-D79DB1C0C755}"/>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99BC6FC7-AF58-4065-A347-5C2220E8143F}"/>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B290C4C-2111-4EA5-B7C2-76F934AC957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C143643-A620-401B-941E-3DA162FA05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B082DAF-3310-4573-9D9F-8B1DF01A90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87F96D2-7BCA-46A5-A504-2169088B9F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C5C1806-CCC9-4957-905C-4E3A0E4CEC2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75997</xdr:rowOff>
    </xdr:from>
    <xdr:to>
      <xdr:col>55</xdr:col>
      <xdr:colOff>50800</xdr:colOff>
      <xdr:row>85</xdr:row>
      <xdr:rowOff>6147</xdr:rowOff>
    </xdr:to>
    <xdr:sp macro="" textlink="">
      <xdr:nvSpPr>
        <xdr:cNvPr id="360" name="楕円 359">
          <a:extLst>
            <a:ext uri="{FF2B5EF4-FFF2-40B4-BE49-F238E27FC236}">
              <a16:creationId xmlns:a16="http://schemas.microsoft.com/office/drawing/2014/main" id="{8CF2CCF2-F8A1-4A7A-A509-EE85E8CED683}"/>
            </a:ext>
          </a:extLst>
        </xdr:cNvPr>
        <xdr:cNvSpPr/>
      </xdr:nvSpPr>
      <xdr:spPr>
        <a:xfrm>
          <a:off x="10426700" y="144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54424</xdr:rowOff>
    </xdr:from>
    <xdr:ext cx="469744" cy="259045"/>
    <xdr:sp macro="" textlink="">
      <xdr:nvSpPr>
        <xdr:cNvPr id="361" name="【公営住宅】&#10;一人当たり面積該当値テキスト">
          <a:extLst>
            <a:ext uri="{FF2B5EF4-FFF2-40B4-BE49-F238E27FC236}">
              <a16:creationId xmlns:a16="http://schemas.microsoft.com/office/drawing/2014/main" id="{CE9BA373-1F4A-4890-95CD-C4B9203DB8B6}"/>
            </a:ext>
          </a:extLst>
        </xdr:cNvPr>
        <xdr:cNvSpPr txBox="1"/>
      </xdr:nvSpPr>
      <xdr:spPr>
        <a:xfrm>
          <a:off x="10515600" y="144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75997</xdr:rowOff>
    </xdr:from>
    <xdr:to>
      <xdr:col>50</xdr:col>
      <xdr:colOff>165100</xdr:colOff>
      <xdr:row>85</xdr:row>
      <xdr:rowOff>6147</xdr:rowOff>
    </xdr:to>
    <xdr:sp macro="" textlink="">
      <xdr:nvSpPr>
        <xdr:cNvPr id="362" name="楕円 361">
          <a:extLst>
            <a:ext uri="{FF2B5EF4-FFF2-40B4-BE49-F238E27FC236}">
              <a16:creationId xmlns:a16="http://schemas.microsoft.com/office/drawing/2014/main" id="{F7084639-F34F-41CC-A52B-81C271D3FB0D}"/>
            </a:ext>
          </a:extLst>
        </xdr:cNvPr>
        <xdr:cNvSpPr/>
      </xdr:nvSpPr>
      <xdr:spPr>
        <a:xfrm>
          <a:off x="9588500" y="144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126797</xdr:rowOff>
    </xdr:from>
    <xdr:to>
      <xdr:col>55</xdr:col>
      <xdr:colOff>0</xdr:colOff>
      <xdr:row>84</xdr:row>
      <xdr:rowOff>126797</xdr:rowOff>
    </xdr:to>
    <xdr:cxnSp macro="">
      <xdr:nvCxnSpPr>
        <xdr:cNvPr id="363" name="直線コネクタ 362">
          <a:extLst>
            <a:ext uri="{FF2B5EF4-FFF2-40B4-BE49-F238E27FC236}">
              <a16:creationId xmlns:a16="http://schemas.microsoft.com/office/drawing/2014/main" id="{0606E6D2-3563-4A2F-B468-19CA8B89CF4A}"/>
            </a:ext>
          </a:extLst>
        </xdr:cNvPr>
        <xdr:cNvCxnSpPr/>
      </xdr:nvCxnSpPr>
      <xdr:spPr>
        <a:xfrm>
          <a:off x="9639300" y="145285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76912</xdr:rowOff>
    </xdr:from>
    <xdr:to>
      <xdr:col>46</xdr:col>
      <xdr:colOff>38100</xdr:colOff>
      <xdr:row>85</xdr:row>
      <xdr:rowOff>7062</xdr:rowOff>
    </xdr:to>
    <xdr:sp macro="" textlink="">
      <xdr:nvSpPr>
        <xdr:cNvPr id="364" name="楕円 363">
          <a:extLst>
            <a:ext uri="{FF2B5EF4-FFF2-40B4-BE49-F238E27FC236}">
              <a16:creationId xmlns:a16="http://schemas.microsoft.com/office/drawing/2014/main" id="{EB517A79-9861-4131-A97A-2D6ABFD13B44}"/>
            </a:ext>
          </a:extLst>
        </xdr:cNvPr>
        <xdr:cNvSpPr/>
      </xdr:nvSpPr>
      <xdr:spPr>
        <a:xfrm>
          <a:off x="8699500" y="144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126797</xdr:rowOff>
    </xdr:from>
    <xdr:to>
      <xdr:col>50</xdr:col>
      <xdr:colOff>114300</xdr:colOff>
      <xdr:row>84</xdr:row>
      <xdr:rowOff>127712</xdr:rowOff>
    </xdr:to>
    <xdr:cxnSp macro="">
      <xdr:nvCxnSpPr>
        <xdr:cNvPr id="365" name="直線コネクタ 364">
          <a:extLst>
            <a:ext uri="{FF2B5EF4-FFF2-40B4-BE49-F238E27FC236}">
              <a16:creationId xmlns:a16="http://schemas.microsoft.com/office/drawing/2014/main" id="{6CD750E8-256A-4278-8C99-22A44CF752CA}"/>
            </a:ext>
          </a:extLst>
        </xdr:cNvPr>
        <xdr:cNvCxnSpPr/>
      </xdr:nvCxnSpPr>
      <xdr:spPr>
        <a:xfrm flipV="1">
          <a:off x="8750300" y="1452859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71425</xdr:rowOff>
    </xdr:from>
    <xdr:to>
      <xdr:col>41</xdr:col>
      <xdr:colOff>101600</xdr:colOff>
      <xdr:row>85</xdr:row>
      <xdr:rowOff>1575</xdr:rowOff>
    </xdr:to>
    <xdr:sp macro="" textlink="">
      <xdr:nvSpPr>
        <xdr:cNvPr id="366" name="楕円 365">
          <a:extLst>
            <a:ext uri="{FF2B5EF4-FFF2-40B4-BE49-F238E27FC236}">
              <a16:creationId xmlns:a16="http://schemas.microsoft.com/office/drawing/2014/main" id="{BF0B08DC-1037-4FED-B159-8FC18591C232}"/>
            </a:ext>
          </a:extLst>
        </xdr:cNvPr>
        <xdr:cNvSpPr/>
      </xdr:nvSpPr>
      <xdr:spPr>
        <a:xfrm>
          <a:off x="7810500" y="144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122225</xdr:rowOff>
    </xdr:from>
    <xdr:to>
      <xdr:col>45</xdr:col>
      <xdr:colOff>177800</xdr:colOff>
      <xdr:row>84</xdr:row>
      <xdr:rowOff>127712</xdr:rowOff>
    </xdr:to>
    <xdr:cxnSp macro="">
      <xdr:nvCxnSpPr>
        <xdr:cNvPr id="367" name="直線コネクタ 366">
          <a:extLst>
            <a:ext uri="{FF2B5EF4-FFF2-40B4-BE49-F238E27FC236}">
              <a16:creationId xmlns:a16="http://schemas.microsoft.com/office/drawing/2014/main" id="{0CD822B3-FAA8-4346-A778-9A892501382C}"/>
            </a:ext>
          </a:extLst>
        </xdr:cNvPr>
        <xdr:cNvCxnSpPr/>
      </xdr:nvCxnSpPr>
      <xdr:spPr>
        <a:xfrm>
          <a:off x="7861300" y="1452402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76912</xdr:rowOff>
    </xdr:from>
    <xdr:to>
      <xdr:col>36</xdr:col>
      <xdr:colOff>165100</xdr:colOff>
      <xdr:row>85</xdr:row>
      <xdr:rowOff>7062</xdr:rowOff>
    </xdr:to>
    <xdr:sp macro="" textlink="">
      <xdr:nvSpPr>
        <xdr:cNvPr id="368" name="楕円 367">
          <a:extLst>
            <a:ext uri="{FF2B5EF4-FFF2-40B4-BE49-F238E27FC236}">
              <a16:creationId xmlns:a16="http://schemas.microsoft.com/office/drawing/2014/main" id="{F8EE5BA1-8630-4C35-9585-DE392C798F42}"/>
            </a:ext>
          </a:extLst>
        </xdr:cNvPr>
        <xdr:cNvSpPr/>
      </xdr:nvSpPr>
      <xdr:spPr>
        <a:xfrm>
          <a:off x="6921500" y="144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122225</xdr:rowOff>
    </xdr:from>
    <xdr:to>
      <xdr:col>41</xdr:col>
      <xdr:colOff>50800</xdr:colOff>
      <xdr:row>84</xdr:row>
      <xdr:rowOff>127712</xdr:rowOff>
    </xdr:to>
    <xdr:cxnSp macro="">
      <xdr:nvCxnSpPr>
        <xdr:cNvPr id="369" name="直線コネクタ 368">
          <a:extLst>
            <a:ext uri="{FF2B5EF4-FFF2-40B4-BE49-F238E27FC236}">
              <a16:creationId xmlns:a16="http://schemas.microsoft.com/office/drawing/2014/main" id="{B1CD3BC7-57C9-4782-B868-F6213CA90742}"/>
            </a:ext>
          </a:extLst>
        </xdr:cNvPr>
        <xdr:cNvCxnSpPr/>
      </xdr:nvCxnSpPr>
      <xdr:spPr>
        <a:xfrm flipV="1">
          <a:off x="6972300" y="1452402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A218962C-CECD-42F4-8D98-8A3B955E513A}"/>
            </a:ext>
          </a:extLst>
        </xdr:cNvPr>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1EAB4A35-A375-4FEB-9549-1476AB1B3F0D}"/>
            </a:ext>
          </a:extLst>
        </xdr:cNvPr>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3FD6E448-F63F-4562-A322-489D1395ECF9}"/>
            </a:ext>
          </a:extLst>
        </xdr:cNvPr>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9F3C503D-15C6-49DC-B47F-D5908068746D}"/>
            </a:ext>
          </a:extLst>
        </xdr:cNvPr>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168724</xdr:rowOff>
    </xdr:from>
    <xdr:ext cx="469744" cy="259045"/>
    <xdr:sp macro="" textlink="">
      <xdr:nvSpPr>
        <xdr:cNvPr id="374" name="n_1mainValue【公営住宅】&#10;一人当たり面積">
          <a:extLst>
            <a:ext uri="{FF2B5EF4-FFF2-40B4-BE49-F238E27FC236}">
              <a16:creationId xmlns:a16="http://schemas.microsoft.com/office/drawing/2014/main" id="{8FFC61CA-6390-47DA-8D33-6C37A005E649}"/>
            </a:ext>
          </a:extLst>
        </xdr:cNvPr>
        <xdr:cNvSpPr txBox="1"/>
      </xdr:nvSpPr>
      <xdr:spPr>
        <a:xfrm>
          <a:off x="9391727" y="1457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169639</xdr:rowOff>
    </xdr:from>
    <xdr:ext cx="469744" cy="259045"/>
    <xdr:sp macro="" textlink="">
      <xdr:nvSpPr>
        <xdr:cNvPr id="375" name="n_2mainValue【公営住宅】&#10;一人当たり面積">
          <a:extLst>
            <a:ext uri="{FF2B5EF4-FFF2-40B4-BE49-F238E27FC236}">
              <a16:creationId xmlns:a16="http://schemas.microsoft.com/office/drawing/2014/main" id="{7080AF74-ABFC-44C7-87FF-2AF6A60F6AC6}"/>
            </a:ext>
          </a:extLst>
        </xdr:cNvPr>
        <xdr:cNvSpPr txBox="1"/>
      </xdr:nvSpPr>
      <xdr:spPr>
        <a:xfrm>
          <a:off x="8515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164152</xdr:rowOff>
    </xdr:from>
    <xdr:ext cx="469744" cy="259045"/>
    <xdr:sp macro="" textlink="">
      <xdr:nvSpPr>
        <xdr:cNvPr id="376" name="n_3mainValue【公営住宅】&#10;一人当たり面積">
          <a:extLst>
            <a:ext uri="{FF2B5EF4-FFF2-40B4-BE49-F238E27FC236}">
              <a16:creationId xmlns:a16="http://schemas.microsoft.com/office/drawing/2014/main" id="{E6845010-4744-4B54-B6A9-019184E8070C}"/>
            </a:ext>
          </a:extLst>
        </xdr:cNvPr>
        <xdr:cNvSpPr txBox="1"/>
      </xdr:nvSpPr>
      <xdr:spPr>
        <a:xfrm>
          <a:off x="7626427" y="145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169639</xdr:rowOff>
    </xdr:from>
    <xdr:ext cx="469744" cy="259045"/>
    <xdr:sp macro="" textlink="">
      <xdr:nvSpPr>
        <xdr:cNvPr id="377" name="n_4mainValue【公営住宅】&#10;一人当たり面積">
          <a:extLst>
            <a:ext uri="{FF2B5EF4-FFF2-40B4-BE49-F238E27FC236}">
              <a16:creationId xmlns:a16="http://schemas.microsoft.com/office/drawing/2014/main" id="{6267FCDF-8B88-44A4-A865-66078F758DE9}"/>
            </a:ext>
          </a:extLst>
        </xdr:cNvPr>
        <xdr:cNvSpPr txBox="1"/>
      </xdr:nvSpPr>
      <xdr:spPr>
        <a:xfrm>
          <a:off x="6737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2DEDDA9-C649-468E-A3EC-D4C597E16C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4BA412C-AF51-489C-A701-7DC9FDED4A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4B88908-4B13-43A3-99B5-7B969782B9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A634EC5-1C00-43D2-BD35-17D79C21889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A51C6BB-7999-4DD8-A246-B7B7753B72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7203F80-6CF5-4C7F-B5FB-EE501EB050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8CA4A91-752D-4A33-8279-C57359D020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A1AB3E8-4886-4CA7-BBA8-ADC8DBA1CCA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7C2C375-3141-42A2-94E5-ED5DFC8DC7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31E063E-770A-4FEB-99B4-987F86D955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4F59A9F-7C67-4264-B5A2-ED92920DAD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36392F1-F42C-464A-BE7B-5F358763BB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D59E511-5442-4CF7-8752-89BD553E45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164350C1-F048-4108-9F20-3DFBEEB7AB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80303E93-2875-4FEF-AE96-23151E0428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7BCB6497-0040-49D6-B204-6C4865A02F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B86011B-23EF-4855-8C5C-4F33C1BE28E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A9943CE-53FE-48A6-939E-6275E68671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046D71D-4F19-426B-B7F3-4860E0D477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FDB32BB-D52F-4491-95CB-5D7CDC1C77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372B3B0-9547-46DC-9FB7-8F2B3754FB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69041B0-992A-44B3-BA7B-B4EE3D6A3F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48FEE99-906E-4A62-96DF-B1D33EC10D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770E851-E3BD-4009-AB07-811F1B16D02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8D67A58F-79F8-41FE-8229-702BFDCEBF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6E59AC2B-17BD-4045-858C-C9FEABDF1F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47B8BB3E-8FB8-4E41-A629-039D240ED72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65D15994-3345-4905-B630-8A450857DD5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68CADAAE-191F-4A8E-B588-6ADC4060718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C4235FB4-E689-43F9-AA21-DE7A021517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7DDE1E6-9C04-47F3-A85D-E1D7258706F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320B1D90-1B7A-41E4-8B5B-4D47575AF3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9128BAC-4919-40F7-AF2C-7A89EF5A84C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232A96C5-D32F-4913-97EA-7B624969E3D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A0B63521-3786-4878-B89B-348134CB91C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A849AD43-21F3-4B56-9437-7E8EEECA116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FFEC6C28-A5C3-4997-94A2-A7AB8B38F40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F44E9C79-8649-4E83-8391-8B36A34113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5BC9BD03-4313-41E9-B971-69954126506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A6699D8-03AD-4FAE-8B71-3E105F9384E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9CCA98DE-06BC-43F6-9970-3BED385B966E}"/>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E8D519BD-5453-4547-A586-04AB77813AF6}"/>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A9F83356-E866-4D4B-8CBA-A8B0258CA2AA}"/>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E8C52AAE-2164-444E-A392-CCBBE22CF39F}"/>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13BA9915-6B51-4422-AE29-14C48EE00A2E}"/>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307501CC-B059-4FCA-B9DB-F66B91BB30C0}"/>
            </a:ext>
          </a:extLst>
        </xdr:cNvPr>
        <xdr:cNvSpPr txBox="1"/>
      </xdr:nvSpPr>
      <xdr:spPr>
        <a:xfrm>
          <a:off x="16357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67A8DF76-1BCB-4B71-901A-7E4942B7E06F}"/>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B459F5DA-7823-4FDC-9F5D-0CAADD8F3162}"/>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746E295D-0B4F-46E2-A77B-445C8E04F0B1}"/>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2BA93C4F-4E36-4FDB-B4C0-C683CE5E2CAC}"/>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D4923210-2210-45CC-ADC1-207D4F604B08}"/>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91BB38E-74BD-47BE-95D3-B6D5BC242C5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FA4970D-F999-4BD1-8A25-86BF7FBE2E7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659ED24-4A64-45F7-A951-869362C8C0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4DE341F-C5FF-40C4-8F74-B38A361CDB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0935D5F-1296-4512-9762-FC6770AD15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434" name="楕円 433">
          <a:extLst>
            <a:ext uri="{FF2B5EF4-FFF2-40B4-BE49-F238E27FC236}">
              <a16:creationId xmlns:a16="http://schemas.microsoft.com/office/drawing/2014/main" id="{E254B152-D1F7-45BD-9019-1C212E1C8F67}"/>
            </a:ext>
          </a:extLst>
        </xdr:cNvPr>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134637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6149F769-71EA-457A-A0E7-6D026FC1917F}"/>
            </a:ext>
          </a:extLst>
        </xdr:cNvPr>
        <xdr:cNvSpPr txBox="1"/>
      </xdr:nvSpPr>
      <xdr:spPr>
        <a:xfrm>
          <a:off x="16357600"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xdr:rowOff>
    </xdr:from>
    <xdr:to>
      <xdr:col>81</xdr:col>
      <xdr:colOff>101600</xdr:colOff>
      <xdr:row>35</xdr:row>
      <xdr:rowOff>102235</xdr:rowOff>
    </xdr:to>
    <xdr:sp macro="" textlink="">
      <xdr:nvSpPr>
        <xdr:cNvPr id="436" name="楕円 435">
          <a:extLst>
            <a:ext uri="{FF2B5EF4-FFF2-40B4-BE49-F238E27FC236}">
              <a16:creationId xmlns:a16="http://schemas.microsoft.com/office/drawing/2014/main" id="{F053B46A-73DE-49DF-8DC1-0A561B2A9B2F}"/>
            </a:ext>
          </a:extLst>
        </xdr:cNvPr>
        <xdr:cNvSpPr/>
      </xdr:nvSpPr>
      <xdr:spPr>
        <a:xfrm>
          <a:off x="15430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51435</xdr:rowOff>
    </xdr:from>
    <xdr:to>
      <xdr:col>85</xdr:col>
      <xdr:colOff>127000</xdr:colOff>
      <xdr:row>35</xdr:row>
      <xdr:rowOff>99060</xdr:rowOff>
    </xdr:to>
    <xdr:cxnSp macro="">
      <xdr:nvCxnSpPr>
        <xdr:cNvPr id="437" name="直線コネクタ 436">
          <a:extLst>
            <a:ext uri="{FF2B5EF4-FFF2-40B4-BE49-F238E27FC236}">
              <a16:creationId xmlns:a16="http://schemas.microsoft.com/office/drawing/2014/main" id="{64835287-E51D-42CD-920B-57CD2C167905}"/>
            </a:ext>
          </a:extLst>
        </xdr:cNvPr>
        <xdr:cNvCxnSpPr/>
      </xdr:nvCxnSpPr>
      <xdr:spPr>
        <a:xfrm>
          <a:off x="15481300" y="60521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156845</xdr:rowOff>
    </xdr:from>
    <xdr:to>
      <xdr:col>76</xdr:col>
      <xdr:colOff>165100</xdr:colOff>
      <xdr:row>35</xdr:row>
      <xdr:rowOff>86995</xdr:rowOff>
    </xdr:to>
    <xdr:sp macro="" textlink="">
      <xdr:nvSpPr>
        <xdr:cNvPr id="438" name="楕円 437">
          <a:extLst>
            <a:ext uri="{FF2B5EF4-FFF2-40B4-BE49-F238E27FC236}">
              <a16:creationId xmlns:a16="http://schemas.microsoft.com/office/drawing/2014/main" id="{4D9F345E-A3BD-48DC-86EB-FC851E1C5F75}"/>
            </a:ext>
          </a:extLst>
        </xdr:cNvPr>
        <xdr:cNvSpPr/>
      </xdr:nvSpPr>
      <xdr:spPr>
        <a:xfrm>
          <a:off x="14541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36195</xdr:rowOff>
    </xdr:from>
    <xdr:to>
      <xdr:col>81</xdr:col>
      <xdr:colOff>50800</xdr:colOff>
      <xdr:row>35</xdr:row>
      <xdr:rowOff>51435</xdr:rowOff>
    </xdr:to>
    <xdr:cxnSp macro="">
      <xdr:nvCxnSpPr>
        <xdr:cNvPr id="439" name="直線コネクタ 438">
          <a:extLst>
            <a:ext uri="{FF2B5EF4-FFF2-40B4-BE49-F238E27FC236}">
              <a16:creationId xmlns:a16="http://schemas.microsoft.com/office/drawing/2014/main" id="{67D07627-A6AD-47DF-A7FF-249EC89F3959}"/>
            </a:ext>
          </a:extLst>
        </xdr:cNvPr>
        <xdr:cNvCxnSpPr/>
      </xdr:nvCxnSpPr>
      <xdr:spPr>
        <a:xfrm>
          <a:off x="14592300" y="60369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154940</xdr:rowOff>
    </xdr:from>
    <xdr:to>
      <xdr:col>72</xdr:col>
      <xdr:colOff>38100</xdr:colOff>
      <xdr:row>35</xdr:row>
      <xdr:rowOff>85090</xdr:rowOff>
    </xdr:to>
    <xdr:sp macro="" textlink="">
      <xdr:nvSpPr>
        <xdr:cNvPr id="440" name="楕円 439">
          <a:extLst>
            <a:ext uri="{FF2B5EF4-FFF2-40B4-BE49-F238E27FC236}">
              <a16:creationId xmlns:a16="http://schemas.microsoft.com/office/drawing/2014/main" id="{996C0A8A-5213-4D6E-9BB5-5AF3F66925FA}"/>
            </a:ext>
          </a:extLst>
        </xdr:cNvPr>
        <xdr:cNvSpPr/>
      </xdr:nvSpPr>
      <xdr:spPr>
        <a:xfrm>
          <a:off x="13652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34290</xdr:rowOff>
    </xdr:from>
    <xdr:to>
      <xdr:col>76</xdr:col>
      <xdr:colOff>114300</xdr:colOff>
      <xdr:row>35</xdr:row>
      <xdr:rowOff>36195</xdr:rowOff>
    </xdr:to>
    <xdr:cxnSp macro="">
      <xdr:nvCxnSpPr>
        <xdr:cNvPr id="441" name="直線コネクタ 440">
          <a:extLst>
            <a:ext uri="{FF2B5EF4-FFF2-40B4-BE49-F238E27FC236}">
              <a16:creationId xmlns:a16="http://schemas.microsoft.com/office/drawing/2014/main" id="{33241ABD-5EA9-4ABC-84E3-BA973D381CEA}"/>
            </a:ext>
          </a:extLst>
        </xdr:cNvPr>
        <xdr:cNvCxnSpPr/>
      </xdr:nvCxnSpPr>
      <xdr:spPr>
        <a:xfrm>
          <a:off x="13703300" y="60350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118745</xdr:rowOff>
    </xdr:from>
    <xdr:to>
      <xdr:col>67</xdr:col>
      <xdr:colOff>101600</xdr:colOff>
      <xdr:row>35</xdr:row>
      <xdr:rowOff>48895</xdr:rowOff>
    </xdr:to>
    <xdr:sp macro="" textlink="">
      <xdr:nvSpPr>
        <xdr:cNvPr id="442" name="楕円 441">
          <a:extLst>
            <a:ext uri="{FF2B5EF4-FFF2-40B4-BE49-F238E27FC236}">
              <a16:creationId xmlns:a16="http://schemas.microsoft.com/office/drawing/2014/main" id="{2CFFC726-E827-40CA-AF86-E85AEEFB5DB2}"/>
            </a:ext>
          </a:extLst>
        </xdr:cNvPr>
        <xdr:cNvSpPr/>
      </xdr:nvSpPr>
      <xdr:spPr>
        <a:xfrm>
          <a:off x="12763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169545</xdr:rowOff>
    </xdr:from>
    <xdr:to>
      <xdr:col>71</xdr:col>
      <xdr:colOff>177800</xdr:colOff>
      <xdr:row>35</xdr:row>
      <xdr:rowOff>34290</xdr:rowOff>
    </xdr:to>
    <xdr:cxnSp macro="">
      <xdr:nvCxnSpPr>
        <xdr:cNvPr id="443" name="直線コネクタ 442">
          <a:extLst>
            <a:ext uri="{FF2B5EF4-FFF2-40B4-BE49-F238E27FC236}">
              <a16:creationId xmlns:a16="http://schemas.microsoft.com/office/drawing/2014/main" id="{74DF5C80-1903-42BB-BB15-BBEF286AD4B9}"/>
            </a:ext>
          </a:extLst>
        </xdr:cNvPr>
        <xdr:cNvCxnSpPr/>
      </xdr:nvCxnSpPr>
      <xdr:spPr>
        <a:xfrm>
          <a:off x="12814300" y="5998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296B0BB-E385-4AE8-991E-D69EC4661536}"/>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B45BA7D1-0D77-44E0-97A7-1AC07AEF7A43}"/>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9C2FBAB1-55F7-42E1-B250-61D5659C03FE}"/>
            </a:ext>
          </a:extLst>
        </xdr:cNvPr>
        <xdr:cNvSpPr txBox="1"/>
      </xdr:nvSpPr>
      <xdr:spPr>
        <a:xfrm>
          <a:off x="13500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825D22F9-1F22-47D8-A9CA-46326719249A}"/>
            </a:ext>
          </a:extLst>
        </xdr:cNvPr>
        <xdr:cNvSpPr txBox="1"/>
      </xdr:nvSpPr>
      <xdr:spPr>
        <a:xfrm>
          <a:off x="12611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118762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C53E7803-AE14-4CF9-BF4D-94AFEB87AA79}"/>
            </a:ext>
          </a:extLst>
        </xdr:cNvPr>
        <xdr:cNvSpPr txBox="1"/>
      </xdr:nvSpPr>
      <xdr:spPr>
        <a:xfrm>
          <a:off x="152660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103522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401615F3-D137-46D3-BBCA-6EC336355CE8}"/>
            </a:ext>
          </a:extLst>
        </xdr:cNvPr>
        <xdr:cNvSpPr txBox="1"/>
      </xdr:nvSpPr>
      <xdr:spPr>
        <a:xfrm>
          <a:off x="14389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101617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1FDE0580-DADF-4D2F-9B36-6C3901461E7E}"/>
            </a:ext>
          </a:extLst>
        </xdr:cNvPr>
        <xdr:cNvSpPr txBox="1"/>
      </xdr:nvSpPr>
      <xdr:spPr>
        <a:xfrm>
          <a:off x="13500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65422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6B219B3-BFD0-407B-9DE2-6EAFE3035D4E}"/>
            </a:ext>
          </a:extLst>
        </xdr:cNvPr>
        <xdr:cNvSpPr txBox="1"/>
      </xdr:nvSpPr>
      <xdr:spPr>
        <a:xfrm>
          <a:off x="12611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CE89ED1-09A6-4E69-8926-0CB3165F35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946AC68-18F4-49AE-893D-F34888D1FF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BF597BF2-FCE7-4BA7-AF23-5C70B02CF8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311B494-AE87-43FF-B600-D332D7D1881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CF995486-0EC2-4EAB-A7C9-3AED8FF8E7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B9B717D-660B-4D09-A41F-1BCEADA0CF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AFA0F591-355C-4071-A68A-8FA2D35229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DC2EB178-0FB5-4E6C-96E3-E198523D49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3702E1E-CE91-4B72-AEF5-D4D5A0CB13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D8F4236D-2111-441E-BD8D-B71E2E61E4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E824B626-03EB-4C00-819E-E73818E3027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D8FE0B61-DDE2-4871-8022-4B2CEB65589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1501C1AE-7891-47D9-8550-907EC2A0AAB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DC003A91-8A96-44DF-BCC1-D677948A46B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8A510A66-9CBC-41EE-AD3C-C7C32896153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32181605-C9A8-46FE-BC5C-43F82D27C72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D046925F-D6DD-4B00-AF04-0EC13B44832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17027475-0114-4C3B-B1AE-14470CB93DA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E9A4A56D-8171-41A2-AF45-3BDCB61A2A9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6F187473-EECD-4A65-B988-4A5A68A8879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F661C9C6-C2D1-4287-B57C-58B0C817DF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93ABDC6A-9895-4BDA-BF57-E6A8151C29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20AC9A6E-FE57-4598-8E10-4CC8B86B2D1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2E175391-C10E-418C-B413-7C49526E3387}"/>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422EA95-352F-44AB-84B2-909615D36B2F}"/>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4C38FD62-C8ED-4BCF-BEAA-8CB763B7A34D}"/>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F52A1005-407E-49B3-81FD-8A45CA792F28}"/>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885F3889-6018-4D2B-8090-9E6646E94799}"/>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7969BCEB-9A76-4835-B02E-8B266A95248E}"/>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8E3DD029-FBB6-4AE6-968C-D1ADE93176B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D942CFB4-5CE7-40BB-A64C-6E84873CCFE7}"/>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E6725D00-EC23-4101-89FA-BF4BEAEE780B}"/>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5B61D5CC-A624-43A3-B241-F21399569F5F}"/>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19DAEC4F-9565-4B51-904D-4746687ED522}"/>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ED91EF8-CF17-4D3B-B88C-E5B07388B2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82927CD-D69C-48B2-9AF9-1042C149C6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AC8D904-20E2-458F-8E53-E7B91154F7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241F0B2-498A-4202-800A-1549E5866F3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77B5B9E-F6F5-44BF-9FE3-1A5DE31ADF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91" name="楕円 490">
          <a:extLst>
            <a:ext uri="{FF2B5EF4-FFF2-40B4-BE49-F238E27FC236}">
              <a16:creationId xmlns:a16="http://schemas.microsoft.com/office/drawing/2014/main" id="{1BDE77DD-2C5C-4CF7-A597-64D7A5F565E1}"/>
            </a:ext>
          </a:extLst>
        </xdr:cNvPr>
        <xdr:cNvSpPr/>
      </xdr:nvSpPr>
      <xdr:spPr>
        <a:xfrm>
          <a:off x="22110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30497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2D19ACD0-ABF0-4F59-8B28-6F22EBAAE677}"/>
            </a:ext>
          </a:extLst>
        </xdr:cNvPr>
        <xdr:cNvSpPr txBox="1"/>
      </xdr:nvSpPr>
      <xdr:spPr>
        <a:xfrm>
          <a:off x="22199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52070</xdr:rowOff>
    </xdr:from>
    <xdr:to>
      <xdr:col>112</xdr:col>
      <xdr:colOff>38100</xdr:colOff>
      <xdr:row>39</xdr:row>
      <xdr:rowOff>153670</xdr:rowOff>
    </xdr:to>
    <xdr:sp macro="" textlink="">
      <xdr:nvSpPr>
        <xdr:cNvPr id="493" name="楕円 492">
          <a:extLst>
            <a:ext uri="{FF2B5EF4-FFF2-40B4-BE49-F238E27FC236}">
              <a16:creationId xmlns:a16="http://schemas.microsoft.com/office/drawing/2014/main" id="{5C689032-AEF3-44B0-A103-9BCFEF5233A2}"/>
            </a:ext>
          </a:extLst>
        </xdr:cNvPr>
        <xdr:cNvSpPr/>
      </xdr:nvSpPr>
      <xdr:spPr>
        <a:xfrm>
          <a:off x="2127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102870</xdr:rowOff>
    </xdr:from>
    <xdr:to>
      <xdr:col>116</xdr:col>
      <xdr:colOff>63500</xdr:colOff>
      <xdr:row>39</xdr:row>
      <xdr:rowOff>102870</xdr:rowOff>
    </xdr:to>
    <xdr:cxnSp macro="">
      <xdr:nvCxnSpPr>
        <xdr:cNvPr id="494" name="直線コネクタ 493">
          <a:extLst>
            <a:ext uri="{FF2B5EF4-FFF2-40B4-BE49-F238E27FC236}">
              <a16:creationId xmlns:a16="http://schemas.microsoft.com/office/drawing/2014/main" id="{C24A59A0-AC92-4B74-9F40-2026BD2F5573}"/>
            </a:ext>
          </a:extLst>
        </xdr:cNvPr>
        <xdr:cNvCxnSpPr/>
      </xdr:nvCxnSpPr>
      <xdr:spPr>
        <a:xfrm>
          <a:off x="21323300" y="678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95" name="楕円 494">
          <a:extLst>
            <a:ext uri="{FF2B5EF4-FFF2-40B4-BE49-F238E27FC236}">
              <a16:creationId xmlns:a16="http://schemas.microsoft.com/office/drawing/2014/main" id="{6534ACFA-CB40-4829-8E0A-3BF306DECDDE}"/>
            </a:ext>
          </a:extLst>
        </xdr:cNvPr>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102870</xdr:rowOff>
    </xdr:from>
    <xdr:to>
      <xdr:col>111</xdr:col>
      <xdr:colOff>177800</xdr:colOff>
      <xdr:row>39</xdr:row>
      <xdr:rowOff>118110</xdr:rowOff>
    </xdr:to>
    <xdr:cxnSp macro="">
      <xdr:nvCxnSpPr>
        <xdr:cNvPr id="496" name="直線コネクタ 495">
          <a:extLst>
            <a:ext uri="{FF2B5EF4-FFF2-40B4-BE49-F238E27FC236}">
              <a16:creationId xmlns:a16="http://schemas.microsoft.com/office/drawing/2014/main" id="{D3BB6EAD-FB3A-40DC-A04C-BB4219F26CDA}"/>
            </a:ext>
          </a:extLst>
        </xdr:cNvPr>
        <xdr:cNvCxnSpPr/>
      </xdr:nvCxnSpPr>
      <xdr:spPr>
        <a:xfrm flipV="1">
          <a:off x="20434300" y="6789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497" name="楕円 496">
          <a:extLst>
            <a:ext uri="{FF2B5EF4-FFF2-40B4-BE49-F238E27FC236}">
              <a16:creationId xmlns:a16="http://schemas.microsoft.com/office/drawing/2014/main" id="{7D6905BD-4498-4D40-8783-E152FB02C41F}"/>
            </a:ext>
          </a:extLst>
        </xdr:cNvPr>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118110</xdr:rowOff>
    </xdr:to>
    <xdr:cxnSp macro="">
      <xdr:nvCxnSpPr>
        <xdr:cNvPr id="498" name="直線コネクタ 497">
          <a:extLst>
            <a:ext uri="{FF2B5EF4-FFF2-40B4-BE49-F238E27FC236}">
              <a16:creationId xmlns:a16="http://schemas.microsoft.com/office/drawing/2014/main" id="{8E4ABDA5-01E4-4CA1-8F98-2F5E500C81E7}"/>
            </a:ext>
          </a:extLst>
        </xdr:cNvPr>
        <xdr:cNvCxnSpPr/>
      </xdr:nvCxnSpPr>
      <xdr:spPr>
        <a:xfrm>
          <a:off x="19545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499" name="楕円 498">
          <a:extLst>
            <a:ext uri="{FF2B5EF4-FFF2-40B4-BE49-F238E27FC236}">
              <a16:creationId xmlns:a16="http://schemas.microsoft.com/office/drawing/2014/main" id="{677F7F07-BC9F-4D0C-8FE9-AD834B8FBA75}"/>
            </a:ext>
          </a:extLst>
        </xdr:cNvPr>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39</xdr:row>
      <xdr:rowOff>118110</xdr:rowOff>
    </xdr:to>
    <xdr:cxnSp macro="">
      <xdr:nvCxnSpPr>
        <xdr:cNvPr id="500" name="直線コネクタ 499">
          <a:extLst>
            <a:ext uri="{FF2B5EF4-FFF2-40B4-BE49-F238E27FC236}">
              <a16:creationId xmlns:a16="http://schemas.microsoft.com/office/drawing/2014/main" id="{A3FF4D91-826C-488A-8EC7-2FA6476559B9}"/>
            </a:ext>
          </a:extLst>
        </xdr:cNvPr>
        <xdr:cNvCxnSpPr/>
      </xdr:nvCxnSpPr>
      <xdr:spPr>
        <a:xfrm>
          <a:off x="18656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E5A13F36-77B6-4FBC-B597-9AC12D21DB19}"/>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BFDC3C11-BC75-407E-8787-F7417239C877}"/>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18474564-2A96-454B-BC81-BC5E9FD5184C}"/>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D47861AB-FF02-4F9A-9F10-5F1A62A651B4}"/>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144797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427D3521-E2C0-4BBB-9CB4-F4C4ED213343}"/>
            </a:ext>
          </a:extLst>
        </xdr:cNvPr>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9BF04751-C876-4727-9A09-E749722CE5EE}"/>
            </a:ext>
          </a:extLst>
        </xdr:cNvPr>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160037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3D360053-4F94-4ADC-B7A7-924727343F62}"/>
            </a:ext>
          </a:extLst>
        </xdr:cNvPr>
        <xdr:cNvSpPr txBox="1"/>
      </xdr:nvSpPr>
      <xdr:spPr>
        <a:xfrm>
          <a:off x="19310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F76BAD1-313A-45B7-8EB7-32B4F5E3A1D3}"/>
            </a:ext>
          </a:extLst>
        </xdr:cNvPr>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652C14F0-4B50-4E50-9429-7F38440BD6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2088FCC4-4577-4349-B8D8-8AE42DE025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62AB7905-96FC-4A3F-B41D-91116C1A46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358B9D68-2433-404E-B8B0-B08590A1B8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C3D7228-C651-41EF-80A5-4F0C53A927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2B01A2FF-236C-4D79-9A96-1ABD551C9DB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C1FB1388-3C7A-4EA1-A771-AA3B20BDEB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446D933D-AB4A-4D2C-ABEB-A5B812E060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1B956133-EBFD-4F7D-87EF-68E9BD3D21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226EB3EE-25EB-4E6B-A77B-44BBE66535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14FC3530-EE33-4418-A2C2-4D19E2BF98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C8F2B49C-AB8B-427E-BDBF-FC20879C4F1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ED9D0610-3243-4A70-98CE-F1824576F90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A92D130B-D944-46DC-8F32-07349119550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D54942C7-2CC8-470A-BD90-E64A7B92EB2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93FF3B61-7EA3-4E3C-9CC9-618BA826E0D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BBFC8194-244B-461F-A1F5-D0E64B984AA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6F26C296-6192-4328-854F-C261DDA45A9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844AD35C-7DC7-4FAF-ACE3-3911E9D18CC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222F1EA1-CC04-40FA-9CA2-FBF1151CC3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C92C0440-8E8D-488E-9A2C-9DFA12882A3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280E404-D4A9-449F-A4AF-6CD0B76D05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F86958E2-A407-4702-ACB1-D529563A75F2}"/>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D82B9326-B3BE-493D-A5B3-195D937BC5E5}"/>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6BC8FB1D-2056-41AA-A87B-D2BB58BE74F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4BE5DFFF-2424-4EEA-95B0-0DDA9F7B097E}"/>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5EDAB187-33A4-421C-AA25-678CDE07AB68}"/>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D75B7522-6451-4C9D-A028-00BA988A8E24}"/>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6C74CEE1-496F-41E1-BD5C-D5E37A16A10E}"/>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651C4D73-8FEA-4C86-A4AD-9E1AC06E62B1}"/>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52B2AF9C-198F-4B18-B43C-BD19377B3685}"/>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4ADC5592-0592-452E-9E91-57342FF0D328}"/>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E1E4C671-52E2-45CD-8CA3-BB27FEFDC501}"/>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3F9E399-FC14-406B-95D5-4875C026F5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A3BBFEA-6AF7-4714-854E-9ACF56A62A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2FC7E7D-74B0-4045-B9B1-4B021C1B52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223B7E6-19BA-4CD3-A8F9-4F56F7D26F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E5F4CE4-70B3-4D67-BBE1-38B90DFBB51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102362</xdr:rowOff>
    </xdr:from>
    <xdr:to>
      <xdr:col>85</xdr:col>
      <xdr:colOff>177800</xdr:colOff>
      <xdr:row>59</xdr:row>
      <xdr:rowOff>32512</xdr:rowOff>
    </xdr:to>
    <xdr:sp macro="" textlink="">
      <xdr:nvSpPr>
        <xdr:cNvPr id="547" name="楕円 546">
          <a:extLst>
            <a:ext uri="{FF2B5EF4-FFF2-40B4-BE49-F238E27FC236}">
              <a16:creationId xmlns:a16="http://schemas.microsoft.com/office/drawing/2014/main" id="{D7D147DF-7F03-450C-A59C-19D54F90C1FA}"/>
            </a:ext>
          </a:extLst>
        </xdr:cNvPr>
        <xdr:cNvSpPr/>
      </xdr:nvSpPr>
      <xdr:spPr>
        <a:xfrm>
          <a:off x="162687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125239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A5316B0E-8EC4-43D6-BACD-A17AA1911C9D}"/>
            </a:ext>
          </a:extLst>
        </xdr:cNvPr>
        <xdr:cNvSpPr txBox="1"/>
      </xdr:nvSpPr>
      <xdr:spPr>
        <a:xfrm>
          <a:off x="16357600" y="989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84074</xdr:rowOff>
    </xdr:from>
    <xdr:to>
      <xdr:col>81</xdr:col>
      <xdr:colOff>101600</xdr:colOff>
      <xdr:row>59</xdr:row>
      <xdr:rowOff>14224</xdr:rowOff>
    </xdr:to>
    <xdr:sp macro="" textlink="">
      <xdr:nvSpPr>
        <xdr:cNvPr id="549" name="楕円 548">
          <a:extLst>
            <a:ext uri="{FF2B5EF4-FFF2-40B4-BE49-F238E27FC236}">
              <a16:creationId xmlns:a16="http://schemas.microsoft.com/office/drawing/2014/main" id="{953B76BC-6510-4C20-95F0-F04607E15B52}"/>
            </a:ext>
          </a:extLst>
        </xdr:cNvPr>
        <xdr:cNvSpPr/>
      </xdr:nvSpPr>
      <xdr:spPr>
        <a:xfrm>
          <a:off x="15430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134874</xdr:rowOff>
    </xdr:from>
    <xdr:to>
      <xdr:col>85</xdr:col>
      <xdr:colOff>127000</xdr:colOff>
      <xdr:row>58</xdr:row>
      <xdr:rowOff>153162</xdr:rowOff>
    </xdr:to>
    <xdr:cxnSp macro="">
      <xdr:nvCxnSpPr>
        <xdr:cNvPr id="550" name="直線コネクタ 549">
          <a:extLst>
            <a:ext uri="{FF2B5EF4-FFF2-40B4-BE49-F238E27FC236}">
              <a16:creationId xmlns:a16="http://schemas.microsoft.com/office/drawing/2014/main" id="{D7C09371-08E5-4441-92E3-837CB3071894}"/>
            </a:ext>
          </a:extLst>
        </xdr:cNvPr>
        <xdr:cNvCxnSpPr/>
      </xdr:nvCxnSpPr>
      <xdr:spPr>
        <a:xfrm>
          <a:off x="15481300" y="1007897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51" name="楕円 550">
          <a:extLst>
            <a:ext uri="{FF2B5EF4-FFF2-40B4-BE49-F238E27FC236}">
              <a16:creationId xmlns:a16="http://schemas.microsoft.com/office/drawing/2014/main" id="{5A43D366-6C92-4B91-B19F-42ADD216376A}"/>
            </a:ext>
          </a:extLst>
        </xdr:cNvPr>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134874</xdr:rowOff>
    </xdr:from>
    <xdr:to>
      <xdr:col>81</xdr:col>
      <xdr:colOff>50800</xdr:colOff>
      <xdr:row>59</xdr:row>
      <xdr:rowOff>0</xdr:rowOff>
    </xdr:to>
    <xdr:cxnSp macro="">
      <xdr:nvCxnSpPr>
        <xdr:cNvPr id="552" name="直線コネクタ 551">
          <a:extLst>
            <a:ext uri="{FF2B5EF4-FFF2-40B4-BE49-F238E27FC236}">
              <a16:creationId xmlns:a16="http://schemas.microsoft.com/office/drawing/2014/main" id="{A73BBA96-F4CD-4C7D-BE2A-177E823DD83F}"/>
            </a:ext>
          </a:extLst>
        </xdr:cNvPr>
        <xdr:cNvCxnSpPr/>
      </xdr:nvCxnSpPr>
      <xdr:spPr>
        <a:xfrm flipV="1">
          <a:off x="14592300" y="100789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20066</xdr:rowOff>
    </xdr:from>
    <xdr:to>
      <xdr:col>72</xdr:col>
      <xdr:colOff>38100</xdr:colOff>
      <xdr:row>59</xdr:row>
      <xdr:rowOff>121666</xdr:rowOff>
    </xdr:to>
    <xdr:sp macro="" textlink="">
      <xdr:nvSpPr>
        <xdr:cNvPr id="553" name="楕円 552">
          <a:extLst>
            <a:ext uri="{FF2B5EF4-FFF2-40B4-BE49-F238E27FC236}">
              <a16:creationId xmlns:a16="http://schemas.microsoft.com/office/drawing/2014/main" id="{F0F088DB-94CB-406E-938E-7F7B426B37D0}"/>
            </a:ext>
          </a:extLst>
        </xdr:cNvPr>
        <xdr:cNvSpPr/>
      </xdr:nvSpPr>
      <xdr:spPr>
        <a:xfrm>
          <a:off x="13652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70866</xdr:rowOff>
    </xdr:to>
    <xdr:cxnSp macro="">
      <xdr:nvCxnSpPr>
        <xdr:cNvPr id="554" name="直線コネクタ 553">
          <a:extLst>
            <a:ext uri="{FF2B5EF4-FFF2-40B4-BE49-F238E27FC236}">
              <a16:creationId xmlns:a16="http://schemas.microsoft.com/office/drawing/2014/main" id="{62123540-0C86-4A17-9186-DDBB13C7B5FA}"/>
            </a:ext>
          </a:extLst>
        </xdr:cNvPr>
        <xdr:cNvCxnSpPr/>
      </xdr:nvCxnSpPr>
      <xdr:spPr>
        <a:xfrm flipV="1">
          <a:off x="13703300" y="1011555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161798</xdr:rowOff>
    </xdr:from>
    <xdr:to>
      <xdr:col>67</xdr:col>
      <xdr:colOff>101600</xdr:colOff>
      <xdr:row>59</xdr:row>
      <xdr:rowOff>91948</xdr:rowOff>
    </xdr:to>
    <xdr:sp macro="" textlink="">
      <xdr:nvSpPr>
        <xdr:cNvPr id="555" name="楕円 554">
          <a:extLst>
            <a:ext uri="{FF2B5EF4-FFF2-40B4-BE49-F238E27FC236}">
              <a16:creationId xmlns:a16="http://schemas.microsoft.com/office/drawing/2014/main" id="{FA8C8578-5576-406A-A011-46EF47407C42}"/>
            </a:ext>
          </a:extLst>
        </xdr:cNvPr>
        <xdr:cNvSpPr/>
      </xdr:nvSpPr>
      <xdr:spPr>
        <a:xfrm>
          <a:off x="12763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41148</xdr:rowOff>
    </xdr:from>
    <xdr:to>
      <xdr:col>71</xdr:col>
      <xdr:colOff>177800</xdr:colOff>
      <xdr:row>59</xdr:row>
      <xdr:rowOff>70866</xdr:rowOff>
    </xdr:to>
    <xdr:cxnSp macro="">
      <xdr:nvCxnSpPr>
        <xdr:cNvPr id="556" name="直線コネクタ 555">
          <a:extLst>
            <a:ext uri="{FF2B5EF4-FFF2-40B4-BE49-F238E27FC236}">
              <a16:creationId xmlns:a16="http://schemas.microsoft.com/office/drawing/2014/main" id="{CC0BA135-1B04-41B2-B114-EA425911157A}"/>
            </a:ext>
          </a:extLst>
        </xdr:cNvPr>
        <xdr:cNvCxnSpPr/>
      </xdr:nvCxnSpPr>
      <xdr:spPr>
        <a:xfrm>
          <a:off x="12814300" y="1015669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2886C9E5-F0D3-4FEF-8C65-353C553AB4B6}"/>
            </a:ext>
          </a:extLst>
        </xdr:cNvPr>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a:extLst>
            <a:ext uri="{FF2B5EF4-FFF2-40B4-BE49-F238E27FC236}">
              <a16:creationId xmlns:a16="http://schemas.microsoft.com/office/drawing/2014/main" id="{839958BD-8EE8-4271-8213-73448AA4C911}"/>
            </a:ext>
          </a:extLst>
        </xdr:cNvPr>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a:extLst>
            <a:ext uri="{FF2B5EF4-FFF2-40B4-BE49-F238E27FC236}">
              <a16:creationId xmlns:a16="http://schemas.microsoft.com/office/drawing/2014/main" id="{2B9EE07A-BE52-43DD-B131-A770D6E9AEE5}"/>
            </a:ext>
          </a:extLst>
        </xdr:cNvPr>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0" name="n_4aveValue【学校施設】&#10;有形固定資産減価償却率">
          <a:extLst>
            <a:ext uri="{FF2B5EF4-FFF2-40B4-BE49-F238E27FC236}">
              <a16:creationId xmlns:a16="http://schemas.microsoft.com/office/drawing/2014/main" id="{AA6CAD1F-237B-43B6-88A1-DF5460266668}"/>
            </a:ext>
          </a:extLst>
        </xdr:cNvPr>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30751</xdr:rowOff>
    </xdr:from>
    <xdr:ext cx="405111" cy="259045"/>
    <xdr:sp macro="" textlink="">
      <xdr:nvSpPr>
        <xdr:cNvPr id="561" name="n_1mainValue【学校施設】&#10;有形固定資産減価償却率">
          <a:extLst>
            <a:ext uri="{FF2B5EF4-FFF2-40B4-BE49-F238E27FC236}">
              <a16:creationId xmlns:a16="http://schemas.microsoft.com/office/drawing/2014/main" id="{47AFF78E-BD2F-4B5F-BD8F-9F1BAB901AD3}"/>
            </a:ext>
          </a:extLst>
        </xdr:cNvPr>
        <xdr:cNvSpPr txBox="1"/>
      </xdr:nvSpPr>
      <xdr:spPr>
        <a:xfrm>
          <a:off x="152660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562" name="n_2mainValue【学校施設】&#10;有形固定資産減価償却率">
          <a:extLst>
            <a:ext uri="{FF2B5EF4-FFF2-40B4-BE49-F238E27FC236}">
              <a16:creationId xmlns:a16="http://schemas.microsoft.com/office/drawing/2014/main" id="{5DDC7B65-89C0-4A69-8799-3C6190F74D11}"/>
            </a:ext>
          </a:extLst>
        </xdr:cNvPr>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112793</xdr:rowOff>
    </xdr:from>
    <xdr:ext cx="405111" cy="259045"/>
    <xdr:sp macro="" textlink="">
      <xdr:nvSpPr>
        <xdr:cNvPr id="563" name="n_3mainValue【学校施設】&#10;有形固定資産減価償却率">
          <a:extLst>
            <a:ext uri="{FF2B5EF4-FFF2-40B4-BE49-F238E27FC236}">
              <a16:creationId xmlns:a16="http://schemas.microsoft.com/office/drawing/2014/main" id="{C5CC6853-4CB7-404F-BCE7-9AB6FC35B2FA}"/>
            </a:ext>
          </a:extLst>
        </xdr:cNvPr>
        <xdr:cNvSpPr txBox="1"/>
      </xdr:nvSpPr>
      <xdr:spPr>
        <a:xfrm>
          <a:off x="13500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108475</xdr:rowOff>
    </xdr:from>
    <xdr:ext cx="405111" cy="259045"/>
    <xdr:sp macro="" textlink="">
      <xdr:nvSpPr>
        <xdr:cNvPr id="564" name="n_4mainValue【学校施設】&#10;有形固定資産減価償却率">
          <a:extLst>
            <a:ext uri="{FF2B5EF4-FFF2-40B4-BE49-F238E27FC236}">
              <a16:creationId xmlns:a16="http://schemas.microsoft.com/office/drawing/2014/main" id="{0CC1D0E0-E6C6-422B-A6F8-D8A644F906B2}"/>
            </a:ext>
          </a:extLst>
        </xdr:cNvPr>
        <xdr:cNvSpPr txBox="1"/>
      </xdr:nvSpPr>
      <xdr:spPr>
        <a:xfrm>
          <a:off x="12611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4446357-7D11-40FC-B301-1E9C9740D8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33327106-7B5A-48C3-8CF7-C38500C2B7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438CD4E5-2463-486E-90CC-0AA37556F5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BFA0D57B-F034-4D99-AA20-BB2D17BF9E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8502D20-5A2A-47B9-8F87-2EECA27357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15FADAFC-EE89-4AF2-ACFD-7EE35CB6B8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1BEC6A45-E360-4768-AA7D-341EED77E6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7F6E9202-C9E3-4687-8375-A3A00114D1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558B8A15-6F2F-493C-95C1-70C23A8EB5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1EBDA130-835F-4601-80F6-7A04760CB8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B1B49AA4-191D-4615-83C2-87B93F71DC1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26DDFB58-AAF9-4F04-97F1-5DEB9AFE13C9}"/>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89C07D82-8637-49CE-881D-AF5593DF64BB}"/>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437A47D0-46DE-4CC5-B24B-3318A0218A2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1F2507E-AB9F-44E0-9479-88228C92D72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CF8DBC45-227B-46F2-860A-FCBC3EC4385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C5414E5F-4AA6-4F14-8D26-8B8C7220E6F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D53F8BA0-C6EA-42B2-A8E5-E2648A47D3A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BE75620-8E43-4AEB-A236-C0483F50538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E2EA480F-23AC-4FD9-B3A1-098ECBE77564}"/>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2EC96BEC-CAB0-48EA-86D7-6FE1BF4BD979}"/>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AC04DB03-7027-4128-9231-6E6BF1D0ADF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7747FA74-E966-4D9D-A7F5-3797991C05C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D613A7EA-BB51-44FD-BDFB-313ED28B9F7A}"/>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96947F80-B43F-4068-BC6F-A716EE670CB9}"/>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30455A5-0A96-4174-878B-F066C103DA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306E7565-2005-4DE5-92F8-585140324A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F320DBB4-B36F-453A-A65E-558C77487B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335A755A-C311-42D1-A11F-BA05863553EA}"/>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32D5F5D2-1E03-4C1B-AE04-1450FA7EC969}"/>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6A58982E-18AA-4A43-8B56-CC72D450A9E8}"/>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D9BBC249-700B-42D7-8E88-73ECB54B695A}"/>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F4618425-1C30-4979-81DB-E3FA22B25B6C}"/>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8C013A09-6F81-4E99-859D-AB2100AA289F}"/>
            </a:ext>
          </a:extLst>
        </xdr:cNvPr>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2F21EC36-B787-4C55-B42D-8D1FDC9C6F26}"/>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FEC50415-E4B8-4C29-BD4F-9DD122C65637}"/>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C1C1B271-92B4-4195-BB6E-8346E13A46C7}"/>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5ED301E6-28E8-40A2-B367-B8844FAC7DE8}"/>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315109EB-322F-4CEF-8D37-8F116CB935AF}"/>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878BA05-C4E9-4B4D-91C7-7AB4904FA7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2CB3FA5-BE2A-41C7-BDB3-9466682EA5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C4C1116-8BE7-4F07-9371-596858159A2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9B3D36E-1B53-4EFE-990C-8D90366B8A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A08F3BB-6390-4738-9AED-11DCD48227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609" name="楕円 608">
          <a:extLst>
            <a:ext uri="{FF2B5EF4-FFF2-40B4-BE49-F238E27FC236}">
              <a16:creationId xmlns:a16="http://schemas.microsoft.com/office/drawing/2014/main" id="{71B607F9-93BA-4B00-8628-A0E4774969CB}"/>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610" name="【学校施設】&#10;一人当たり面積該当値テキスト">
          <a:extLst>
            <a:ext uri="{FF2B5EF4-FFF2-40B4-BE49-F238E27FC236}">
              <a16:creationId xmlns:a16="http://schemas.microsoft.com/office/drawing/2014/main" id="{EA18EFCC-8990-4810-B7FC-E6E42A62025F}"/>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56356</xdr:rowOff>
    </xdr:from>
    <xdr:to>
      <xdr:col>112</xdr:col>
      <xdr:colOff>38100</xdr:colOff>
      <xdr:row>63</xdr:row>
      <xdr:rowOff>157956</xdr:rowOff>
    </xdr:to>
    <xdr:sp macro="" textlink="">
      <xdr:nvSpPr>
        <xdr:cNvPr id="611" name="楕円 610">
          <a:extLst>
            <a:ext uri="{FF2B5EF4-FFF2-40B4-BE49-F238E27FC236}">
              <a16:creationId xmlns:a16="http://schemas.microsoft.com/office/drawing/2014/main" id="{F73C815E-4790-4225-82AA-EF3112733C0B}"/>
            </a:ext>
          </a:extLst>
        </xdr:cNvPr>
        <xdr:cNvSpPr/>
      </xdr:nvSpPr>
      <xdr:spPr>
        <a:xfrm>
          <a:off x="21272500" y="1085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107156</xdr:rowOff>
    </xdr:from>
    <xdr:to>
      <xdr:col>116</xdr:col>
      <xdr:colOff>63500</xdr:colOff>
      <xdr:row>63</xdr:row>
      <xdr:rowOff>114300</xdr:rowOff>
    </xdr:to>
    <xdr:cxnSp macro="">
      <xdr:nvCxnSpPr>
        <xdr:cNvPr id="612" name="直線コネクタ 611">
          <a:extLst>
            <a:ext uri="{FF2B5EF4-FFF2-40B4-BE49-F238E27FC236}">
              <a16:creationId xmlns:a16="http://schemas.microsoft.com/office/drawing/2014/main" id="{63ADC80C-0313-41FE-8BF6-3188EF9DF3FA}"/>
            </a:ext>
          </a:extLst>
        </xdr:cNvPr>
        <xdr:cNvCxnSpPr/>
      </xdr:nvCxnSpPr>
      <xdr:spPr>
        <a:xfrm>
          <a:off x="21323300" y="10908506"/>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84931</xdr:rowOff>
    </xdr:from>
    <xdr:to>
      <xdr:col>107</xdr:col>
      <xdr:colOff>101600</xdr:colOff>
      <xdr:row>64</xdr:row>
      <xdr:rowOff>15081</xdr:rowOff>
    </xdr:to>
    <xdr:sp macro="" textlink="">
      <xdr:nvSpPr>
        <xdr:cNvPr id="613" name="楕円 612">
          <a:extLst>
            <a:ext uri="{FF2B5EF4-FFF2-40B4-BE49-F238E27FC236}">
              <a16:creationId xmlns:a16="http://schemas.microsoft.com/office/drawing/2014/main" id="{F3EE614B-836E-4CCA-B23A-E2D6AB770396}"/>
            </a:ext>
          </a:extLst>
        </xdr:cNvPr>
        <xdr:cNvSpPr/>
      </xdr:nvSpPr>
      <xdr:spPr>
        <a:xfrm>
          <a:off x="20383500" y="108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107156</xdr:rowOff>
    </xdr:from>
    <xdr:to>
      <xdr:col>111</xdr:col>
      <xdr:colOff>177800</xdr:colOff>
      <xdr:row>63</xdr:row>
      <xdr:rowOff>135731</xdr:rowOff>
    </xdr:to>
    <xdr:cxnSp macro="">
      <xdr:nvCxnSpPr>
        <xdr:cNvPr id="614" name="直線コネクタ 613">
          <a:extLst>
            <a:ext uri="{FF2B5EF4-FFF2-40B4-BE49-F238E27FC236}">
              <a16:creationId xmlns:a16="http://schemas.microsoft.com/office/drawing/2014/main" id="{64469F52-1A7A-4605-8B9B-9967905435E0}"/>
            </a:ext>
          </a:extLst>
        </xdr:cNvPr>
        <xdr:cNvCxnSpPr/>
      </xdr:nvCxnSpPr>
      <xdr:spPr>
        <a:xfrm flipV="1">
          <a:off x="20434300" y="1090850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42069</xdr:rowOff>
    </xdr:from>
    <xdr:to>
      <xdr:col>102</xdr:col>
      <xdr:colOff>165100</xdr:colOff>
      <xdr:row>63</xdr:row>
      <xdr:rowOff>143669</xdr:rowOff>
    </xdr:to>
    <xdr:sp macro="" textlink="">
      <xdr:nvSpPr>
        <xdr:cNvPr id="615" name="楕円 614">
          <a:extLst>
            <a:ext uri="{FF2B5EF4-FFF2-40B4-BE49-F238E27FC236}">
              <a16:creationId xmlns:a16="http://schemas.microsoft.com/office/drawing/2014/main" id="{E252BE7A-BC6E-4428-A1B7-AA928751B452}"/>
            </a:ext>
          </a:extLst>
        </xdr:cNvPr>
        <xdr:cNvSpPr/>
      </xdr:nvSpPr>
      <xdr:spPr>
        <a:xfrm>
          <a:off x="19494500" y="108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92869</xdr:rowOff>
    </xdr:from>
    <xdr:to>
      <xdr:col>107</xdr:col>
      <xdr:colOff>50800</xdr:colOff>
      <xdr:row>63</xdr:row>
      <xdr:rowOff>135731</xdr:rowOff>
    </xdr:to>
    <xdr:cxnSp macro="">
      <xdr:nvCxnSpPr>
        <xdr:cNvPr id="616" name="直線コネクタ 615">
          <a:extLst>
            <a:ext uri="{FF2B5EF4-FFF2-40B4-BE49-F238E27FC236}">
              <a16:creationId xmlns:a16="http://schemas.microsoft.com/office/drawing/2014/main" id="{7CB463B9-C874-41E2-9798-2DFAF05BAE81}"/>
            </a:ext>
          </a:extLst>
        </xdr:cNvPr>
        <xdr:cNvCxnSpPr/>
      </xdr:nvCxnSpPr>
      <xdr:spPr>
        <a:xfrm>
          <a:off x="19545300" y="10894219"/>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37782</xdr:rowOff>
    </xdr:from>
    <xdr:to>
      <xdr:col>98</xdr:col>
      <xdr:colOff>38100</xdr:colOff>
      <xdr:row>63</xdr:row>
      <xdr:rowOff>139382</xdr:rowOff>
    </xdr:to>
    <xdr:sp macro="" textlink="">
      <xdr:nvSpPr>
        <xdr:cNvPr id="617" name="楕円 616">
          <a:extLst>
            <a:ext uri="{FF2B5EF4-FFF2-40B4-BE49-F238E27FC236}">
              <a16:creationId xmlns:a16="http://schemas.microsoft.com/office/drawing/2014/main" id="{520A91C4-EB15-446B-A90F-78C8A36942A6}"/>
            </a:ext>
          </a:extLst>
        </xdr:cNvPr>
        <xdr:cNvSpPr/>
      </xdr:nvSpPr>
      <xdr:spPr>
        <a:xfrm>
          <a:off x="18605500" y="108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88582</xdr:rowOff>
    </xdr:from>
    <xdr:to>
      <xdr:col>102</xdr:col>
      <xdr:colOff>114300</xdr:colOff>
      <xdr:row>63</xdr:row>
      <xdr:rowOff>92869</xdr:rowOff>
    </xdr:to>
    <xdr:cxnSp macro="">
      <xdr:nvCxnSpPr>
        <xdr:cNvPr id="618" name="直線コネクタ 617">
          <a:extLst>
            <a:ext uri="{FF2B5EF4-FFF2-40B4-BE49-F238E27FC236}">
              <a16:creationId xmlns:a16="http://schemas.microsoft.com/office/drawing/2014/main" id="{2100C01D-AC1A-41E4-9502-42E84F0FD826}"/>
            </a:ext>
          </a:extLst>
        </xdr:cNvPr>
        <xdr:cNvCxnSpPr/>
      </xdr:nvCxnSpPr>
      <xdr:spPr>
        <a:xfrm>
          <a:off x="18656300" y="10889932"/>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6F32929B-5E58-4378-A815-D78989AA660A}"/>
            </a:ext>
          </a:extLst>
        </xdr:cNvPr>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1126D44A-0A0C-4C70-90D1-6AA19AE83B12}"/>
            </a:ext>
          </a:extLst>
        </xdr:cNvPr>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99DA0BE4-E1F9-493A-A8B9-AAB70339D97D}"/>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a:extLst>
            <a:ext uri="{FF2B5EF4-FFF2-40B4-BE49-F238E27FC236}">
              <a16:creationId xmlns:a16="http://schemas.microsoft.com/office/drawing/2014/main" id="{E5095B81-ECDA-43A3-A9FE-BB80D66612B7}"/>
            </a:ext>
          </a:extLst>
        </xdr:cNvPr>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149083</xdr:rowOff>
    </xdr:from>
    <xdr:ext cx="469744" cy="259045"/>
    <xdr:sp macro="" textlink="">
      <xdr:nvSpPr>
        <xdr:cNvPr id="623" name="n_1mainValue【学校施設】&#10;一人当たり面積">
          <a:extLst>
            <a:ext uri="{FF2B5EF4-FFF2-40B4-BE49-F238E27FC236}">
              <a16:creationId xmlns:a16="http://schemas.microsoft.com/office/drawing/2014/main" id="{5B3260EF-D51B-4BBE-A638-DF9A66954FF8}"/>
            </a:ext>
          </a:extLst>
        </xdr:cNvPr>
        <xdr:cNvSpPr txBox="1"/>
      </xdr:nvSpPr>
      <xdr:spPr>
        <a:xfrm>
          <a:off x="21075727" y="109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6208</xdr:rowOff>
    </xdr:from>
    <xdr:ext cx="469744" cy="259045"/>
    <xdr:sp macro="" textlink="">
      <xdr:nvSpPr>
        <xdr:cNvPr id="624" name="n_2mainValue【学校施設】&#10;一人当たり面積">
          <a:extLst>
            <a:ext uri="{FF2B5EF4-FFF2-40B4-BE49-F238E27FC236}">
              <a16:creationId xmlns:a16="http://schemas.microsoft.com/office/drawing/2014/main" id="{72B2CEC6-ACF3-43EE-AA62-9254CA74E693}"/>
            </a:ext>
          </a:extLst>
        </xdr:cNvPr>
        <xdr:cNvSpPr txBox="1"/>
      </xdr:nvSpPr>
      <xdr:spPr>
        <a:xfrm>
          <a:off x="20199427" y="109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134796</xdr:rowOff>
    </xdr:from>
    <xdr:ext cx="469744" cy="259045"/>
    <xdr:sp macro="" textlink="">
      <xdr:nvSpPr>
        <xdr:cNvPr id="625" name="n_3mainValue【学校施設】&#10;一人当たり面積">
          <a:extLst>
            <a:ext uri="{FF2B5EF4-FFF2-40B4-BE49-F238E27FC236}">
              <a16:creationId xmlns:a16="http://schemas.microsoft.com/office/drawing/2014/main" id="{D400C565-001E-4EE7-89A6-142D7D50D41D}"/>
            </a:ext>
          </a:extLst>
        </xdr:cNvPr>
        <xdr:cNvSpPr txBox="1"/>
      </xdr:nvSpPr>
      <xdr:spPr>
        <a:xfrm>
          <a:off x="19310427" y="1093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130509</xdr:rowOff>
    </xdr:from>
    <xdr:ext cx="469744" cy="259045"/>
    <xdr:sp macro="" textlink="">
      <xdr:nvSpPr>
        <xdr:cNvPr id="626" name="n_4mainValue【学校施設】&#10;一人当たり面積">
          <a:extLst>
            <a:ext uri="{FF2B5EF4-FFF2-40B4-BE49-F238E27FC236}">
              <a16:creationId xmlns:a16="http://schemas.microsoft.com/office/drawing/2014/main" id="{4298B594-C464-4238-A976-F24C2C8C348D}"/>
            </a:ext>
          </a:extLst>
        </xdr:cNvPr>
        <xdr:cNvSpPr txBox="1"/>
      </xdr:nvSpPr>
      <xdr:spPr>
        <a:xfrm>
          <a:off x="18421427" y="1093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543EACFA-D8F8-46FD-839A-32C9E322A2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6ECB06BB-FBCF-4057-9D79-7E84166FA1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4716497D-37B0-4DDC-9C03-3BDE47C29B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6508CB4B-34E3-4AD5-AF7C-EC6BEBA43B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676B8FD2-A8A4-4D30-A10C-E28FE645DD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307C8352-4B0A-45C1-B81C-29ABB4D12E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2BD6F8F5-37D2-410B-87C0-79D49BAAB4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6E03FCE3-9255-4CC9-B488-1ED1791616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F76262A1-CFE3-4BBE-A1F5-F345785742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CD454EC3-B9F8-4D26-AD16-95C014EB7DA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4F3BFB7B-A263-4C91-8710-EF1F7D98B68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8B2F8AEB-F210-46D1-9FBB-FF3C74BE764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94FDEFBF-33C9-4A75-816A-20C3E65AA41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2D49F862-88CF-4515-8CD6-DE5A427B8BD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D91FB971-2E71-4AED-B591-1E90AECE9DF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7CD47D2A-0B12-4227-86DD-EF6C15424FF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64F603D6-660A-4B19-A31A-A5AAFBAAF57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F235C696-9A61-4120-B241-371EBA75EBB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E43AC535-E9A0-4C11-8446-AB7B98FDE1D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EE41FA24-330F-4B6C-8BB2-5EBEB6DA072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7B78D6A3-5A81-4FC6-8C2B-EF97B3DB97F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6B9AC170-9841-41D1-B799-28D00E37AC1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2A67EE3E-7986-4FFA-90D9-8A354BD2C98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14D7086D-48B7-4F9D-9B3F-B6BEEEB0B4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BA87E192-5BDD-45ED-8CCA-65DF330976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678A28A5-4D99-45FD-98BD-B3D55A740DC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BB3725BF-1F3B-4009-83EC-87FF33A1D8A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CB04D75-A51E-438A-9F42-4818BD0A70E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EAEF4646-3297-4083-A82A-B85C8745DF46}"/>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D9BF3E84-640B-4A4E-8190-8B1F4A0CE7AC}"/>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3F03EA3E-7078-4357-9E14-18EC77DACCF5}"/>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60DF915A-F81E-4332-909A-7247CCB8C962}"/>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C257CCEC-B349-48E1-A4D6-72D4675FBE35}"/>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B47F8683-547A-4158-BF53-BC1A0E9DD658}"/>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DB5B3640-CCB4-4128-A43B-465D40D1C85E}"/>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99A9C39D-959F-48E0-ACA4-4D6C4BB08BFC}"/>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821D708-D111-429A-9F09-EF5E3AB96E0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E977058-FAC4-4BB1-93C2-F5CAFE2DE7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F73D57A-3B29-403D-AA72-46B89CCF28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CC13393-EEE9-4D78-AD67-C025354E5B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EB2B9505-2BD6-44BA-8BF1-C493C0120B6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126093</xdr:rowOff>
    </xdr:from>
    <xdr:to>
      <xdr:col>85</xdr:col>
      <xdr:colOff>177800</xdr:colOff>
      <xdr:row>84</xdr:row>
      <xdr:rowOff>56243</xdr:rowOff>
    </xdr:to>
    <xdr:sp macro="" textlink="">
      <xdr:nvSpPr>
        <xdr:cNvPr id="668" name="楕円 667">
          <a:extLst>
            <a:ext uri="{FF2B5EF4-FFF2-40B4-BE49-F238E27FC236}">
              <a16:creationId xmlns:a16="http://schemas.microsoft.com/office/drawing/2014/main" id="{038260D6-1EB0-4B71-B621-DFB031C87496}"/>
            </a:ext>
          </a:extLst>
        </xdr:cNvPr>
        <xdr:cNvSpPr/>
      </xdr:nvSpPr>
      <xdr:spPr>
        <a:xfrm>
          <a:off x="16268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104520</xdr:rowOff>
    </xdr:from>
    <xdr:ext cx="405111" cy="259045"/>
    <xdr:sp macro="" textlink="">
      <xdr:nvSpPr>
        <xdr:cNvPr id="669" name="【児童館】&#10;有形固定資産減価償却率該当値テキスト">
          <a:extLst>
            <a:ext uri="{FF2B5EF4-FFF2-40B4-BE49-F238E27FC236}">
              <a16:creationId xmlns:a16="http://schemas.microsoft.com/office/drawing/2014/main" id="{DFD12BCA-3C8F-4204-A960-922172EA448F}"/>
            </a:ext>
          </a:extLst>
        </xdr:cNvPr>
        <xdr:cNvSpPr txBox="1"/>
      </xdr:nvSpPr>
      <xdr:spPr>
        <a:xfrm>
          <a:off x="16357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91802</xdr:rowOff>
    </xdr:from>
    <xdr:to>
      <xdr:col>81</xdr:col>
      <xdr:colOff>101600</xdr:colOff>
      <xdr:row>84</xdr:row>
      <xdr:rowOff>21952</xdr:rowOff>
    </xdr:to>
    <xdr:sp macro="" textlink="">
      <xdr:nvSpPr>
        <xdr:cNvPr id="670" name="楕円 669">
          <a:extLst>
            <a:ext uri="{FF2B5EF4-FFF2-40B4-BE49-F238E27FC236}">
              <a16:creationId xmlns:a16="http://schemas.microsoft.com/office/drawing/2014/main" id="{2543233F-F65E-4D84-B624-BC4E22E299D8}"/>
            </a:ext>
          </a:extLst>
        </xdr:cNvPr>
        <xdr:cNvSpPr/>
      </xdr:nvSpPr>
      <xdr:spPr>
        <a:xfrm>
          <a:off x="15430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142602</xdr:rowOff>
    </xdr:from>
    <xdr:to>
      <xdr:col>85</xdr:col>
      <xdr:colOff>127000</xdr:colOff>
      <xdr:row>84</xdr:row>
      <xdr:rowOff>5443</xdr:rowOff>
    </xdr:to>
    <xdr:cxnSp macro="">
      <xdr:nvCxnSpPr>
        <xdr:cNvPr id="671" name="直線コネクタ 670">
          <a:extLst>
            <a:ext uri="{FF2B5EF4-FFF2-40B4-BE49-F238E27FC236}">
              <a16:creationId xmlns:a16="http://schemas.microsoft.com/office/drawing/2014/main" id="{F5549B77-DA47-4655-A8CD-2327CA8ECDD3}"/>
            </a:ext>
          </a:extLst>
        </xdr:cNvPr>
        <xdr:cNvCxnSpPr/>
      </xdr:nvCxnSpPr>
      <xdr:spPr>
        <a:xfrm>
          <a:off x="15481300" y="143729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72" name="楕円 671">
          <a:extLst>
            <a:ext uri="{FF2B5EF4-FFF2-40B4-BE49-F238E27FC236}">
              <a16:creationId xmlns:a16="http://schemas.microsoft.com/office/drawing/2014/main" id="{C420B3C3-C860-4DC2-B8B1-AFF217516362}"/>
            </a:ext>
          </a:extLst>
        </xdr:cNvPr>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142602</xdr:rowOff>
    </xdr:to>
    <xdr:cxnSp macro="">
      <xdr:nvCxnSpPr>
        <xdr:cNvPr id="673" name="直線コネクタ 672">
          <a:extLst>
            <a:ext uri="{FF2B5EF4-FFF2-40B4-BE49-F238E27FC236}">
              <a16:creationId xmlns:a16="http://schemas.microsoft.com/office/drawing/2014/main" id="{DB6BDF57-CCEF-408D-82E9-7FECA164059A}"/>
            </a:ext>
          </a:extLst>
        </xdr:cNvPr>
        <xdr:cNvCxnSpPr/>
      </xdr:nvCxnSpPr>
      <xdr:spPr>
        <a:xfrm>
          <a:off x="14592300" y="143370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19957</xdr:rowOff>
    </xdr:from>
    <xdr:to>
      <xdr:col>72</xdr:col>
      <xdr:colOff>38100</xdr:colOff>
      <xdr:row>83</xdr:row>
      <xdr:rowOff>121557</xdr:rowOff>
    </xdr:to>
    <xdr:sp macro="" textlink="">
      <xdr:nvSpPr>
        <xdr:cNvPr id="674" name="楕円 673">
          <a:extLst>
            <a:ext uri="{FF2B5EF4-FFF2-40B4-BE49-F238E27FC236}">
              <a16:creationId xmlns:a16="http://schemas.microsoft.com/office/drawing/2014/main" id="{1BB242C2-CA1A-4909-B04A-D82F6E17F503}"/>
            </a:ext>
          </a:extLst>
        </xdr:cNvPr>
        <xdr:cNvSpPr/>
      </xdr:nvSpPr>
      <xdr:spPr>
        <a:xfrm>
          <a:off x="13652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70757</xdr:rowOff>
    </xdr:from>
    <xdr:to>
      <xdr:col>76</xdr:col>
      <xdr:colOff>114300</xdr:colOff>
      <xdr:row>83</xdr:row>
      <xdr:rowOff>106680</xdr:rowOff>
    </xdr:to>
    <xdr:cxnSp macro="">
      <xdr:nvCxnSpPr>
        <xdr:cNvPr id="675" name="直線コネクタ 674">
          <a:extLst>
            <a:ext uri="{FF2B5EF4-FFF2-40B4-BE49-F238E27FC236}">
              <a16:creationId xmlns:a16="http://schemas.microsoft.com/office/drawing/2014/main" id="{4B8EB57D-9AA0-484D-B8BB-E2F19B22FCFF}"/>
            </a:ext>
          </a:extLst>
        </xdr:cNvPr>
        <xdr:cNvCxnSpPr/>
      </xdr:nvCxnSpPr>
      <xdr:spPr>
        <a:xfrm>
          <a:off x="13703300" y="143011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676" name="楕円 675">
          <a:extLst>
            <a:ext uri="{FF2B5EF4-FFF2-40B4-BE49-F238E27FC236}">
              <a16:creationId xmlns:a16="http://schemas.microsoft.com/office/drawing/2014/main" id="{5808C638-25DE-47AC-8DBF-A29CE2CF0CB7}"/>
            </a:ext>
          </a:extLst>
        </xdr:cNvPr>
        <xdr:cNvSpPr/>
      </xdr:nvSpPr>
      <xdr:spPr>
        <a:xfrm>
          <a:off x="12763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70757</xdr:rowOff>
    </xdr:to>
    <xdr:cxnSp macro="">
      <xdr:nvCxnSpPr>
        <xdr:cNvPr id="677" name="直線コネクタ 676">
          <a:extLst>
            <a:ext uri="{FF2B5EF4-FFF2-40B4-BE49-F238E27FC236}">
              <a16:creationId xmlns:a16="http://schemas.microsoft.com/office/drawing/2014/main" id="{063AB090-00B3-43F1-AC7D-2ADEBF82078B}"/>
            </a:ext>
          </a:extLst>
        </xdr:cNvPr>
        <xdr:cNvCxnSpPr/>
      </xdr:nvCxnSpPr>
      <xdr:spPr>
        <a:xfrm>
          <a:off x="12814300" y="142635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DF40B665-5B6F-4DC0-8B0C-6FDB5B5CE696}"/>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5CA5C5F6-FE02-4319-A316-A5E27A4C94CB}"/>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a:extLst>
            <a:ext uri="{FF2B5EF4-FFF2-40B4-BE49-F238E27FC236}">
              <a16:creationId xmlns:a16="http://schemas.microsoft.com/office/drawing/2014/main" id="{A5B383CF-DFA7-489F-AF77-E5B76E8C7B3F}"/>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81" name="n_4aveValue【児童館】&#10;有形固定資産減価償却率">
          <a:extLst>
            <a:ext uri="{FF2B5EF4-FFF2-40B4-BE49-F238E27FC236}">
              <a16:creationId xmlns:a16="http://schemas.microsoft.com/office/drawing/2014/main" id="{015AE16C-0FEE-43EA-90A6-CACA899C94B4}"/>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13079</xdr:rowOff>
    </xdr:from>
    <xdr:ext cx="405111" cy="259045"/>
    <xdr:sp macro="" textlink="">
      <xdr:nvSpPr>
        <xdr:cNvPr id="682" name="n_1mainValue【児童館】&#10;有形固定資産減価償却率">
          <a:extLst>
            <a:ext uri="{FF2B5EF4-FFF2-40B4-BE49-F238E27FC236}">
              <a16:creationId xmlns:a16="http://schemas.microsoft.com/office/drawing/2014/main" id="{F2394482-08D8-4499-96D7-0C55A242ED55}"/>
            </a:ext>
          </a:extLst>
        </xdr:cNvPr>
        <xdr:cNvSpPr txBox="1"/>
      </xdr:nvSpPr>
      <xdr:spPr>
        <a:xfrm>
          <a:off x="152660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83" name="n_2mainValue【児童館】&#10;有形固定資産減価償却率">
          <a:extLst>
            <a:ext uri="{FF2B5EF4-FFF2-40B4-BE49-F238E27FC236}">
              <a16:creationId xmlns:a16="http://schemas.microsoft.com/office/drawing/2014/main" id="{C1C145EE-E129-4387-8946-8A5C48ACC479}"/>
            </a:ext>
          </a:extLst>
        </xdr:cNvPr>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112684</xdr:rowOff>
    </xdr:from>
    <xdr:ext cx="405111" cy="259045"/>
    <xdr:sp macro="" textlink="">
      <xdr:nvSpPr>
        <xdr:cNvPr id="684" name="n_3mainValue【児童館】&#10;有形固定資産減価償却率">
          <a:extLst>
            <a:ext uri="{FF2B5EF4-FFF2-40B4-BE49-F238E27FC236}">
              <a16:creationId xmlns:a16="http://schemas.microsoft.com/office/drawing/2014/main" id="{07C1B0A2-42A2-4911-BE29-1F2D7F63708D}"/>
            </a:ext>
          </a:extLst>
        </xdr:cNvPr>
        <xdr:cNvSpPr txBox="1"/>
      </xdr:nvSpPr>
      <xdr:spPr>
        <a:xfrm>
          <a:off x="13500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75128</xdr:rowOff>
    </xdr:from>
    <xdr:ext cx="405111" cy="259045"/>
    <xdr:sp macro="" textlink="">
      <xdr:nvSpPr>
        <xdr:cNvPr id="685" name="n_4mainValue【児童館】&#10;有形固定資産減価償却率">
          <a:extLst>
            <a:ext uri="{FF2B5EF4-FFF2-40B4-BE49-F238E27FC236}">
              <a16:creationId xmlns:a16="http://schemas.microsoft.com/office/drawing/2014/main" id="{D221126F-94EF-4307-92B9-C580F054EB00}"/>
            </a:ext>
          </a:extLst>
        </xdr:cNvPr>
        <xdr:cNvSpPr txBox="1"/>
      </xdr:nvSpPr>
      <xdr:spPr>
        <a:xfrm>
          <a:off x="12611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ADB3EA1E-5B90-4B2B-90AC-98B3C4F632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2D3D2118-4528-4219-B722-8736B96804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207A2FC7-C493-4192-970A-37443B269D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995080EB-6D49-4FC8-80F6-A1CC800F95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EADAC3D1-B967-40F7-A7C2-F2FE6BBFC3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29D9175E-296F-48D2-9824-FF839DB53E3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BE97BF0E-5473-4D12-ABED-89F01C5336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562F0A44-5734-4EAF-A969-9CB899BEF8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17ACE4D5-7FBF-4D5E-9DDD-AA88581783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DB281A90-67D0-4443-B07C-4BCB357E4BD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14933EE2-A8A3-42DA-A186-3F06F444647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23FA3CA5-BDD3-455A-ACD5-AC1B3DB76ED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885E9B8D-4A30-490E-8C49-C95B24EBC90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A63A4646-947B-4DDD-9EF2-633133D1158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1A42F16E-56D9-4198-8097-E7B376FAECD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6501FDDF-CFCD-42C6-BCA5-E0C58F9FBA9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7B18166-8951-4EBF-BCDE-7259480F5B8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332C9189-3472-4C09-AD99-A63FBD37125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A1CD22CD-70D2-4CED-9500-1F8BC603A8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2E85FFB1-D819-4EDF-A523-E9F665C309E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379F211E-D17A-46A3-B184-AA2F4EB66F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E8DFC347-682E-48CB-BEA6-5F38DAA8B583}"/>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00203F1E-5765-4D20-9A49-B2A6F56E691D}"/>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53818361-A165-4620-B6AC-4FDCB22ACF46}"/>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5D44FAD4-924B-4572-9647-DC0A4FD97FCF}"/>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CC5ACC36-7A3B-497E-84CB-A8B56B1DE3C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a:extLst>
            <a:ext uri="{FF2B5EF4-FFF2-40B4-BE49-F238E27FC236}">
              <a16:creationId xmlns:a16="http://schemas.microsoft.com/office/drawing/2014/main" id="{83397A29-D918-45C3-8A74-F1CF1DF9F0F0}"/>
            </a:ext>
          </a:extLst>
        </xdr:cNvPr>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A4F5960F-EC6D-4E29-874F-D1AA562525CA}"/>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F9BE3066-0E40-4E2E-94DE-D9E63592CFB4}"/>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2BEBE017-BF09-40B7-AF9C-3CEF4007D0CB}"/>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64A2365F-55E7-41C2-9E39-2B1694683C78}"/>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099817C3-D03C-4000-868A-F0E73CDCA21F}"/>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D7E8D5C-4BC8-4E7E-B4B5-B4B8C74D038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427EC7A-A54C-4F8E-B830-9CCFD7FF911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E996BFC-54DF-4614-A0AF-DD0A89C8419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7DAA202-377B-4A46-8392-D68AE95EC3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C4F7676-939B-4D64-B448-2CC8A0A4B6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3" name="楕円 722">
          <a:extLst>
            <a:ext uri="{FF2B5EF4-FFF2-40B4-BE49-F238E27FC236}">
              <a16:creationId xmlns:a16="http://schemas.microsoft.com/office/drawing/2014/main" id="{4B687CBF-0B0F-4552-810E-A13591F611D1}"/>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4" name="【児童館】&#10;一人当たり面積該当値テキスト">
          <a:extLst>
            <a:ext uri="{FF2B5EF4-FFF2-40B4-BE49-F238E27FC236}">
              <a16:creationId xmlns:a16="http://schemas.microsoft.com/office/drawing/2014/main" id="{B4743BEE-70B3-410F-A59A-37ED2F86640B}"/>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5" name="楕円 724">
          <a:extLst>
            <a:ext uri="{FF2B5EF4-FFF2-40B4-BE49-F238E27FC236}">
              <a16:creationId xmlns:a16="http://schemas.microsoft.com/office/drawing/2014/main" id="{1ACBBDC7-87A5-43C2-817E-76FDD8A33A0E}"/>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6" name="直線コネクタ 725">
          <a:extLst>
            <a:ext uri="{FF2B5EF4-FFF2-40B4-BE49-F238E27FC236}">
              <a16:creationId xmlns:a16="http://schemas.microsoft.com/office/drawing/2014/main" id="{755AEE0C-0E50-4045-A7BE-03E38216B211}"/>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7" name="楕円 726">
          <a:extLst>
            <a:ext uri="{FF2B5EF4-FFF2-40B4-BE49-F238E27FC236}">
              <a16:creationId xmlns:a16="http://schemas.microsoft.com/office/drawing/2014/main" id="{00B8B262-38AD-4B8D-8C78-D2D015E2E14C}"/>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8" name="直線コネクタ 727">
          <a:extLst>
            <a:ext uri="{FF2B5EF4-FFF2-40B4-BE49-F238E27FC236}">
              <a16:creationId xmlns:a16="http://schemas.microsoft.com/office/drawing/2014/main" id="{09ADF22E-B5A9-4323-A57B-164634EDEFD1}"/>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9" name="楕円 728">
          <a:extLst>
            <a:ext uri="{FF2B5EF4-FFF2-40B4-BE49-F238E27FC236}">
              <a16:creationId xmlns:a16="http://schemas.microsoft.com/office/drawing/2014/main" id="{1A558082-D765-4A52-81D2-2817C8645171}"/>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30" name="直線コネクタ 729">
          <a:extLst>
            <a:ext uri="{FF2B5EF4-FFF2-40B4-BE49-F238E27FC236}">
              <a16:creationId xmlns:a16="http://schemas.microsoft.com/office/drawing/2014/main" id="{2C01E17A-228C-4CF2-A6D3-866DD2B70E82}"/>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1" name="楕円 730">
          <a:extLst>
            <a:ext uri="{FF2B5EF4-FFF2-40B4-BE49-F238E27FC236}">
              <a16:creationId xmlns:a16="http://schemas.microsoft.com/office/drawing/2014/main" id="{9F4D8D6E-443A-437E-AB23-B8E41C07886A}"/>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2" name="直線コネクタ 731">
          <a:extLst>
            <a:ext uri="{FF2B5EF4-FFF2-40B4-BE49-F238E27FC236}">
              <a16:creationId xmlns:a16="http://schemas.microsoft.com/office/drawing/2014/main" id="{FABB84B6-ED51-4C5F-9DE2-E45CF413DD40}"/>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a:extLst>
            <a:ext uri="{FF2B5EF4-FFF2-40B4-BE49-F238E27FC236}">
              <a16:creationId xmlns:a16="http://schemas.microsoft.com/office/drawing/2014/main" id="{7CD0828A-9167-4F86-9C23-8FF3BE4B104C}"/>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4" name="n_2aveValue【児童館】&#10;一人当たり面積">
          <a:extLst>
            <a:ext uri="{FF2B5EF4-FFF2-40B4-BE49-F238E27FC236}">
              <a16:creationId xmlns:a16="http://schemas.microsoft.com/office/drawing/2014/main" id="{65CF2582-C2E3-4AE5-BDF4-BF67E945C4BE}"/>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児童館】&#10;一人当たり面積">
          <a:extLst>
            <a:ext uri="{FF2B5EF4-FFF2-40B4-BE49-F238E27FC236}">
              <a16:creationId xmlns:a16="http://schemas.microsoft.com/office/drawing/2014/main" id="{33F8BD4D-588A-4ED1-A3CC-96F507519437}"/>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1654E0CA-5033-4128-87B0-57688A649EA5}"/>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7" name="n_1mainValue【児童館】&#10;一人当たり面積">
          <a:extLst>
            <a:ext uri="{FF2B5EF4-FFF2-40B4-BE49-F238E27FC236}">
              <a16:creationId xmlns:a16="http://schemas.microsoft.com/office/drawing/2014/main" id="{9A5C0847-B6EF-4C80-95AF-C7D6D764D02D}"/>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8" name="n_2mainValue【児童館】&#10;一人当たり面積">
          <a:extLst>
            <a:ext uri="{FF2B5EF4-FFF2-40B4-BE49-F238E27FC236}">
              <a16:creationId xmlns:a16="http://schemas.microsoft.com/office/drawing/2014/main" id="{E9A51DF8-F97E-45CA-8157-491A96024902}"/>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9" name="n_3mainValue【児童館】&#10;一人当たり面積">
          <a:extLst>
            <a:ext uri="{FF2B5EF4-FFF2-40B4-BE49-F238E27FC236}">
              <a16:creationId xmlns:a16="http://schemas.microsoft.com/office/drawing/2014/main" id="{CEC5E4AC-A7ED-4D0F-8733-1058229D9388}"/>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0" name="n_4mainValue【児童館】&#10;一人当たり面積">
          <a:extLst>
            <a:ext uri="{FF2B5EF4-FFF2-40B4-BE49-F238E27FC236}">
              <a16:creationId xmlns:a16="http://schemas.microsoft.com/office/drawing/2014/main" id="{D0261A37-5963-4B1E-9B1B-00CC15D6A288}"/>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3728F836-BB5A-4AC4-AE0D-332FB9D89D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27CE4D8C-98B5-4122-AB6C-3A2D43D90C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B81D17A5-0952-4FB8-857A-E915640942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F745ACAF-8888-4B12-8D9F-8B3F5662A5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1CBC8084-C9E8-47A0-95DA-E8F0EE2D26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C110940A-FD16-4392-BFB7-D74F9818DC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C865D17F-71FD-42F8-931C-14A81D6A4A1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4E088D3E-E9A9-447A-B271-12E7B4C6FA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1A00CB93-CCEB-4820-8A81-AFCC21E17AC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651B50C6-9871-4BAD-ABCF-CE47A54AB6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96A01851-081C-4855-BF21-1B1A661A07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C398AFCD-81F4-44E1-AE11-2924CE89BB6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8162FDA0-62D0-4500-9FB1-D79D9C0D9B9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82F02020-1EB6-469B-AFDB-8092430F6F8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FC97D86-3F23-4104-8978-214996C75F4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7C2AD235-E982-4E78-8E06-02232C47AB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D49067BB-2EF6-4CD8-9347-84316EA7DA4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28437547-C57A-4212-B0DC-A66C5C3F5A0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44E60D5-04B4-436F-B5EE-5480FDC698D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C16A62B4-9642-4340-8FDB-5B096B2BF1F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B9115411-8C46-4FE5-8FD0-FDEF3F07740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1958D8BA-FD02-4110-895A-71A46B4B25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D0B742F7-ACBF-4A68-B691-8539DAA44CE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7703FC90-46B7-4B34-9041-C6E871372C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C1B54DD-7CAB-43A5-92AB-D4ABA9FDBE11}"/>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900AF03-3C49-4346-B43E-0EB7DAE1F75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85E4EAA6-0A66-4FA4-A3AE-22F299AE5ED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FEA8CC18-C2FD-4681-AD0E-FD0BE1460DD3}"/>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7B211A74-4385-4B7F-B214-0CF1ED211CEB}"/>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84993640-0619-4FA8-B6A4-547FABFC45BE}"/>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F9E6C61F-A0C2-4B00-A648-143354257759}"/>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ABD713FA-89E1-4B5A-9521-BB424752AFB4}"/>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2A776241-D12C-4316-AFB2-81994E7E85ED}"/>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1E25EFE6-CC5A-4909-ACA0-2A322FDE8521}"/>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32BDBC8C-6622-4FED-AC98-61F0309DD4C9}"/>
            </a:ext>
          </a:extLst>
        </xdr:cNvPr>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EF9CB3E-10ED-44EA-9068-1665C0D7804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61C451A-856D-48B9-AD22-17AD3D8E61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E33BD0F-4F3B-41ED-A339-175B8EA3BC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9FBCB3A-9717-410A-9BA5-524DC9FEAF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1158FCE-21ED-456D-8E08-00E7766868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42545</xdr:rowOff>
    </xdr:from>
    <xdr:to>
      <xdr:col>85</xdr:col>
      <xdr:colOff>177800</xdr:colOff>
      <xdr:row>102</xdr:row>
      <xdr:rowOff>144145</xdr:rowOff>
    </xdr:to>
    <xdr:sp macro="" textlink="">
      <xdr:nvSpPr>
        <xdr:cNvPr id="781" name="楕円 780">
          <a:extLst>
            <a:ext uri="{FF2B5EF4-FFF2-40B4-BE49-F238E27FC236}">
              <a16:creationId xmlns:a16="http://schemas.microsoft.com/office/drawing/2014/main" id="{99916E4F-05DF-49CA-92DB-6BED3B812ECF}"/>
            </a:ext>
          </a:extLst>
        </xdr:cNvPr>
        <xdr:cNvSpPr/>
      </xdr:nvSpPr>
      <xdr:spPr>
        <a:xfrm>
          <a:off x="162687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65422</xdr:rowOff>
    </xdr:from>
    <xdr:ext cx="405111" cy="259045"/>
    <xdr:sp macro="" textlink="">
      <xdr:nvSpPr>
        <xdr:cNvPr id="782" name="【公民館】&#10;有形固定資産減価償却率該当値テキスト">
          <a:extLst>
            <a:ext uri="{FF2B5EF4-FFF2-40B4-BE49-F238E27FC236}">
              <a16:creationId xmlns:a16="http://schemas.microsoft.com/office/drawing/2014/main" id="{D4F1B553-1B54-45AB-91D5-09AACEF3A690}"/>
            </a:ext>
          </a:extLst>
        </xdr:cNvPr>
        <xdr:cNvSpPr txBox="1"/>
      </xdr:nvSpPr>
      <xdr:spPr>
        <a:xfrm>
          <a:off x="16357600"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50164</xdr:rowOff>
    </xdr:from>
    <xdr:to>
      <xdr:col>81</xdr:col>
      <xdr:colOff>101600</xdr:colOff>
      <xdr:row>102</xdr:row>
      <xdr:rowOff>151764</xdr:rowOff>
    </xdr:to>
    <xdr:sp macro="" textlink="">
      <xdr:nvSpPr>
        <xdr:cNvPr id="783" name="楕円 782">
          <a:extLst>
            <a:ext uri="{FF2B5EF4-FFF2-40B4-BE49-F238E27FC236}">
              <a16:creationId xmlns:a16="http://schemas.microsoft.com/office/drawing/2014/main" id="{06B7FC53-89ED-44F4-8B16-1DBD41E5D6CF}"/>
            </a:ext>
          </a:extLst>
        </xdr:cNvPr>
        <xdr:cNvSpPr/>
      </xdr:nvSpPr>
      <xdr:spPr>
        <a:xfrm>
          <a:off x="154305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93345</xdr:rowOff>
    </xdr:from>
    <xdr:to>
      <xdr:col>85</xdr:col>
      <xdr:colOff>127000</xdr:colOff>
      <xdr:row>102</xdr:row>
      <xdr:rowOff>100964</xdr:rowOff>
    </xdr:to>
    <xdr:cxnSp macro="">
      <xdr:nvCxnSpPr>
        <xdr:cNvPr id="784" name="直線コネクタ 783">
          <a:extLst>
            <a:ext uri="{FF2B5EF4-FFF2-40B4-BE49-F238E27FC236}">
              <a16:creationId xmlns:a16="http://schemas.microsoft.com/office/drawing/2014/main" id="{87B23E83-2C85-4320-87AD-5F9F695E7E16}"/>
            </a:ext>
          </a:extLst>
        </xdr:cNvPr>
        <xdr:cNvCxnSpPr/>
      </xdr:nvCxnSpPr>
      <xdr:spPr>
        <a:xfrm flipV="1">
          <a:off x="15481300" y="175812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785" name="楕円 784">
          <a:extLst>
            <a:ext uri="{FF2B5EF4-FFF2-40B4-BE49-F238E27FC236}">
              <a16:creationId xmlns:a16="http://schemas.microsoft.com/office/drawing/2014/main" id="{BC196909-FB7E-4CAC-AF09-AF1F35DFF024}"/>
            </a:ext>
          </a:extLst>
        </xdr:cNvPr>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100964</xdr:rowOff>
    </xdr:to>
    <xdr:cxnSp macro="">
      <xdr:nvCxnSpPr>
        <xdr:cNvPr id="786" name="直線コネクタ 785">
          <a:extLst>
            <a:ext uri="{FF2B5EF4-FFF2-40B4-BE49-F238E27FC236}">
              <a16:creationId xmlns:a16="http://schemas.microsoft.com/office/drawing/2014/main" id="{AF9A6586-000D-42D5-A075-908BCA0455D6}"/>
            </a:ext>
          </a:extLst>
        </xdr:cNvPr>
        <xdr:cNvCxnSpPr/>
      </xdr:nvCxnSpPr>
      <xdr:spPr>
        <a:xfrm>
          <a:off x="14592300" y="17564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44450</xdr:rowOff>
    </xdr:from>
    <xdr:to>
      <xdr:col>72</xdr:col>
      <xdr:colOff>38100</xdr:colOff>
      <xdr:row>102</xdr:row>
      <xdr:rowOff>146050</xdr:rowOff>
    </xdr:to>
    <xdr:sp macro="" textlink="">
      <xdr:nvSpPr>
        <xdr:cNvPr id="787" name="楕円 786">
          <a:extLst>
            <a:ext uri="{FF2B5EF4-FFF2-40B4-BE49-F238E27FC236}">
              <a16:creationId xmlns:a16="http://schemas.microsoft.com/office/drawing/2014/main" id="{99DE3DF6-6CEF-49D3-88EB-01C968501A47}"/>
            </a:ext>
          </a:extLst>
        </xdr:cNvPr>
        <xdr:cNvSpPr/>
      </xdr:nvSpPr>
      <xdr:spPr>
        <a:xfrm>
          <a:off x="1365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76200</xdr:rowOff>
    </xdr:from>
    <xdr:to>
      <xdr:col>76</xdr:col>
      <xdr:colOff>114300</xdr:colOff>
      <xdr:row>102</xdr:row>
      <xdr:rowOff>95250</xdr:rowOff>
    </xdr:to>
    <xdr:cxnSp macro="">
      <xdr:nvCxnSpPr>
        <xdr:cNvPr id="788" name="直線コネクタ 787">
          <a:extLst>
            <a:ext uri="{FF2B5EF4-FFF2-40B4-BE49-F238E27FC236}">
              <a16:creationId xmlns:a16="http://schemas.microsoft.com/office/drawing/2014/main" id="{00F28C69-207D-4729-B3F4-CDB5B06A5173}"/>
            </a:ext>
          </a:extLst>
        </xdr:cNvPr>
        <xdr:cNvCxnSpPr/>
      </xdr:nvCxnSpPr>
      <xdr:spPr>
        <a:xfrm flipV="1">
          <a:off x="13703300" y="17564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789" name="楕円 788">
          <a:extLst>
            <a:ext uri="{FF2B5EF4-FFF2-40B4-BE49-F238E27FC236}">
              <a16:creationId xmlns:a16="http://schemas.microsoft.com/office/drawing/2014/main" id="{C7DF2BDF-8B6A-4D1E-9D6F-2610FEDEAFB5}"/>
            </a:ext>
          </a:extLst>
        </xdr:cNvPr>
        <xdr:cNvSpPr/>
      </xdr:nvSpPr>
      <xdr:spPr>
        <a:xfrm>
          <a:off x="1276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102</xdr:row>
      <xdr:rowOff>95250</xdr:rowOff>
    </xdr:to>
    <xdr:cxnSp macro="">
      <xdr:nvCxnSpPr>
        <xdr:cNvPr id="790" name="直線コネクタ 789">
          <a:extLst>
            <a:ext uri="{FF2B5EF4-FFF2-40B4-BE49-F238E27FC236}">
              <a16:creationId xmlns:a16="http://schemas.microsoft.com/office/drawing/2014/main" id="{A7F8ACD1-B1F3-4D0A-BAA7-D9C388657A28}"/>
            </a:ext>
          </a:extLst>
        </xdr:cNvPr>
        <xdr:cNvCxnSpPr/>
      </xdr:nvCxnSpPr>
      <xdr:spPr>
        <a:xfrm>
          <a:off x="12814300" y="17541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1" name="n_1aveValue【公民館】&#10;有形固定資産減価償却率">
          <a:extLst>
            <a:ext uri="{FF2B5EF4-FFF2-40B4-BE49-F238E27FC236}">
              <a16:creationId xmlns:a16="http://schemas.microsoft.com/office/drawing/2014/main" id="{5D2354FA-2DFD-4F83-BE78-9D9E2CB5971B}"/>
            </a:ext>
          </a:extLst>
        </xdr:cNvPr>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2" name="n_2aveValue【公民館】&#10;有形固定資産減価償却率">
          <a:extLst>
            <a:ext uri="{FF2B5EF4-FFF2-40B4-BE49-F238E27FC236}">
              <a16:creationId xmlns:a16="http://schemas.microsoft.com/office/drawing/2014/main" id="{C91D3106-79E5-482F-BDC2-20B8700AA953}"/>
            </a:ext>
          </a:extLst>
        </xdr:cNvPr>
        <xdr:cNvSpPr txBox="1"/>
      </xdr:nvSpPr>
      <xdr:spPr>
        <a:xfrm>
          <a:off x="14389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93" name="n_3aveValue【公民館】&#10;有形固定資産減価償却率">
          <a:extLst>
            <a:ext uri="{FF2B5EF4-FFF2-40B4-BE49-F238E27FC236}">
              <a16:creationId xmlns:a16="http://schemas.microsoft.com/office/drawing/2014/main" id="{D836FAD2-4D40-4F82-8100-0256F6846FA5}"/>
            </a:ext>
          </a:extLst>
        </xdr:cNvPr>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94" name="n_4aveValue【公民館】&#10;有形固定資産減価償却率">
          <a:extLst>
            <a:ext uri="{FF2B5EF4-FFF2-40B4-BE49-F238E27FC236}">
              <a16:creationId xmlns:a16="http://schemas.microsoft.com/office/drawing/2014/main" id="{001F152B-902F-4322-9968-6CFE8CAEED1D}"/>
            </a:ext>
          </a:extLst>
        </xdr:cNvPr>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168291</xdr:rowOff>
    </xdr:from>
    <xdr:ext cx="405111" cy="259045"/>
    <xdr:sp macro="" textlink="">
      <xdr:nvSpPr>
        <xdr:cNvPr id="795" name="n_1mainValue【公民館】&#10;有形固定資産減価償却率">
          <a:extLst>
            <a:ext uri="{FF2B5EF4-FFF2-40B4-BE49-F238E27FC236}">
              <a16:creationId xmlns:a16="http://schemas.microsoft.com/office/drawing/2014/main" id="{EB5FD719-8487-489E-BFB6-4395F18EBFF7}"/>
            </a:ext>
          </a:extLst>
        </xdr:cNvPr>
        <xdr:cNvSpPr txBox="1"/>
      </xdr:nvSpPr>
      <xdr:spPr>
        <a:xfrm>
          <a:off x="152660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796" name="n_2mainValue【公民館】&#10;有形固定資産減価償却率">
          <a:extLst>
            <a:ext uri="{FF2B5EF4-FFF2-40B4-BE49-F238E27FC236}">
              <a16:creationId xmlns:a16="http://schemas.microsoft.com/office/drawing/2014/main" id="{F8CB61BE-48B7-4EB3-BC55-D60E0E51C87E}"/>
            </a:ext>
          </a:extLst>
        </xdr:cNvPr>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162577</xdr:rowOff>
    </xdr:from>
    <xdr:ext cx="405111" cy="259045"/>
    <xdr:sp macro="" textlink="">
      <xdr:nvSpPr>
        <xdr:cNvPr id="797" name="n_3mainValue【公民館】&#10;有形固定資産減価償却率">
          <a:extLst>
            <a:ext uri="{FF2B5EF4-FFF2-40B4-BE49-F238E27FC236}">
              <a16:creationId xmlns:a16="http://schemas.microsoft.com/office/drawing/2014/main" id="{BA4B07B6-7004-4BAC-9B06-F9F367E53D2C}"/>
            </a:ext>
          </a:extLst>
        </xdr:cNvPr>
        <xdr:cNvSpPr txBox="1"/>
      </xdr:nvSpPr>
      <xdr:spPr>
        <a:xfrm>
          <a:off x="13500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798" name="n_4mainValue【公民館】&#10;有形固定資産減価償却率">
          <a:extLst>
            <a:ext uri="{FF2B5EF4-FFF2-40B4-BE49-F238E27FC236}">
              <a16:creationId xmlns:a16="http://schemas.microsoft.com/office/drawing/2014/main" id="{4823F5DC-9648-4DC3-A0A0-B63D5B112534}"/>
            </a:ext>
          </a:extLst>
        </xdr:cNvPr>
        <xdr:cNvSpPr txBox="1"/>
      </xdr:nvSpPr>
      <xdr:spPr>
        <a:xfrm>
          <a:off x="12611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718F9CA0-91D6-4F2C-BF53-45E8F83F27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CE8E7C51-B0B1-4999-93BA-1ED481955A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DF235FF0-9C64-4D1A-BC49-64EDFE26E7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A6A7BA9E-F7CE-41D5-8D76-F7EFD890C2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E097B64F-625E-4F5C-B395-E205F17F51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7B4677D7-49D2-4F1F-BA02-B90821222D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E1A5C8EE-11A5-4644-AFD0-FBB538D5A3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AE848499-5947-4B0B-B491-A3D97C4C74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E9EDDCAD-8D93-4B2A-9DEE-FE429508B7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020D499-5016-49BF-BBBA-1D8E70B581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A529A882-4671-4E9A-8934-08CA60CF7A0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E51E64D7-154D-4154-B3DF-5B4E3843F17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FF48D659-064F-4C3C-ABFA-6EA56F211F9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787ADF11-8D74-4F57-AF75-A5A462BA6CF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DDC70CC1-D7F6-4C08-8F5F-1A7F8354297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909D17AF-0BE8-42F5-937A-8A71F53564C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EC0D5532-0872-4FE1-8D5F-D8B559BFFEC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EA2A7B15-4654-40C6-8F67-03A50EB871D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8ED98667-B2BF-4D5B-8B62-F7CCD286A44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7979EF4B-FFC7-40C1-B314-1C12B9C3BF8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1CE8BD34-1054-43DB-B636-6F3BCA6798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33B683F7-3F64-4C92-8848-38EECEFBBB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8AD59610-A436-4C61-80FA-2FA849A9B6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E3C3C051-3418-4739-80B6-D5A4D3DB9BBF}"/>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CD73AFF4-F472-454F-85CB-BE4C26BDD0AE}"/>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8F7A0DCE-B6F0-4810-8A8C-F62C4F9CCCF2}"/>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468D0364-E3FF-4647-9002-A73D2E33C07C}"/>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3D84B692-BCF3-4F8E-B0E6-6C02A61A1EC9}"/>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a:extLst>
            <a:ext uri="{FF2B5EF4-FFF2-40B4-BE49-F238E27FC236}">
              <a16:creationId xmlns:a16="http://schemas.microsoft.com/office/drawing/2014/main" id="{9D361AEC-5D2B-4E95-8D9B-53F16111A7BA}"/>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DECF5680-B8F5-4355-A91E-49CB1D3AF844}"/>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636DEEF3-630B-4152-9DD7-345D9BB64A22}"/>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4488C82A-1258-4492-AA38-FCF94F99B37D}"/>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85138D2E-5D11-47DE-9614-F16E9A289BA5}"/>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069C11C1-0D85-4E34-9A78-698E053FCFF9}"/>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7297227-BB07-46FC-A73B-3A5332F928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92D14ED-96FE-42DB-86C0-6F4132261B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83DD1EF-822F-403A-8EF0-AAA6859EC4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93E5642-9E02-492A-B737-09CBC53773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A9C6074-E419-45EF-AE6F-0F9F482FB6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8" name="楕円 837">
          <a:extLst>
            <a:ext uri="{FF2B5EF4-FFF2-40B4-BE49-F238E27FC236}">
              <a16:creationId xmlns:a16="http://schemas.microsoft.com/office/drawing/2014/main" id="{A3D184E8-D402-4AF0-9085-B457888D07A3}"/>
            </a:ext>
          </a:extLst>
        </xdr:cNvPr>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839" name="【公民館】&#10;一人当たり面積該当値テキスト">
          <a:extLst>
            <a:ext uri="{FF2B5EF4-FFF2-40B4-BE49-F238E27FC236}">
              <a16:creationId xmlns:a16="http://schemas.microsoft.com/office/drawing/2014/main" id="{B56D7272-61B5-4077-B073-D7AC41D06F73}"/>
            </a:ext>
          </a:extLst>
        </xdr:cNvPr>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40" name="楕円 839">
          <a:extLst>
            <a:ext uri="{FF2B5EF4-FFF2-40B4-BE49-F238E27FC236}">
              <a16:creationId xmlns:a16="http://schemas.microsoft.com/office/drawing/2014/main" id="{10501840-199F-4AA7-AD9F-0099122323A1}"/>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110489</xdr:rowOff>
    </xdr:to>
    <xdr:cxnSp macro="">
      <xdr:nvCxnSpPr>
        <xdr:cNvPr id="841" name="直線コネクタ 840">
          <a:extLst>
            <a:ext uri="{FF2B5EF4-FFF2-40B4-BE49-F238E27FC236}">
              <a16:creationId xmlns:a16="http://schemas.microsoft.com/office/drawing/2014/main" id="{20CDC98E-8D63-49FB-82A6-8CA54A8FBAD8}"/>
            </a:ext>
          </a:extLst>
        </xdr:cNvPr>
        <xdr:cNvCxnSpPr/>
      </xdr:nvCxnSpPr>
      <xdr:spPr>
        <a:xfrm flipV="1">
          <a:off x="21323300" y="18089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42" name="楕円 841">
          <a:extLst>
            <a:ext uri="{FF2B5EF4-FFF2-40B4-BE49-F238E27FC236}">
              <a16:creationId xmlns:a16="http://schemas.microsoft.com/office/drawing/2014/main" id="{E72B0147-208E-4C3E-96F9-C82E3D7CB27B}"/>
            </a:ext>
          </a:extLst>
        </xdr:cNvPr>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118111</xdr:rowOff>
    </xdr:to>
    <xdr:cxnSp macro="">
      <xdr:nvCxnSpPr>
        <xdr:cNvPr id="843" name="直線コネクタ 842">
          <a:extLst>
            <a:ext uri="{FF2B5EF4-FFF2-40B4-BE49-F238E27FC236}">
              <a16:creationId xmlns:a16="http://schemas.microsoft.com/office/drawing/2014/main" id="{1030BF27-4C37-488D-A005-EC6AFFBD13DE}"/>
            </a:ext>
          </a:extLst>
        </xdr:cNvPr>
        <xdr:cNvCxnSpPr/>
      </xdr:nvCxnSpPr>
      <xdr:spPr>
        <a:xfrm flipV="1">
          <a:off x="20434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44" name="楕円 843">
          <a:extLst>
            <a:ext uri="{FF2B5EF4-FFF2-40B4-BE49-F238E27FC236}">
              <a16:creationId xmlns:a16="http://schemas.microsoft.com/office/drawing/2014/main" id="{FBCD209A-FC63-4E89-92D6-115499346B21}"/>
            </a:ext>
          </a:extLst>
        </xdr:cNvPr>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118111</xdr:rowOff>
    </xdr:to>
    <xdr:cxnSp macro="">
      <xdr:nvCxnSpPr>
        <xdr:cNvPr id="845" name="直線コネクタ 844">
          <a:extLst>
            <a:ext uri="{FF2B5EF4-FFF2-40B4-BE49-F238E27FC236}">
              <a16:creationId xmlns:a16="http://schemas.microsoft.com/office/drawing/2014/main" id="{1D0725CE-3B46-4FF1-9E8E-F3F6EDD6F5BE}"/>
            </a:ext>
          </a:extLst>
        </xdr:cNvPr>
        <xdr:cNvCxnSpPr/>
      </xdr:nvCxnSpPr>
      <xdr:spPr>
        <a:xfrm>
          <a:off x="19545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46" name="楕円 845">
          <a:extLst>
            <a:ext uri="{FF2B5EF4-FFF2-40B4-BE49-F238E27FC236}">
              <a16:creationId xmlns:a16="http://schemas.microsoft.com/office/drawing/2014/main" id="{DA41BD9A-420C-44D1-8321-446E175E7CA1}"/>
            </a:ext>
          </a:extLst>
        </xdr:cNvPr>
        <xdr:cNvSpPr/>
      </xdr:nvSpPr>
      <xdr:spPr>
        <a:xfrm>
          <a:off x="18605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118111</xdr:rowOff>
    </xdr:to>
    <xdr:cxnSp macro="">
      <xdr:nvCxnSpPr>
        <xdr:cNvPr id="847" name="直線コネクタ 846">
          <a:extLst>
            <a:ext uri="{FF2B5EF4-FFF2-40B4-BE49-F238E27FC236}">
              <a16:creationId xmlns:a16="http://schemas.microsoft.com/office/drawing/2014/main" id="{05DB931A-8089-4100-8E19-2F5A0676C03A}"/>
            </a:ext>
          </a:extLst>
        </xdr:cNvPr>
        <xdr:cNvCxnSpPr/>
      </xdr:nvCxnSpPr>
      <xdr:spPr>
        <a:xfrm>
          <a:off x="18656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8" name="n_1aveValue【公民館】&#10;一人当たり面積">
          <a:extLst>
            <a:ext uri="{FF2B5EF4-FFF2-40B4-BE49-F238E27FC236}">
              <a16:creationId xmlns:a16="http://schemas.microsoft.com/office/drawing/2014/main" id="{CB2E2306-1FAA-46AD-9837-2F31220AF27B}"/>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9" name="n_2aveValue【公民館】&#10;一人当たり面積">
          <a:extLst>
            <a:ext uri="{FF2B5EF4-FFF2-40B4-BE49-F238E27FC236}">
              <a16:creationId xmlns:a16="http://schemas.microsoft.com/office/drawing/2014/main" id="{8F94DE4E-6E99-403C-A48E-97818F1200CA}"/>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0" name="n_3aveValue【公民館】&#10;一人当たり面積">
          <a:extLst>
            <a:ext uri="{FF2B5EF4-FFF2-40B4-BE49-F238E27FC236}">
              <a16:creationId xmlns:a16="http://schemas.microsoft.com/office/drawing/2014/main" id="{2EC90386-91AC-42C6-8F3E-3337C149B137}"/>
            </a:ext>
          </a:extLst>
        </xdr:cNvPr>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51" name="n_4aveValue【公民館】&#10;一人当たり面積">
          <a:extLst>
            <a:ext uri="{FF2B5EF4-FFF2-40B4-BE49-F238E27FC236}">
              <a16:creationId xmlns:a16="http://schemas.microsoft.com/office/drawing/2014/main" id="{FA7AA2B0-720E-4E27-8CDD-AC79DAF39539}"/>
            </a:ext>
          </a:extLst>
        </xdr:cNvPr>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852" name="n_1mainValue【公民館】&#10;一人当たり面積">
          <a:extLst>
            <a:ext uri="{FF2B5EF4-FFF2-40B4-BE49-F238E27FC236}">
              <a16:creationId xmlns:a16="http://schemas.microsoft.com/office/drawing/2014/main" id="{E69FB15C-4A85-4463-AFBB-022F48578078}"/>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53" name="n_2mainValue【公民館】&#10;一人当たり面積">
          <a:extLst>
            <a:ext uri="{FF2B5EF4-FFF2-40B4-BE49-F238E27FC236}">
              <a16:creationId xmlns:a16="http://schemas.microsoft.com/office/drawing/2014/main" id="{32E2764C-A68F-4D39-B47D-16850A5CF9A2}"/>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4" name="n_3mainValue【公民館】&#10;一人当たり面積">
          <a:extLst>
            <a:ext uri="{FF2B5EF4-FFF2-40B4-BE49-F238E27FC236}">
              <a16:creationId xmlns:a16="http://schemas.microsoft.com/office/drawing/2014/main" id="{1EC1F753-4ACA-46AF-8B1A-752ECA1E4E8F}"/>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55" name="n_4mainValue【公民館】&#10;一人当たり面積">
          <a:extLst>
            <a:ext uri="{FF2B5EF4-FFF2-40B4-BE49-F238E27FC236}">
              <a16:creationId xmlns:a16="http://schemas.microsoft.com/office/drawing/2014/main" id="{4BBCF34C-2633-449B-B127-C43A72937279}"/>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7499C13E-09B7-4905-93D3-4BEEED909A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384486B4-559F-4B15-AF14-9176F69F98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82D85FDC-4963-4067-9701-76A7F5CA7B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類似団体と比較して、有形固定資産減価償却率が特に高くなっている施設は、道路であり、特に低くなっている施設は、公営住宅、公民館、認定こども園・幼稚園・保育所である。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道路については公共施設等総合管理計画に基づき、老朽化対策に取り組んでいくこととしている。公営住宅については、令和２年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に市営前川住宅の建て替え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たことによる。今後も上青木住宅の建て替えをするなど、老朽化が著しい市営住宅の建て替えを進め、さらなる有形固定資産減価償却率の改善が見込まれる。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令和４年度に老朽化の進んだ鳩ヶ谷公民館を建て替えていること、認定こども園・幼稚園・保育所については、令和３年度に横曽根保育所の建て替えが完了したことにより、有形固定資産減価償却率が低く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一人当たり面積については、道路・公営住宅・学校施設・児童館が類似団体を下回っている。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一人当たり面積が類似団体内で低くなっている要因として、人口が多く人口密度が高いため集積化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・集約化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が進んでいることが挙げられるほか、道路については、市街化区域のうち約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％が区画整理事業施</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中であり施</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中の全域を建設仮勘定として計上していることなども挙げられる。今後も公共施設等総合管</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理計画に基づき、新たな需要を見極め、整備を進めていく。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B7587B-2875-4B1B-A781-14CB2C91DC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A5E793-3FCD-4DD3-96E3-D5782F3D79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23637A-2E48-4307-B2F6-8063898ACC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1E58B9-246D-40D4-9DFF-937EE07B15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2F8645-9172-46F9-A576-8EA4B49191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FB4074-5438-43C6-89AE-62953F72C1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88BBFE-F0F9-4D7E-A988-A64EA6090D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DC91F7-04CF-4BF8-854B-1B10A80F9D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3BAA59-22CC-4472-876C-D4444A1789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3A95F3-CE5F-421A-97B0-2405E53DE9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604,715
565,162
61.95
244,212,253
234,444,172
8,434,426
114,131,188
174,649,677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D4D306-9C75-441C-A336-72631B2859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407301-0355-40CB-B79A-CFFCF72C79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1E9139-D68F-4D72-9447-82AFABAB82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324885-8094-4385-99A9-18319A4F86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40D704-C7F8-4BE5-ABB8-74454498F8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159268-179C-4E1C-9892-21920BA164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55A72D-6EBA-431C-B4FE-FE3648F117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8B3A4F-05AE-4D04-B607-F423D5677A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16608C-E54C-4842-81C9-A8363194FE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5A80C4-902C-4E79-B00A-60989D687C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B9C65E-0879-4D0C-8909-5B9F6D8C62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13F64D-EEA4-44FC-9990-5EFE02AD7A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8840B0-E22F-4A5F-8E65-8CDBA7D8CA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8B01EC-3565-4A08-BB46-DE5E33D295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7AC4A6-94F8-4A85-BFFC-A63F96DECA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70F09B-4E25-40F2-9CCE-3600E6AB67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5C3148-51A2-430B-8A5E-BD5683A803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58194C-7D6B-4D8D-93A5-92F3B38500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3C340F-64A7-4245-8C21-297191DFC8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D41DF2-25E4-4AD0-8333-A8402A7AEEC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B22EBB-4E4D-400A-AE2B-75A25200020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DACEB3-2606-4F85-BC01-1C48D374F7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E79359-A2CA-499A-BBB0-8187BABCC6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FBEAD6-D17D-446B-A5EF-DA9B17CD43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3F9CC5-57C2-4693-944C-245F89E9D4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AF8425-101F-43AF-A2EF-E02D37CF1E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80F334-1698-4E4B-BA5D-FD24CCC6B6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91C95D-6A86-4248-A6FE-5F2CD3B95B1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A0DE70-2AC1-43C6-BF83-6C779D03C5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B9B171-5050-49CC-9DA6-D9B1F8CF17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986379-9C8C-4DA2-A9FE-314854321FB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BC227CA-AB34-4BB6-A319-6E37E9F02E7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2211106-9323-43D0-BDE6-4219E72DB3B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9492C78-7CCE-4C09-B1E6-709D9373720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5277D01-9470-4C11-B5F5-2460623B610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924A797-FEBB-483C-84C5-59BFAE156D6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85BA840-1EF4-420D-B3D2-D9B267513F8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926E343-E260-4985-80B7-77981C824DC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0A4B74A-B6FC-460B-8454-F47C487B0EF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08F8F7-1449-423D-840D-55B1C999402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5FFB58B-F8F9-4F02-98E0-61C9A0FB336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BE430F9-285B-4801-8199-C9DE1BC7176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5FC1E53-B20D-4992-A6E4-15AAD4F34D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C911172-16E8-45EB-821B-778E7DD5835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ABBD1DD-C36B-438A-B584-C82A5C4010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97BE03A5-5767-4E99-87C5-A888D9E4A4A0}"/>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2AC4EF0A-B2B9-4BC3-B1D4-4587C2F83564}"/>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2DDFFDEF-6892-4A70-BA4B-CF5A88D11C7B}"/>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93747A5A-E3E3-4579-816E-642248E1CCB2}"/>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2500B6DD-11B1-4180-B5A7-BD65EDB1704C}"/>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D21959BB-0E85-4879-85DF-DEECA7E8D0E5}"/>
            </a:ext>
          </a:extLst>
        </xdr:cNvPr>
        <xdr:cNvSpPr txBox="1"/>
      </xdr:nvSpPr>
      <xdr:spPr>
        <a:xfrm>
          <a:off x="46736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3C4289CC-BC72-4170-80ED-AA20AFFD62A9}"/>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3430EB6F-3441-410B-9746-D3394F0A5A71}"/>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D1B68FB6-5D1D-4947-B863-B0D6E1831AE3}"/>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B79E835E-75CB-49C7-B3DD-40E84779BDA5}"/>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4131403A-1E8A-4049-837E-39FDB8A1855E}"/>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2DF01C7-E966-4918-B826-3BD404B31B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D5A74B-A664-41CD-A9B2-A593EBD25A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1B8EA0-7FDD-4F11-90A2-D0928046A6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69BEC7-3447-44BB-8E81-5940C5C3A4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0177DD-5F62-4C27-9DD0-1CF01496521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69215</xdr:rowOff>
    </xdr:from>
    <xdr:to>
      <xdr:col>24</xdr:col>
      <xdr:colOff>114300</xdr:colOff>
      <xdr:row>35</xdr:row>
      <xdr:rowOff>170815</xdr:rowOff>
    </xdr:to>
    <xdr:sp macro="" textlink="">
      <xdr:nvSpPr>
        <xdr:cNvPr id="73" name="楕円 72">
          <a:extLst>
            <a:ext uri="{FF2B5EF4-FFF2-40B4-BE49-F238E27FC236}">
              <a16:creationId xmlns:a16="http://schemas.microsoft.com/office/drawing/2014/main" id="{B4CBDCBD-F371-4930-9C83-71647000E817}"/>
            </a:ext>
          </a:extLst>
        </xdr:cNvPr>
        <xdr:cNvSpPr/>
      </xdr:nvSpPr>
      <xdr:spPr>
        <a:xfrm>
          <a:off x="4584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92092</xdr:rowOff>
    </xdr:from>
    <xdr:ext cx="405111" cy="259045"/>
    <xdr:sp macro="" textlink="">
      <xdr:nvSpPr>
        <xdr:cNvPr id="74" name="【図書館】&#10;有形固定資産減価償却率該当値テキスト">
          <a:extLst>
            <a:ext uri="{FF2B5EF4-FFF2-40B4-BE49-F238E27FC236}">
              <a16:creationId xmlns:a16="http://schemas.microsoft.com/office/drawing/2014/main" id="{E3788FB7-5D7C-43BA-A4A4-6FCA6AACAFDA}"/>
            </a:ext>
          </a:extLst>
        </xdr:cNvPr>
        <xdr:cNvSpPr txBox="1"/>
      </xdr:nvSpPr>
      <xdr:spPr>
        <a:xfrm>
          <a:off x="4673600"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23495</xdr:rowOff>
    </xdr:from>
    <xdr:to>
      <xdr:col>20</xdr:col>
      <xdr:colOff>38100</xdr:colOff>
      <xdr:row>35</xdr:row>
      <xdr:rowOff>125095</xdr:rowOff>
    </xdr:to>
    <xdr:sp macro="" textlink="">
      <xdr:nvSpPr>
        <xdr:cNvPr id="75" name="楕円 74">
          <a:extLst>
            <a:ext uri="{FF2B5EF4-FFF2-40B4-BE49-F238E27FC236}">
              <a16:creationId xmlns:a16="http://schemas.microsoft.com/office/drawing/2014/main" id="{6B577F87-C183-484B-8E64-64B01BF58CBC}"/>
            </a:ext>
          </a:extLst>
        </xdr:cNvPr>
        <xdr:cNvSpPr/>
      </xdr:nvSpPr>
      <xdr:spPr>
        <a:xfrm>
          <a:off x="3746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74295</xdr:rowOff>
    </xdr:from>
    <xdr:to>
      <xdr:col>24</xdr:col>
      <xdr:colOff>63500</xdr:colOff>
      <xdr:row>35</xdr:row>
      <xdr:rowOff>120015</xdr:rowOff>
    </xdr:to>
    <xdr:cxnSp macro="">
      <xdr:nvCxnSpPr>
        <xdr:cNvPr id="76" name="直線コネクタ 75">
          <a:extLst>
            <a:ext uri="{FF2B5EF4-FFF2-40B4-BE49-F238E27FC236}">
              <a16:creationId xmlns:a16="http://schemas.microsoft.com/office/drawing/2014/main" id="{17A176AB-6F66-4448-AD71-6662A889FD8B}"/>
            </a:ext>
          </a:extLst>
        </xdr:cNvPr>
        <xdr:cNvCxnSpPr/>
      </xdr:nvCxnSpPr>
      <xdr:spPr>
        <a:xfrm>
          <a:off x="3797300" y="60750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149225</xdr:rowOff>
    </xdr:from>
    <xdr:to>
      <xdr:col>15</xdr:col>
      <xdr:colOff>101600</xdr:colOff>
      <xdr:row>35</xdr:row>
      <xdr:rowOff>79375</xdr:rowOff>
    </xdr:to>
    <xdr:sp macro="" textlink="">
      <xdr:nvSpPr>
        <xdr:cNvPr id="77" name="楕円 76">
          <a:extLst>
            <a:ext uri="{FF2B5EF4-FFF2-40B4-BE49-F238E27FC236}">
              <a16:creationId xmlns:a16="http://schemas.microsoft.com/office/drawing/2014/main" id="{FE7FCE71-71DD-480E-A7CC-8583989DD2B9}"/>
            </a:ext>
          </a:extLst>
        </xdr:cNvPr>
        <xdr:cNvSpPr/>
      </xdr:nvSpPr>
      <xdr:spPr>
        <a:xfrm>
          <a:off x="2857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28575</xdr:rowOff>
    </xdr:from>
    <xdr:to>
      <xdr:col>19</xdr:col>
      <xdr:colOff>177800</xdr:colOff>
      <xdr:row>35</xdr:row>
      <xdr:rowOff>74295</xdr:rowOff>
    </xdr:to>
    <xdr:cxnSp macro="">
      <xdr:nvCxnSpPr>
        <xdr:cNvPr id="78" name="直線コネクタ 77">
          <a:extLst>
            <a:ext uri="{FF2B5EF4-FFF2-40B4-BE49-F238E27FC236}">
              <a16:creationId xmlns:a16="http://schemas.microsoft.com/office/drawing/2014/main" id="{A86FAB71-8805-4C2C-9868-5430220D5B74}"/>
            </a:ext>
          </a:extLst>
        </xdr:cNvPr>
        <xdr:cNvCxnSpPr/>
      </xdr:nvCxnSpPr>
      <xdr:spPr>
        <a:xfrm>
          <a:off x="2908300" y="6029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57785</xdr:rowOff>
    </xdr:from>
    <xdr:to>
      <xdr:col>10</xdr:col>
      <xdr:colOff>165100</xdr:colOff>
      <xdr:row>35</xdr:row>
      <xdr:rowOff>159385</xdr:rowOff>
    </xdr:to>
    <xdr:sp macro="" textlink="">
      <xdr:nvSpPr>
        <xdr:cNvPr id="79" name="楕円 78">
          <a:extLst>
            <a:ext uri="{FF2B5EF4-FFF2-40B4-BE49-F238E27FC236}">
              <a16:creationId xmlns:a16="http://schemas.microsoft.com/office/drawing/2014/main" id="{44258868-F707-4221-ADAA-7235913A28B9}"/>
            </a:ext>
          </a:extLst>
        </xdr:cNvPr>
        <xdr:cNvSpPr/>
      </xdr:nvSpPr>
      <xdr:spPr>
        <a:xfrm>
          <a:off x="1968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28575</xdr:rowOff>
    </xdr:from>
    <xdr:to>
      <xdr:col>15</xdr:col>
      <xdr:colOff>50800</xdr:colOff>
      <xdr:row>35</xdr:row>
      <xdr:rowOff>108585</xdr:rowOff>
    </xdr:to>
    <xdr:cxnSp macro="">
      <xdr:nvCxnSpPr>
        <xdr:cNvPr id="80" name="直線コネクタ 79">
          <a:extLst>
            <a:ext uri="{FF2B5EF4-FFF2-40B4-BE49-F238E27FC236}">
              <a16:creationId xmlns:a16="http://schemas.microsoft.com/office/drawing/2014/main" id="{028C5A41-3857-4D84-97D2-47D39B3B2119}"/>
            </a:ext>
          </a:extLst>
        </xdr:cNvPr>
        <xdr:cNvCxnSpPr/>
      </xdr:nvCxnSpPr>
      <xdr:spPr>
        <a:xfrm flipV="1">
          <a:off x="2019300" y="60293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19685</xdr:rowOff>
    </xdr:from>
    <xdr:to>
      <xdr:col>6</xdr:col>
      <xdr:colOff>38100</xdr:colOff>
      <xdr:row>35</xdr:row>
      <xdr:rowOff>121285</xdr:rowOff>
    </xdr:to>
    <xdr:sp macro="" textlink="">
      <xdr:nvSpPr>
        <xdr:cNvPr id="81" name="楕円 80">
          <a:extLst>
            <a:ext uri="{FF2B5EF4-FFF2-40B4-BE49-F238E27FC236}">
              <a16:creationId xmlns:a16="http://schemas.microsoft.com/office/drawing/2014/main" id="{EFC1A9F0-AC1B-476A-AE38-92BA2B990619}"/>
            </a:ext>
          </a:extLst>
        </xdr:cNvPr>
        <xdr:cNvSpPr/>
      </xdr:nvSpPr>
      <xdr:spPr>
        <a:xfrm>
          <a:off x="1079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70485</xdr:rowOff>
    </xdr:from>
    <xdr:to>
      <xdr:col>10</xdr:col>
      <xdr:colOff>114300</xdr:colOff>
      <xdr:row>35</xdr:row>
      <xdr:rowOff>108585</xdr:rowOff>
    </xdr:to>
    <xdr:cxnSp macro="">
      <xdr:nvCxnSpPr>
        <xdr:cNvPr id="82" name="直線コネクタ 81">
          <a:extLst>
            <a:ext uri="{FF2B5EF4-FFF2-40B4-BE49-F238E27FC236}">
              <a16:creationId xmlns:a16="http://schemas.microsoft.com/office/drawing/2014/main" id="{A01AD1C9-69EA-4584-8F12-9F19B18A2B3D}"/>
            </a:ext>
          </a:extLst>
        </xdr:cNvPr>
        <xdr:cNvCxnSpPr/>
      </xdr:nvCxnSpPr>
      <xdr:spPr>
        <a:xfrm>
          <a:off x="1130300" y="6071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337972BD-A8A3-4FB3-A90A-C914EBFCD9AF}"/>
            </a:ext>
          </a:extLst>
        </xdr:cNvPr>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1C9767A2-DD21-4B55-B498-83C656EBBAA6}"/>
            </a:ext>
          </a:extLst>
        </xdr:cNvPr>
        <xdr:cNvSpPr txBox="1"/>
      </xdr:nvSpPr>
      <xdr:spPr>
        <a:xfrm>
          <a:off x="2705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2A775058-1F51-4940-AEF0-5B8E37CEB05B}"/>
            </a:ext>
          </a:extLst>
        </xdr:cNvPr>
        <xdr:cNvSpPr txBox="1"/>
      </xdr:nvSpPr>
      <xdr:spPr>
        <a:xfrm>
          <a:off x="1816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a:extLst>
            <a:ext uri="{FF2B5EF4-FFF2-40B4-BE49-F238E27FC236}">
              <a16:creationId xmlns:a16="http://schemas.microsoft.com/office/drawing/2014/main" id="{16FFD3D8-7F6E-4F62-9CE2-94520CBB8DF9}"/>
            </a:ext>
          </a:extLst>
        </xdr:cNvPr>
        <xdr:cNvSpPr txBox="1"/>
      </xdr:nvSpPr>
      <xdr:spPr>
        <a:xfrm>
          <a:off x="927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141622</xdr:rowOff>
    </xdr:from>
    <xdr:ext cx="405111" cy="259045"/>
    <xdr:sp macro="" textlink="">
      <xdr:nvSpPr>
        <xdr:cNvPr id="87" name="n_1mainValue【図書館】&#10;有形固定資産減価償却率">
          <a:extLst>
            <a:ext uri="{FF2B5EF4-FFF2-40B4-BE49-F238E27FC236}">
              <a16:creationId xmlns:a16="http://schemas.microsoft.com/office/drawing/2014/main" id="{10E991BD-A8F6-4C2A-92EA-01211B1D42C3}"/>
            </a:ext>
          </a:extLst>
        </xdr:cNvPr>
        <xdr:cNvSpPr txBox="1"/>
      </xdr:nvSpPr>
      <xdr:spPr>
        <a:xfrm>
          <a:off x="35820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95902</xdr:rowOff>
    </xdr:from>
    <xdr:ext cx="405111" cy="259045"/>
    <xdr:sp macro="" textlink="">
      <xdr:nvSpPr>
        <xdr:cNvPr id="88" name="n_2mainValue【図書館】&#10;有形固定資産減価償却率">
          <a:extLst>
            <a:ext uri="{FF2B5EF4-FFF2-40B4-BE49-F238E27FC236}">
              <a16:creationId xmlns:a16="http://schemas.microsoft.com/office/drawing/2014/main" id="{2B47B3B5-202E-4F8E-B9FD-67152ED347F9}"/>
            </a:ext>
          </a:extLst>
        </xdr:cNvPr>
        <xdr:cNvSpPr txBox="1"/>
      </xdr:nvSpPr>
      <xdr:spPr>
        <a:xfrm>
          <a:off x="2705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4462</xdr:rowOff>
    </xdr:from>
    <xdr:ext cx="405111" cy="259045"/>
    <xdr:sp macro="" textlink="">
      <xdr:nvSpPr>
        <xdr:cNvPr id="89" name="n_3mainValue【図書館】&#10;有形固定資産減価償却率">
          <a:extLst>
            <a:ext uri="{FF2B5EF4-FFF2-40B4-BE49-F238E27FC236}">
              <a16:creationId xmlns:a16="http://schemas.microsoft.com/office/drawing/2014/main" id="{7488B232-4DAF-4123-A726-C429A79AC245}"/>
            </a:ext>
          </a:extLst>
        </xdr:cNvPr>
        <xdr:cNvSpPr txBox="1"/>
      </xdr:nvSpPr>
      <xdr:spPr>
        <a:xfrm>
          <a:off x="1816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137812</xdr:rowOff>
    </xdr:from>
    <xdr:ext cx="405111" cy="259045"/>
    <xdr:sp macro="" textlink="">
      <xdr:nvSpPr>
        <xdr:cNvPr id="90" name="n_4mainValue【図書館】&#10;有形固定資産減価償却率">
          <a:extLst>
            <a:ext uri="{FF2B5EF4-FFF2-40B4-BE49-F238E27FC236}">
              <a16:creationId xmlns:a16="http://schemas.microsoft.com/office/drawing/2014/main" id="{1B3FBD85-56CE-4CCC-A66A-C42A9D9ADC75}"/>
            </a:ext>
          </a:extLst>
        </xdr:cNvPr>
        <xdr:cNvSpPr txBox="1"/>
      </xdr:nvSpPr>
      <xdr:spPr>
        <a:xfrm>
          <a:off x="927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5D427A2-0BF9-4309-9581-72008F49EAF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121753D-A4A8-4455-852C-EF0C35707F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C50627F-EED7-407E-B305-95789472E2C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5B7239A-26FE-493F-B275-E357247A05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AA4F12D-9743-41B5-AFE6-7B69E1C6E68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D0D28D8-A91E-4205-950D-771F0C7282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7CDEA7A-C8CD-4E0C-B2EB-81A9F54A35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822FD3A-9535-4D91-9968-D472A786F5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AA84270A-D4D0-40EA-B733-119F3D4CB48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3C5738B-CEFC-4803-A426-0E22872F073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B08B9821-481C-437A-B3B6-ACF6551BA97F}"/>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DEA58556-C897-4870-BA71-A2BDD5122D3B}"/>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23C5EAFA-5C06-44A5-A034-81F3DDD0832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E86C3F95-3E4E-426E-B0D1-3AD50A30B6A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DE389968-962F-46D9-9DFF-EEFE422A67D4}"/>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3ADE65A6-762F-4B6F-90CB-3F647BC987EE}"/>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4D3C5BB3-17FF-4508-8934-87236B83D98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1752C3E0-C4FC-47E3-B2E2-23E04F6E058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B34E891A-AE9D-4417-85B6-CC341A86D2C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35122123-8D13-4C06-AA68-48D8FF922E2C}"/>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E493B0A1-A9B3-4596-9C13-8DF93211DA1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B841D075-528E-419F-B2A6-B4EA42639B8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6F65860E-1914-4654-AD6F-4E546EBBA0FD}"/>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FB084D45-D19C-4938-90D5-ED397746EB59}"/>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F00FE501-FDFB-42F7-9568-441B263B54B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D7930F30-735B-4F4E-9997-675D97E60FE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B1086AB6-2741-4F3A-A5F9-7D3C0C5A35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61D2818B-21E5-4E5E-80DA-13D3E6F98028}"/>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97C9E53E-EAD0-4ED6-933D-D64B4C87053E}"/>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E6201179-7E6F-4CD9-ACDE-C26946917C35}"/>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E3AF3CB4-1BFC-4E36-9F98-3FE30FDE067D}"/>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B3BDF3A8-6670-43E5-975F-4A90AFA97F4A}"/>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8C0B8FCA-FFAF-4786-AF51-7804D080F6D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AEF4D065-1564-4823-8134-4E408744A91A}"/>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7AD2CC6C-232C-4D52-A1ED-C82EF9A98E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56C57976-C80D-48D6-89D3-DDA6FB1BBD12}"/>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A1620E89-F885-4286-8100-A5D218CF1AA4}"/>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522C8A62-ED3F-4D3A-B982-6EE7C50C1B25}"/>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5D097CF-65E5-4AF6-A19B-004D190792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9BDE40F-05B6-4621-92B4-F667E63B6F7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EEFC0AC-62B0-4FFF-B9C5-0D1225CD54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EB01E01-4C92-4E03-BFBC-139ED38E10E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454B313D-2394-4914-8213-EAE6DB2F43F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4" name="楕円 133">
          <a:extLst>
            <a:ext uri="{FF2B5EF4-FFF2-40B4-BE49-F238E27FC236}">
              <a16:creationId xmlns:a16="http://schemas.microsoft.com/office/drawing/2014/main" id="{76802FFE-76E0-4FBC-A2CE-A415F85C7885}"/>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5" name="【図書館】&#10;一人当たり面積該当値テキスト">
          <a:extLst>
            <a:ext uri="{FF2B5EF4-FFF2-40B4-BE49-F238E27FC236}">
              <a16:creationId xmlns:a16="http://schemas.microsoft.com/office/drawing/2014/main" id="{8D3FA36B-B3A5-41B7-A12E-403A918AE229}"/>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6" name="楕円 135">
          <a:extLst>
            <a:ext uri="{FF2B5EF4-FFF2-40B4-BE49-F238E27FC236}">
              <a16:creationId xmlns:a16="http://schemas.microsoft.com/office/drawing/2014/main" id="{E4BC6164-8DD8-411E-A8B9-63539224C54E}"/>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7" name="直線コネクタ 136">
          <a:extLst>
            <a:ext uri="{FF2B5EF4-FFF2-40B4-BE49-F238E27FC236}">
              <a16:creationId xmlns:a16="http://schemas.microsoft.com/office/drawing/2014/main" id="{952248C5-277C-4BC5-B9E0-D8A63D8A9FB3}"/>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8" name="楕円 137">
          <a:extLst>
            <a:ext uri="{FF2B5EF4-FFF2-40B4-BE49-F238E27FC236}">
              <a16:creationId xmlns:a16="http://schemas.microsoft.com/office/drawing/2014/main" id="{B764CF79-4284-473A-96A5-DB473F602554}"/>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9" name="直線コネクタ 138">
          <a:extLst>
            <a:ext uri="{FF2B5EF4-FFF2-40B4-BE49-F238E27FC236}">
              <a16:creationId xmlns:a16="http://schemas.microsoft.com/office/drawing/2014/main" id="{0805C88A-54EF-49A7-8053-4579FEC8A054}"/>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40" name="楕円 139">
          <a:extLst>
            <a:ext uri="{FF2B5EF4-FFF2-40B4-BE49-F238E27FC236}">
              <a16:creationId xmlns:a16="http://schemas.microsoft.com/office/drawing/2014/main" id="{0E844AC8-C0D8-4680-9E66-768051A5A8A0}"/>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41" name="直線コネクタ 140">
          <a:extLst>
            <a:ext uri="{FF2B5EF4-FFF2-40B4-BE49-F238E27FC236}">
              <a16:creationId xmlns:a16="http://schemas.microsoft.com/office/drawing/2014/main" id="{1BB698B8-DDCE-4C09-9EA4-FDD81A7D721A}"/>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42" name="楕円 141">
          <a:extLst>
            <a:ext uri="{FF2B5EF4-FFF2-40B4-BE49-F238E27FC236}">
              <a16:creationId xmlns:a16="http://schemas.microsoft.com/office/drawing/2014/main" id="{3D885A70-5650-47B3-BB63-98E98446570A}"/>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43" name="直線コネクタ 142">
          <a:extLst>
            <a:ext uri="{FF2B5EF4-FFF2-40B4-BE49-F238E27FC236}">
              <a16:creationId xmlns:a16="http://schemas.microsoft.com/office/drawing/2014/main" id="{EE74A001-A3AB-460B-B263-B1411B19B0E9}"/>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3E636113-671A-4CC3-B780-1FDDCD0EC096}"/>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9223F1ED-4A9E-4319-B37C-75892C6586C1}"/>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2DD03234-46A7-4E09-A506-F2AA6FF5ECEA}"/>
            </a:ext>
          </a:extLst>
        </xdr:cNvPr>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42752FC0-1FDE-4D5F-9D69-F5BFD358190E}"/>
            </a:ext>
          </a:extLst>
        </xdr:cNvPr>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8" name="n_1mainValue【図書館】&#10;一人当たり面積">
          <a:extLst>
            <a:ext uri="{FF2B5EF4-FFF2-40B4-BE49-F238E27FC236}">
              <a16:creationId xmlns:a16="http://schemas.microsoft.com/office/drawing/2014/main" id="{C0E9EAEB-3C08-4F7E-8AB9-1CBD9E4FAF97}"/>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9" name="n_2mainValue【図書館】&#10;一人当たり面積">
          <a:extLst>
            <a:ext uri="{FF2B5EF4-FFF2-40B4-BE49-F238E27FC236}">
              <a16:creationId xmlns:a16="http://schemas.microsoft.com/office/drawing/2014/main" id="{3FBCA46F-1390-4220-84AA-E1B560F515A1}"/>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50" name="n_3mainValue【図書館】&#10;一人当たり面積">
          <a:extLst>
            <a:ext uri="{FF2B5EF4-FFF2-40B4-BE49-F238E27FC236}">
              <a16:creationId xmlns:a16="http://schemas.microsoft.com/office/drawing/2014/main" id="{2A311EFD-973F-4162-B2CA-33A586EF66B2}"/>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51" name="n_4mainValue【図書館】&#10;一人当たり面積">
          <a:extLst>
            <a:ext uri="{FF2B5EF4-FFF2-40B4-BE49-F238E27FC236}">
              <a16:creationId xmlns:a16="http://schemas.microsoft.com/office/drawing/2014/main" id="{7BB5B0EB-FE15-4833-81F6-53FB6040FC76}"/>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5A14869E-FB2D-4B8C-A906-A42B42FFFA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A03F181B-611F-44C1-A63F-FD2A5AC1B0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D0421A8-2E60-467F-AC3E-150B1D67B6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106B61D8-6C0F-4357-8B99-5C035BFAE0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C4AFD424-6953-4F87-8338-12EDEFB57A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C19F408E-2CC1-46C3-A3AF-B8D17CFD46E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8FDE4303-260E-466C-A204-CCE85B135B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EC3F49A1-6892-4B6A-8650-FB2E184DB9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F793BAC3-7286-454B-A47E-80E9213955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5B20B418-6E12-468D-8AF6-086A7F0468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806DBDAF-D839-4E92-9BE1-C3134A561FC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D6E1FC5C-B1D6-45F7-902A-32F5A482694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57AC0142-6E58-4673-9CC0-75D2A4A676D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5BB41571-CE27-4E04-B1E1-BC5605D67D8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3AC6EE6F-9A28-4121-85D1-7395B016AE5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EC36D57A-B6EB-406A-B6FD-2E6372812CF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74AC1903-4B71-4CB9-9BF4-FB6B3761F7C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27F3194E-2CBB-44E1-B6F9-103A66B1E5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3B93F2E8-DA83-439A-B240-6AD04483A9B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5F387A70-55BE-4D7C-9FDA-60C92136ADE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A6FB0F5E-E1C1-4568-87F8-F34D3F5BDD6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12B3B9B-B759-4255-8EB2-DE1F5AC4B7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5CEA1C48-78AD-4978-819B-8117D55510C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5554BDA1-BBBF-41B7-8E09-54129E2F06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C80CCDA8-E548-4F36-AA0C-9C31CCAB8345}"/>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EAF3FEAE-4D6E-4359-B376-ECBB169B0598}"/>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CDFD64D2-4E12-443F-9B94-8BDCE99F778E}"/>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D0687FFC-6BE9-4501-8173-889B2AAB12D2}"/>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28C7D0FD-E29D-4CCE-8C94-1D74660803DF}"/>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10662716-7198-47D4-9701-001E985B027E}"/>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E4FA54D2-D274-43D5-9D71-218662AD384A}"/>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874169C4-47A3-4CC2-9E95-C3239C43BC57}"/>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64CD26D2-EEEB-41EB-8AAF-E5E15202974B}"/>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7EB43782-54BB-4403-8D50-59CE7FAE9CC7}"/>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32DB06EC-42EC-480B-A5C0-847100B9C4CE}"/>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63807D8-66ED-4603-B123-30A663881A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2174CD3-17AA-487E-BAF0-6BEFAAF609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C7B8CAB-319D-4566-B66D-228681562D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938316C-D5B0-4C99-A859-E7BFB992084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F9646524-4E5C-47D4-B7E7-8CDF29E6C2C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92" name="楕円 191">
          <a:extLst>
            <a:ext uri="{FF2B5EF4-FFF2-40B4-BE49-F238E27FC236}">
              <a16:creationId xmlns:a16="http://schemas.microsoft.com/office/drawing/2014/main" id="{78E64A99-44FF-4DC7-9161-2CC76B53076D}"/>
            </a:ext>
          </a:extLst>
        </xdr:cNvPr>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11447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9F890B3D-CCBF-47DF-B6D6-12E94D923D7C}"/>
            </a:ext>
          </a:extLst>
        </xdr:cNvPr>
        <xdr:cNvSpPr txBox="1"/>
      </xdr:nvSpPr>
      <xdr:spPr>
        <a:xfrm>
          <a:off x="467360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94" name="楕円 193">
          <a:extLst>
            <a:ext uri="{FF2B5EF4-FFF2-40B4-BE49-F238E27FC236}">
              <a16:creationId xmlns:a16="http://schemas.microsoft.com/office/drawing/2014/main" id="{1E57B5FA-75A0-4FD0-BBEA-90FE93AA5197}"/>
            </a:ext>
          </a:extLst>
        </xdr:cNvPr>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83820</xdr:rowOff>
    </xdr:to>
    <xdr:cxnSp macro="">
      <xdr:nvCxnSpPr>
        <xdr:cNvPr id="195" name="直線コネクタ 194">
          <a:extLst>
            <a:ext uri="{FF2B5EF4-FFF2-40B4-BE49-F238E27FC236}">
              <a16:creationId xmlns:a16="http://schemas.microsoft.com/office/drawing/2014/main" id="{CB2589D1-5332-4DF7-8FA4-FA330E8F7670}"/>
            </a:ext>
          </a:extLst>
        </xdr:cNvPr>
        <xdr:cNvCxnSpPr/>
      </xdr:nvCxnSpPr>
      <xdr:spPr>
        <a:xfrm>
          <a:off x="3797300" y="101498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114935</xdr:rowOff>
    </xdr:from>
    <xdr:to>
      <xdr:col>15</xdr:col>
      <xdr:colOff>101600</xdr:colOff>
      <xdr:row>59</xdr:row>
      <xdr:rowOff>45085</xdr:rowOff>
    </xdr:to>
    <xdr:sp macro="" textlink="">
      <xdr:nvSpPr>
        <xdr:cNvPr id="196" name="楕円 195">
          <a:extLst>
            <a:ext uri="{FF2B5EF4-FFF2-40B4-BE49-F238E27FC236}">
              <a16:creationId xmlns:a16="http://schemas.microsoft.com/office/drawing/2014/main" id="{B22087F1-511F-45F7-AB77-364FCAA30D47}"/>
            </a:ext>
          </a:extLst>
        </xdr:cNvPr>
        <xdr:cNvSpPr/>
      </xdr:nvSpPr>
      <xdr:spPr>
        <a:xfrm>
          <a:off x="2857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34290</xdr:rowOff>
    </xdr:to>
    <xdr:cxnSp macro="">
      <xdr:nvCxnSpPr>
        <xdr:cNvPr id="197" name="直線コネクタ 196">
          <a:extLst>
            <a:ext uri="{FF2B5EF4-FFF2-40B4-BE49-F238E27FC236}">
              <a16:creationId xmlns:a16="http://schemas.microsoft.com/office/drawing/2014/main" id="{A52EEB42-A76B-4855-A34E-8CD7353890DF}"/>
            </a:ext>
          </a:extLst>
        </xdr:cNvPr>
        <xdr:cNvCxnSpPr/>
      </xdr:nvCxnSpPr>
      <xdr:spPr>
        <a:xfrm>
          <a:off x="2908300" y="101098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82550</xdr:rowOff>
    </xdr:from>
    <xdr:to>
      <xdr:col>10</xdr:col>
      <xdr:colOff>165100</xdr:colOff>
      <xdr:row>59</xdr:row>
      <xdr:rowOff>12700</xdr:rowOff>
    </xdr:to>
    <xdr:sp macro="" textlink="">
      <xdr:nvSpPr>
        <xdr:cNvPr id="198" name="楕円 197">
          <a:extLst>
            <a:ext uri="{FF2B5EF4-FFF2-40B4-BE49-F238E27FC236}">
              <a16:creationId xmlns:a16="http://schemas.microsoft.com/office/drawing/2014/main" id="{04BACE3C-3A49-4395-8BCF-F74892474D24}"/>
            </a:ext>
          </a:extLst>
        </xdr:cNvPr>
        <xdr:cNvSpPr/>
      </xdr:nvSpPr>
      <xdr:spPr>
        <a:xfrm>
          <a:off x="1968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133350</xdr:rowOff>
    </xdr:from>
    <xdr:to>
      <xdr:col>15</xdr:col>
      <xdr:colOff>50800</xdr:colOff>
      <xdr:row>58</xdr:row>
      <xdr:rowOff>165735</xdr:rowOff>
    </xdr:to>
    <xdr:cxnSp macro="">
      <xdr:nvCxnSpPr>
        <xdr:cNvPr id="199" name="直線コネクタ 198">
          <a:extLst>
            <a:ext uri="{FF2B5EF4-FFF2-40B4-BE49-F238E27FC236}">
              <a16:creationId xmlns:a16="http://schemas.microsoft.com/office/drawing/2014/main" id="{E9D4E867-DC6E-4103-ADBF-31D7A8D17355}"/>
            </a:ext>
          </a:extLst>
        </xdr:cNvPr>
        <xdr:cNvCxnSpPr/>
      </xdr:nvCxnSpPr>
      <xdr:spPr>
        <a:xfrm>
          <a:off x="2019300" y="1007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200" name="楕円 199">
          <a:extLst>
            <a:ext uri="{FF2B5EF4-FFF2-40B4-BE49-F238E27FC236}">
              <a16:creationId xmlns:a16="http://schemas.microsoft.com/office/drawing/2014/main" id="{E8C629FE-01CF-4177-8629-EFC249A576EF}"/>
            </a:ext>
          </a:extLst>
        </xdr:cNvPr>
        <xdr:cNvSpPr/>
      </xdr:nvSpPr>
      <xdr:spPr>
        <a:xfrm>
          <a:off x="1079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133350</xdr:rowOff>
    </xdr:from>
    <xdr:to>
      <xdr:col>10</xdr:col>
      <xdr:colOff>114300</xdr:colOff>
      <xdr:row>58</xdr:row>
      <xdr:rowOff>140970</xdr:rowOff>
    </xdr:to>
    <xdr:cxnSp macro="">
      <xdr:nvCxnSpPr>
        <xdr:cNvPr id="201" name="直線コネクタ 200">
          <a:extLst>
            <a:ext uri="{FF2B5EF4-FFF2-40B4-BE49-F238E27FC236}">
              <a16:creationId xmlns:a16="http://schemas.microsoft.com/office/drawing/2014/main" id="{F036AB0D-AC3A-4124-9BB8-CCD28338E8C6}"/>
            </a:ext>
          </a:extLst>
        </xdr:cNvPr>
        <xdr:cNvCxnSpPr/>
      </xdr:nvCxnSpPr>
      <xdr:spPr>
        <a:xfrm flipV="1">
          <a:off x="1130300" y="10077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a:extLst>
            <a:ext uri="{FF2B5EF4-FFF2-40B4-BE49-F238E27FC236}">
              <a16:creationId xmlns:a16="http://schemas.microsoft.com/office/drawing/2014/main" id="{1B44520A-0786-4137-B1F8-7B375ADA38A1}"/>
            </a:ext>
          </a:extLst>
        </xdr:cNvPr>
        <xdr:cNvSpPr txBox="1"/>
      </xdr:nvSpPr>
      <xdr:spPr>
        <a:xfrm>
          <a:off x="3582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a:extLst>
            <a:ext uri="{FF2B5EF4-FFF2-40B4-BE49-F238E27FC236}">
              <a16:creationId xmlns:a16="http://schemas.microsoft.com/office/drawing/2014/main" id="{943B5308-7FDD-48F0-8D14-E1CADC0F57C2}"/>
            </a:ext>
          </a:extLst>
        </xdr:cNvPr>
        <xdr:cNvSpPr txBox="1"/>
      </xdr:nvSpPr>
      <xdr:spPr>
        <a:xfrm>
          <a:off x="2705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a:extLst>
            <a:ext uri="{FF2B5EF4-FFF2-40B4-BE49-F238E27FC236}">
              <a16:creationId xmlns:a16="http://schemas.microsoft.com/office/drawing/2014/main" id="{62784915-3E93-4066-8501-02788732351B}"/>
            </a:ext>
          </a:extLst>
        </xdr:cNvPr>
        <xdr:cNvSpPr txBox="1"/>
      </xdr:nvSpPr>
      <xdr:spPr>
        <a:xfrm>
          <a:off x="1816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a:extLst>
            <a:ext uri="{FF2B5EF4-FFF2-40B4-BE49-F238E27FC236}">
              <a16:creationId xmlns:a16="http://schemas.microsoft.com/office/drawing/2014/main" id="{5445BD84-89F9-45AD-BB1C-0CE223256FF7}"/>
            </a:ext>
          </a:extLst>
        </xdr:cNvPr>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6" name="n_1mainValue【体育館・プール】&#10;有形固定資産減価償却率">
          <a:extLst>
            <a:ext uri="{FF2B5EF4-FFF2-40B4-BE49-F238E27FC236}">
              <a16:creationId xmlns:a16="http://schemas.microsoft.com/office/drawing/2014/main" id="{FE679FD3-6ACC-4D96-9285-67DB8D29FF84}"/>
            </a:ext>
          </a:extLst>
        </xdr:cNvPr>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207" name="n_2mainValue【体育館・プール】&#10;有形固定資産減価償却率">
          <a:extLst>
            <a:ext uri="{FF2B5EF4-FFF2-40B4-BE49-F238E27FC236}">
              <a16:creationId xmlns:a16="http://schemas.microsoft.com/office/drawing/2014/main" id="{FD5F6BC8-15AF-46E9-A7B1-814AADD3B2D3}"/>
            </a:ext>
          </a:extLst>
        </xdr:cNvPr>
        <xdr:cNvSpPr txBox="1"/>
      </xdr:nvSpPr>
      <xdr:spPr>
        <a:xfrm>
          <a:off x="2705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29227</xdr:rowOff>
    </xdr:from>
    <xdr:ext cx="405111" cy="259045"/>
    <xdr:sp macro="" textlink="">
      <xdr:nvSpPr>
        <xdr:cNvPr id="208" name="n_3mainValue【体育館・プール】&#10;有形固定資産減価償却率">
          <a:extLst>
            <a:ext uri="{FF2B5EF4-FFF2-40B4-BE49-F238E27FC236}">
              <a16:creationId xmlns:a16="http://schemas.microsoft.com/office/drawing/2014/main" id="{4BF9AA46-5224-4974-A8B9-3B5CFEB99B12}"/>
            </a:ext>
          </a:extLst>
        </xdr:cNvPr>
        <xdr:cNvSpPr txBox="1"/>
      </xdr:nvSpPr>
      <xdr:spPr>
        <a:xfrm>
          <a:off x="1816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36847</xdr:rowOff>
    </xdr:from>
    <xdr:ext cx="405111" cy="259045"/>
    <xdr:sp macro="" textlink="">
      <xdr:nvSpPr>
        <xdr:cNvPr id="209" name="n_4mainValue【体育館・プール】&#10;有形固定資産減価償却率">
          <a:extLst>
            <a:ext uri="{FF2B5EF4-FFF2-40B4-BE49-F238E27FC236}">
              <a16:creationId xmlns:a16="http://schemas.microsoft.com/office/drawing/2014/main" id="{1F18343C-3973-4A7B-8FA6-B63C09880CAD}"/>
            </a:ext>
          </a:extLst>
        </xdr:cNvPr>
        <xdr:cNvSpPr txBox="1"/>
      </xdr:nvSpPr>
      <xdr:spPr>
        <a:xfrm>
          <a:off x="927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BDC7BF30-37DC-448A-AD98-F4A9A462C5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22784C66-CD18-42F6-A53B-A0210073F1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6A690613-261D-47AE-8E12-000E7089CD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F20CE4EB-E766-49BE-816F-B2C29D47B3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E5CFF27-C37E-44B7-B4A5-32D833C95F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B9B744B5-9083-45A5-9958-6CD790F45C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3921FEC9-0FE1-4EFC-A4D6-F68B593BE7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FA604578-92C7-4F2C-A73C-22FCF4D60F9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86BF2D61-58E4-4DCB-A3D2-C57DB56566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F61721D1-1A82-4214-949A-B194585358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8A97D04C-0305-41FA-B772-B87A0563578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8D2222E0-D4BD-4549-A193-7E451E563FD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95C0FFEE-75B6-480D-92E1-86FF28FC650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ECA6B7C4-EFB4-46C5-8C57-872156C902C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9400020E-2930-4C1B-AAB0-6E3DB9456EC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193C018B-3F72-429B-BD7D-3866C3F58DF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7825326B-98D4-4438-AB5F-0257F1383B5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824920C-69A6-4880-805C-A8A24732D74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41AB66B-7E49-446E-8DE0-390CCB4E55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434E6C4-11D9-4A40-9D94-C29067FE2F5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1B34946-47A4-4BE6-9587-CD3C4E1757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21A4B5A6-8996-4E4A-A2A7-3CE730216361}"/>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D3F5B495-61C9-4CA7-B602-F9BC3276BA62}"/>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E2C5EDA9-44CF-42C1-A077-2BDC27DE5AF3}"/>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960AB09A-07B2-4F80-9359-26CF35E043AE}"/>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E7E26C64-B1EE-46DA-B887-9176272EF46A}"/>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1D88B0A3-A2C2-4C52-B04B-8486A671A83D}"/>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432AE9F9-BA9D-4B63-A783-C0601BB67594}"/>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171D866F-8FC2-4F7D-94D7-130CDA9C89EB}"/>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43BE2993-BCE8-459F-B993-B742F9C1D45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AF0E4BEB-B512-46F9-BABB-0B66B8E308A1}"/>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CB0AEAD5-A5CB-4778-8408-9FB311FA99B6}"/>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7C4CF1A-FA5D-4854-8F29-C9B5126096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8761F55-BB4A-40BF-A6E3-6F30999806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669C5A1-2E3F-4312-9B3D-11DB7D6B62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6D3DFD9-811A-4A30-BA2A-94BDA5A718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533793A-A1DC-4CAD-AE0F-995D5B7DB2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45212</xdr:rowOff>
    </xdr:from>
    <xdr:to>
      <xdr:col>55</xdr:col>
      <xdr:colOff>50800</xdr:colOff>
      <xdr:row>62</xdr:row>
      <xdr:rowOff>146812</xdr:rowOff>
    </xdr:to>
    <xdr:sp macro="" textlink="">
      <xdr:nvSpPr>
        <xdr:cNvPr id="247" name="楕円 246">
          <a:extLst>
            <a:ext uri="{FF2B5EF4-FFF2-40B4-BE49-F238E27FC236}">
              <a16:creationId xmlns:a16="http://schemas.microsoft.com/office/drawing/2014/main" id="{71F1C88F-888A-4894-AB26-D6D6E0E02072}"/>
            </a:ext>
          </a:extLst>
        </xdr:cNvPr>
        <xdr:cNvSpPr/>
      </xdr:nvSpPr>
      <xdr:spPr>
        <a:xfrm>
          <a:off x="10426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23639</xdr:rowOff>
    </xdr:from>
    <xdr:ext cx="469744" cy="259045"/>
    <xdr:sp macro="" textlink="">
      <xdr:nvSpPr>
        <xdr:cNvPr id="248" name="【体育館・プール】&#10;一人当たり面積該当値テキスト">
          <a:extLst>
            <a:ext uri="{FF2B5EF4-FFF2-40B4-BE49-F238E27FC236}">
              <a16:creationId xmlns:a16="http://schemas.microsoft.com/office/drawing/2014/main" id="{5B1A278D-2D16-40E4-8CB0-404681C634C6}"/>
            </a:ext>
          </a:extLst>
        </xdr:cNvPr>
        <xdr:cNvSpPr txBox="1"/>
      </xdr:nvSpPr>
      <xdr:spPr>
        <a:xfrm>
          <a:off x="10515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45212</xdr:rowOff>
    </xdr:from>
    <xdr:to>
      <xdr:col>50</xdr:col>
      <xdr:colOff>165100</xdr:colOff>
      <xdr:row>62</xdr:row>
      <xdr:rowOff>146812</xdr:rowOff>
    </xdr:to>
    <xdr:sp macro="" textlink="">
      <xdr:nvSpPr>
        <xdr:cNvPr id="249" name="楕円 248">
          <a:extLst>
            <a:ext uri="{FF2B5EF4-FFF2-40B4-BE49-F238E27FC236}">
              <a16:creationId xmlns:a16="http://schemas.microsoft.com/office/drawing/2014/main" id="{30C13EAD-86E8-4D20-B2AA-C85F45AE2BF5}"/>
            </a:ext>
          </a:extLst>
        </xdr:cNvPr>
        <xdr:cNvSpPr/>
      </xdr:nvSpPr>
      <xdr:spPr>
        <a:xfrm>
          <a:off x="9588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96012</xdr:rowOff>
    </xdr:from>
    <xdr:to>
      <xdr:col>55</xdr:col>
      <xdr:colOff>0</xdr:colOff>
      <xdr:row>62</xdr:row>
      <xdr:rowOff>96012</xdr:rowOff>
    </xdr:to>
    <xdr:cxnSp macro="">
      <xdr:nvCxnSpPr>
        <xdr:cNvPr id="250" name="直線コネクタ 249">
          <a:extLst>
            <a:ext uri="{FF2B5EF4-FFF2-40B4-BE49-F238E27FC236}">
              <a16:creationId xmlns:a16="http://schemas.microsoft.com/office/drawing/2014/main" id="{7D3AACDB-37ED-4C7C-B757-83CB08FE9422}"/>
            </a:ext>
          </a:extLst>
        </xdr:cNvPr>
        <xdr:cNvCxnSpPr/>
      </xdr:nvCxnSpPr>
      <xdr:spPr>
        <a:xfrm>
          <a:off x="9639300" y="1072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45212</xdr:rowOff>
    </xdr:from>
    <xdr:to>
      <xdr:col>46</xdr:col>
      <xdr:colOff>38100</xdr:colOff>
      <xdr:row>62</xdr:row>
      <xdr:rowOff>146812</xdr:rowOff>
    </xdr:to>
    <xdr:sp macro="" textlink="">
      <xdr:nvSpPr>
        <xdr:cNvPr id="251" name="楕円 250">
          <a:extLst>
            <a:ext uri="{FF2B5EF4-FFF2-40B4-BE49-F238E27FC236}">
              <a16:creationId xmlns:a16="http://schemas.microsoft.com/office/drawing/2014/main" id="{0D9F7DA3-50A9-4E33-B1B4-B6C6218509A4}"/>
            </a:ext>
          </a:extLst>
        </xdr:cNvPr>
        <xdr:cNvSpPr/>
      </xdr:nvSpPr>
      <xdr:spPr>
        <a:xfrm>
          <a:off x="869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96012</xdr:rowOff>
    </xdr:from>
    <xdr:to>
      <xdr:col>50</xdr:col>
      <xdr:colOff>114300</xdr:colOff>
      <xdr:row>62</xdr:row>
      <xdr:rowOff>96012</xdr:rowOff>
    </xdr:to>
    <xdr:cxnSp macro="">
      <xdr:nvCxnSpPr>
        <xdr:cNvPr id="252" name="直線コネクタ 251">
          <a:extLst>
            <a:ext uri="{FF2B5EF4-FFF2-40B4-BE49-F238E27FC236}">
              <a16:creationId xmlns:a16="http://schemas.microsoft.com/office/drawing/2014/main" id="{8EF9A9F2-BD6F-48CC-A920-775A95990CD3}"/>
            </a:ext>
          </a:extLst>
        </xdr:cNvPr>
        <xdr:cNvCxnSpPr/>
      </xdr:nvCxnSpPr>
      <xdr:spPr>
        <a:xfrm>
          <a:off x="8750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45212</xdr:rowOff>
    </xdr:from>
    <xdr:to>
      <xdr:col>41</xdr:col>
      <xdr:colOff>101600</xdr:colOff>
      <xdr:row>62</xdr:row>
      <xdr:rowOff>146812</xdr:rowOff>
    </xdr:to>
    <xdr:sp macro="" textlink="">
      <xdr:nvSpPr>
        <xdr:cNvPr id="253" name="楕円 252">
          <a:extLst>
            <a:ext uri="{FF2B5EF4-FFF2-40B4-BE49-F238E27FC236}">
              <a16:creationId xmlns:a16="http://schemas.microsoft.com/office/drawing/2014/main" id="{98A472AC-6CEC-40F3-B9F2-795E063D83A5}"/>
            </a:ext>
          </a:extLst>
        </xdr:cNvPr>
        <xdr:cNvSpPr/>
      </xdr:nvSpPr>
      <xdr:spPr>
        <a:xfrm>
          <a:off x="7810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96012</xdr:rowOff>
    </xdr:from>
    <xdr:to>
      <xdr:col>45</xdr:col>
      <xdr:colOff>177800</xdr:colOff>
      <xdr:row>62</xdr:row>
      <xdr:rowOff>96012</xdr:rowOff>
    </xdr:to>
    <xdr:cxnSp macro="">
      <xdr:nvCxnSpPr>
        <xdr:cNvPr id="254" name="直線コネクタ 253">
          <a:extLst>
            <a:ext uri="{FF2B5EF4-FFF2-40B4-BE49-F238E27FC236}">
              <a16:creationId xmlns:a16="http://schemas.microsoft.com/office/drawing/2014/main" id="{3D26E307-7879-44E2-A79E-02F750ECB54A}"/>
            </a:ext>
          </a:extLst>
        </xdr:cNvPr>
        <xdr:cNvCxnSpPr/>
      </xdr:nvCxnSpPr>
      <xdr:spPr>
        <a:xfrm>
          <a:off x="7861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42926</xdr:rowOff>
    </xdr:from>
    <xdr:to>
      <xdr:col>36</xdr:col>
      <xdr:colOff>165100</xdr:colOff>
      <xdr:row>62</xdr:row>
      <xdr:rowOff>144526</xdr:rowOff>
    </xdr:to>
    <xdr:sp macro="" textlink="">
      <xdr:nvSpPr>
        <xdr:cNvPr id="255" name="楕円 254">
          <a:extLst>
            <a:ext uri="{FF2B5EF4-FFF2-40B4-BE49-F238E27FC236}">
              <a16:creationId xmlns:a16="http://schemas.microsoft.com/office/drawing/2014/main" id="{6C5D082F-27DC-472D-9981-EA901C09E983}"/>
            </a:ext>
          </a:extLst>
        </xdr:cNvPr>
        <xdr:cNvSpPr/>
      </xdr:nvSpPr>
      <xdr:spPr>
        <a:xfrm>
          <a:off x="6921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93726</xdr:rowOff>
    </xdr:from>
    <xdr:to>
      <xdr:col>41</xdr:col>
      <xdr:colOff>50800</xdr:colOff>
      <xdr:row>62</xdr:row>
      <xdr:rowOff>96012</xdr:rowOff>
    </xdr:to>
    <xdr:cxnSp macro="">
      <xdr:nvCxnSpPr>
        <xdr:cNvPr id="256" name="直線コネクタ 255">
          <a:extLst>
            <a:ext uri="{FF2B5EF4-FFF2-40B4-BE49-F238E27FC236}">
              <a16:creationId xmlns:a16="http://schemas.microsoft.com/office/drawing/2014/main" id="{4B099FCA-7EED-42DD-A532-29048552C3E8}"/>
            </a:ext>
          </a:extLst>
        </xdr:cNvPr>
        <xdr:cNvCxnSpPr/>
      </xdr:nvCxnSpPr>
      <xdr:spPr>
        <a:xfrm>
          <a:off x="6972300" y="107236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8CF0A5C2-BCE0-4339-9A76-555DE64BA220}"/>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FA24F16D-6F05-4086-AD5A-DAA241894653}"/>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DDCB93C0-C696-4565-A388-C9A533370C49}"/>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1FBE4ABE-2058-4045-925B-75DD32218FEE}"/>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137939</xdr:rowOff>
    </xdr:from>
    <xdr:ext cx="469744" cy="259045"/>
    <xdr:sp macro="" textlink="">
      <xdr:nvSpPr>
        <xdr:cNvPr id="261" name="n_1mainValue【体育館・プール】&#10;一人当たり面積">
          <a:extLst>
            <a:ext uri="{FF2B5EF4-FFF2-40B4-BE49-F238E27FC236}">
              <a16:creationId xmlns:a16="http://schemas.microsoft.com/office/drawing/2014/main" id="{A97EB150-B59D-4A1D-B98B-6FF463139576}"/>
            </a:ext>
          </a:extLst>
        </xdr:cNvPr>
        <xdr:cNvSpPr txBox="1"/>
      </xdr:nvSpPr>
      <xdr:spPr>
        <a:xfrm>
          <a:off x="9391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137939</xdr:rowOff>
    </xdr:from>
    <xdr:ext cx="469744" cy="259045"/>
    <xdr:sp macro="" textlink="">
      <xdr:nvSpPr>
        <xdr:cNvPr id="262" name="n_2mainValue【体育館・プール】&#10;一人当たり面積">
          <a:extLst>
            <a:ext uri="{FF2B5EF4-FFF2-40B4-BE49-F238E27FC236}">
              <a16:creationId xmlns:a16="http://schemas.microsoft.com/office/drawing/2014/main" id="{7DBB60C1-7ADB-4EA0-ABF8-F3C4DF78B2FE}"/>
            </a:ext>
          </a:extLst>
        </xdr:cNvPr>
        <xdr:cNvSpPr txBox="1"/>
      </xdr:nvSpPr>
      <xdr:spPr>
        <a:xfrm>
          <a:off x="8515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137939</xdr:rowOff>
    </xdr:from>
    <xdr:ext cx="469744" cy="259045"/>
    <xdr:sp macro="" textlink="">
      <xdr:nvSpPr>
        <xdr:cNvPr id="263" name="n_3mainValue【体育館・プール】&#10;一人当たり面積">
          <a:extLst>
            <a:ext uri="{FF2B5EF4-FFF2-40B4-BE49-F238E27FC236}">
              <a16:creationId xmlns:a16="http://schemas.microsoft.com/office/drawing/2014/main" id="{5322CAF8-246C-4532-B2FB-B437E5DE2F3E}"/>
            </a:ext>
          </a:extLst>
        </xdr:cNvPr>
        <xdr:cNvSpPr txBox="1"/>
      </xdr:nvSpPr>
      <xdr:spPr>
        <a:xfrm>
          <a:off x="7626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135653</xdr:rowOff>
    </xdr:from>
    <xdr:ext cx="469744" cy="259045"/>
    <xdr:sp macro="" textlink="">
      <xdr:nvSpPr>
        <xdr:cNvPr id="264" name="n_4mainValue【体育館・プール】&#10;一人当たり面積">
          <a:extLst>
            <a:ext uri="{FF2B5EF4-FFF2-40B4-BE49-F238E27FC236}">
              <a16:creationId xmlns:a16="http://schemas.microsoft.com/office/drawing/2014/main" id="{7C39660B-6E35-4247-905A-AD3810D5949D}"/>
            </a:ext>
          </a:extLst>
        </xdr:cNvPr>
        <xdr:cNvSpPr txBox="1"/>
      </xdr:nvSpPr>
      <xdr:spPr>
        <a:xfrm>
          <a:off x="6737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B3C6885-7520-4FC0-B883-795FABDAE4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E349DF0-C8BA-43D7-AC8F-90DEE5AD4D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477FFC5-8774-4CD0-9C30-2F3A2C265F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64D1A8A-0752-4AE6-BBE4-B4FCBA5864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010D28F-958F-4DDA-AC3A-C1005DACF4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36BDC51-B517-4B09-A1E7-CBDC6E953D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35F3C28-CC51-4CE0-A0A6-0E4B7691AC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F175B1D-5964-4DE8-A417-1C9178B067A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703ED30-39D6-4B0D-AF7B-5EAFF049E8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9D2F53D-A20C-4699-A14F-3A24825250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688B9E7-3E8C-4AD7-B3D4-D6DCEABD82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6D48FBA8-FBC7-464B-80DB-7DBB4375B7A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6C4B2230-80A8-4CDE-944C-A4278D0A485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C9E4DBD9-235E-4B2F-B322-1B3468BD3C4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CFF006CB-182E-4B1E-950D-AC2338D6548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FE7CFEFB-4B64-45D7-91B0-8C96ADE3767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257200C8-2B85-4BE0-AFEA-EB1C24432B5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14D1572A-1D77-405E-8DA0-0D543B1BFD7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EECB3D03-DADB-4501-9FCC-FD0FB940E48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8C22C48-7C77-4B51-B156-4BBDFB59E6A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D330DF08-E8DB-4745-953F-FE4A27EDD1A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E578F36-4A43-4C0B-A27E-A425BDF5EB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12BFD98B-5687-43FC-B314-C3653AC7D09A}"/>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712D1A8F-ABD9-4889-9F56-FB59A4B8F5C6}"/>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D51E30E4-C98E-4160-9F24-560D55225208}"/>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BF3D6C45-AFDA-4748-AF2F-E33FB3C3AB67}"/>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5E495A10-5C17-4AB7-9261-45A4D54A03DC}"/>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DDDB3AF-7E2B-4723-8E84-2EC3BCE6C274}"/>
            </a:ext>
          </a:extLst>
        </xdr:cNvPr>
        <xdr:cNvSpPr txBox="1"/>
      </xdr:nvSpPr>
      <xdr:spPr>
        <a:xfrm>
          <a:off x="4673600" y="13734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13BA9CD4-8608-48A7-B32A-171BDACEEB2B}"/>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D8826C36-86F3-48F6-9BB2-9CEC1D5C134D}"/>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E4ECBCC3-78BC-4D3E-8175-EEA3F8A530BA}"/>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18A1F0C3-42D4-43F1-B459-09D283EBC7F4}"/>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C6676F02-3BD6-4034-8F90-BC01DDB5D3E5}"/>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E3BD374-6964-4A5A-AA3A-0EAB1F49B7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F64478A-830A-41BD-BCC0-7942289A96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D279FA1-A1D0-4A7B-8454-6156C539EA4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31C014-7B56-4B4A-8A13-54A327332C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AC09324-6926-4C5F-B894-03917CB927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21589</xdr:rowOff>
    </xdr:from>
    <xdr:to>
      <xdr:col>24</xdr:col>
      <xdr:colOff>114300</xdr:colOff>
      <xdr:row>80</xdr:row>
      <xdr:rowOff>123189</xdr:rowOff>
    </xdr:to>
    <xdr:sp macro="" textlink="">
      <xdr:nvSpPr>
        <xdr:cNvPr id="303" name="楕円 302">
          <a:extLst>
            <a:ext uri="{FF2B5EF4-FFF2-40B4-BE49-F238E27FC236}">
              <a16:creationId xmlns:a16="http://schemas.microsoft.com/office/drawing/2014/main" id="{958F502D-E441-4D14-8F99-FB4ED2B55571}"/>
            </a:ext>
          </a:extLst>
        </xdr:cNvPr>
        <xdr:cNvSpPr/>
      </xdr:nvSpPr>
      <xdr:spPr>
        <a:xfrm>
          <a:off x="4584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44466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3AA2E83F-77C8-4510-9B4F-D5B4D1923B14}"/>
            </a:ext>
          </a:extLst>
        </xdr:cNvPr>
        <xdr:cNvSpPr txBox="1"/>
      </xdr:nvSpPr>
      <xdr:spPr>
        <a:xfrm>
          <a:off x="4673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167894</xdr:rowOff>
    </xdr:from>
    <xdr:to>
      <xdr:col>20</xdr:col>
      <xdr:colOff>38100</xdr:colOff>
      <xdr:row>80</xdr:row>
      <xdr:rowOff>98044</xdr:rowOff>
    </xdr:to>
    <xdr:sp macro="" textlink="">
      <xdr:nvSpPr>
        <xdr:cNvPr id="305" name="楕円 304">
          <a:extLst>
            <a:ext uri="{FF2B5EF4-FFF2-40B4-BE49-F238E27FC236}">
              <a16:creationId xmlns:a16="http://schemas.microsoft.com/office/drawing/2014/main" id="{DDA8466A-C17F-4F57-B437-8C48B46FD9E2}"/>
            </a:ext>
          </a:extLst>
        </xdr:cNvPr>
        <xdr:cNvSpPr/>
      </xdr:nvSpPr>
      <xdr:spPr>
        <a:xfrm>
          <a:off x="3746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47244</xdr:rowOff>
    </xdr:from>
    <xdr:to>
      <xdr:col>24</xdr:col>
      <xdr:colOff>63500</xdr:colOff>
      <xdr:row>80</xdr:row>
      <xdr:rowOff>72389</xdr:rowOff>
    </xdr:to>
    <xdr:cxnSp macro="">
      <xdr:nvCxnSpPr>
        <xdr:cNvPr id="306" name="直線コネクタ 305">
          <a:extLst>
            <a:ext uri="{FF2B5EF4-FFF2-40B4-BE49-F238E27FC236}">
              <a16:creationId xmlns:a16="http://schemas.microsoft.com/office/drawing/2014/main" id="{53483E95-E10D-4109-B0CC-843288D07EF5}"/>
            </a:ext>
          </a:extLst>
        </xdr:cNvPr>
        <xdr:cNvCxnSpPr/>
      </xdr:nvCxnSpPr>
      <xdr:spPr>
        <a:xfrm>
          <a:off x="3797300" y="1376324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131318</xdr:rowOff>
    </xdr:from>
    <xdr:to>
      <xdr:col>15</xdr:col>
      <xdr:colOff>101600</xdr:colOff>
      <xdr:row>80</xdr:row>
      <xdr:rowOff>61468</xdr:rowOff>
    </xdr:to>
    <xdr:sp macro="" textlink="">
      <xdr:nvSpPr>
        <xdr:cNvPr id="307" name="楕円 306">
          <a:extLst>
            <a:ext uri="{FF2B5EF4-FFF2-40B4-BE49-F238E27FC236}">
              <a16:creationId xmlns:a16="http://schemas.microsoft.com/office/drawing/2014/main" id="{F1820C8F-79F1-4584-AE68-C32B7C13CE47}"/>
            </a:ext>
          </a:extLst>
        </xdr:cNvPr>
        <xdr:cNvSpPr/>
      </xdr:nvSpPr>
      <xdr:spPr>
        <a:xfrm>
          <a:off x="2857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xdr:rowOff>
    </xdr:from>
    <xdr:to>
      <xdr:col>19</xdr:col>
      <xdr:colOff>177800</xdr:colOff>
      <xdr:row>80</xdr:row>
      <xdr:rowOff>47244</xdr:rowOff>
    </xdr:to>
    <xdr:cxnSp macro="">
      <xdr:nvCxnSpPr>
        <xdr:cNvPr id="308" name="直線コネクタ 307">
          <a:extLst>
            <a:ext uri="{FF2B5EF4-FFF2-40B4-BE49-F238E27FC236}">
              <a16:creationId xmlns:a16="http://schemas.microsoft.com/office/drawing/2014/main" id="{1AF2851B-344F-46CF-88BC-50D6CEA468D9}"/>
            </a:ext>
          </a:extLst>
        </xdr:cNvPr>
        <xdr:cNvCxnSpPr/>
      </xdr:nvCxnSpPr>
      <xdr:spPr>
        <a:xfrm>
          <a:off x="2908300" y="13726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92456</xdr:rowOff>
    </xdr:from>
    <xdr:to>
      <xdr:col>10</xdr:col>
      <xdr:colOff>165100</xdr:colOff>
      <xdr:row>80</xdr:row>
      <xdr:rowOff>22606</xdr:rowOff>
    </xdr:to>
    <xdr:sp macro="" textlink="">
      <xdr:nvSpPr>
        <xdr:cNvPr id="309" name="楕円 308">
          <a:extLst>
            <a:ext uri="{FF2B5EF4-FFF2-40B4-BE49-F238E27FC236}">
              <a16:creationId xmlns:a16="http://schemas.microsoft.com/office/drawing/2014/main" id="{D8E0B1CB-C9A3-46D3-BA43-3329B728C0C4}"/>
            </a:ext>
          </a:extLst>
        </xdr:cNvPr>
        <xdr:cNvSpPr/>
      </xdr:nvSpPr>
      <xdr:spPr>
        <a:xfrm>
          <a:off x="1968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143256</xdr:rowOff>
    </xdr:from>
    <xdr:to>
      <xdr:col>15</xdr:col>
      <xdr:colOff>50800</xdr:colOff>
      <xdr:row>80</xdr:row>
      <xdr:rowOff>10668</xdr:rowOff>
    </xdr:to>
    <xdr:cxnSp macro="">
      <xdr:nvCxnSpPr>
        <xdr:cNvPr id="310" name="直線コネクタ 309">
          <a:extLst>
            <a:ext uri="{FF2B5EF4-FFF2-40B4-BE49-F238E27FC236}">
              <a16:creationId xmlns:a16="http://schemas.microsoft.com/office/drawing/2014/main" id="{C04D0288-89A9-4241-BA68-47CFB5572432}"/>
            </a:ext>
          </a:extLst>
        </xdr:cNvPr>
        <xdr:cNvCxnSpPr/>
      </xdr:nvCxnSpPr>
      <xdr:spPr>
        <a:xfrm>
          <a:off x="2019300" y="136878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26163</xdr:rowOff>
    </xdr:from>
    <xdr:to>
      <xdr:col>6</xdr:col>
      <xdr:colOff>38100</xdr:colOff>
      <xdr:row>79</xdr:row>
      <xdr:rowOff>127763</xdr:rowOff>
    </xdr:to>
    <xdr:sp macro="" textlink="">
      <xdr:nvSpPr>
        <xdr:cNvPr id="311" name="楕円 310">
          <a:extLst>
            <a:ext uri="{FF2B5EF4-FFF2-40B4-BE49-F238E27FC236}">
              <a16:creationId xmlns:a16="http://schemas.microsoft.com/office/drawing/2014/main" id="{4AE4BE72-61F5-4E22-A641-582C61024844}"/>
            </a:ext>
          </a:extLst>
        </xdr:cNvPr>
        <xdr:cNvSpPr/>
      </xdr:nvSpPr>
      <xdr:spPr>
        <a:xfrm>
          <a:off x="1079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76963</xdr:rowOff>
    </xdr:from>
    <xdr:to>
      <xdr:col>10</xdr:col>
      <xdr:colOff>114300</xdr:colOff>
      <xdr:row>79</xdr:row>
      <xdr:rowOff>143256</xdr:rowOff>
    </xdr:to>
    <xdr:cxnSp macro="">
      <xdr:nvCxnSpPr>
        <xdr:cNvPr id="312" name="直線コネクタ 311">
          <a:extLst>
            <a:ext uri="{FF2B5EF4-FFF2-40B4-BE49-F238E27FC236}">
              <a16:creationId xmlns:a16="http://schemas.microsoft.com/office/drawing/2014/main" id="{A298C1B9-AA85-4327-9CA2-E9CB9D5F9ED7}"/>
            </a:ext>
          </a:extLst>
        </xdr:cNvPr>
        <xdr:cNvCxnSpPr/>
      </xdr:nvCxnSpPr>
      <xdr:spPr>
        <a:xfrm>
          <a:off x="1130300" y="13621513"/>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6525AA1A-1092-489D-86F0-5E2D45DE6681}"/>
            </a:ext>
          </a:extLst>
        </xdr:cNvPr>
        <xdr:cNvSpPr txBox="1"/>
      </xdr:nvSpPr>
      <xdr:spPr>
        <a:xfrm>
          <a:off x="3582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4A53F0E1-ED0D-4948-AA4C-37FF7C98912C}"/>
            </a:ext>
          </a:extLst>
        </xdr:cNvPr>
        <xdr:cNvSpPr txBox="1"/>
      </xdr:nvSpPr>
      <xdr:spPr>
        <a:xfrm>
          <a:off x="2705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FF7F4BF6-0902-49FF-8AF6-A3A02FEA5C53}"/>
            </a:ext>
          </a:extLst>
        </xdr:cNvPr>
        <xdr:cNvSpPr txBox="1"/>
      </xdr:nvSpPr>
      <xdr:spPr>
        <a:xfrm>
          <a:off x="1816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a:extLst>
            <a:ext uri="{FF2B5EF4-FFF2-40B4-BE49-F238E27FC236}">
              <a16:creationId xmlns:a16="http://schemas.microsoft.com/office/drawing/2014/main" id="{F0EB2FFA-658E-4066-8142-4E90318400E5}"/>
            </a:ext>
          </a:extLst>
        </xdr:cNvPr>
        <xdr:cNvSpPr txBox="1"/>
      </xdr:nvSpPr>
      <xdr:spPr>
        <a:xfrm>
          <a:off x="927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114571</xdr:rowOff>
    </xdr:from>
    <xdr:ext cx="405111" cy="259045"/>
    <xdr:sp macro="" textlink="">
      <xdr:nvSpPr>
        <xdr:cNvPr id="317" name="n_1mainValue【福祉施設】&#10;有形固定資産減価償却率">
          <a:extLst>
            <a:ext uri="{FF2B5EF4-FFF2-40B4-BE49-F238E27FC236}">
              <a16:creationId xmlns:a16="http://schemas.microsoft.com/office/drawing/2014/main" id="{26097E40-004B-4682-ABCF-9DB418816738}"/>
            </a:ext>
          </a:extLst>
        </xdr:cNvPr>
        <xdr:cNvSpPr txBox="1"/>
      </xdr:nvSpPr>
      <xdr:spPr>
        <a:xfrm>
          <a:off x="35820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77995</xdr:rowOff>
    </xdr:from>
    <xdr:ext cx="405111" cy="259045"/>
    <xdr:sp macro="" textlink="">
      <xdr:nvSpPr>
        <xdr:cNvPr id="318" name="n_2mainValue【福祉施設】&#10;有形固定資産減価償却率">
          <a:extLst>
            <a:ext uri="{FF2B5EF4-FFF2-40B4-BE49-F238E27FC236}">
              <a16:creationId xmlns:a16="http://schemas.microsoft.com/office/drawing/2014/main" id="{2CAEBF43-DC21-4890-A167-88AC5BA06061}"/>
            </a:ext>
          </a:extLst>
        </xdr:cNvPr>
        <xdr:cNvSpPr txBox="1"/>
      </xdr:nvSpPr>
      <xdr:spPr>
        <a:xfrm>
          <a:off x="2705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39133</xdr:rowOff>
    </xdr:from>
    <xdr:ext cx="405111" cy="259045"/>
    <xdr:sp macro="" textlink="">
      <xdr:nvSpPr>
        <xdr:cNvPr id="319" name="n_3mainValue【福祉施設】&#10;有形固定資産減価償却率">
          <a:extLst>
            <a:ext uri="{FF2B5EF4-FFF2-40B4-BE49-F238E27FC236}">
              <a16:creationId xmlns:a16="http://schemas.microsoft.com/office/drawing/2014/main" id="{128E5065-C888-4CB0-B8B9-A96198BB559F}"/>
            </a:ext>
          </a:extLst>
        </xdr:cNvPr>
        <xdr:cNvSpPr txBox="1"/>
      </xdr:nvSpPr>
      <xdr:spPr>
        <a:xfrm>
          <a:off x="1816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320" name="n_4mainValue【福祉施設】&#10;有形固定資産減価償却率">
          <a:extLst>
            <a:ext uri="{FF2B5EF4-FFF2-40B4-BE49-F238E27FC236}">
              <a16:creationId xmlns:a16="http://schemas.microsoft.com/office/drawing/2014/main" id="{B7AEF8FA-70CE-4226-8710-0DF43C8DC0A8}"/>
            </a:ext>
          </a:extLst>
        </xdr:cNvPr>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E742C62-878D-40C5-8396-81BFEFE802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3B2D777-29D2-4902-9654-A7B9E6905F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62E6086-CC7E-4CD7-ABDD-6C63121CE5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734CA19-8781-403D-97B8-69542B0ADD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C7FC9E5-E93D-4B43-954A-B49A296EBE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BA3FB3A-765D-4793-8EA0-18D1A6937B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38D8271-0D58-4EED-833E-C4976F8DBA6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AC5FCDD-B609-4511-B199-8F0FF61F02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538BA5E-A092-4089-8013-56292FEA9B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24A6A99-5AB8-42D7-9316-06D415D5A3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DDC9616D-605B-4CC5-9F75-C2E67918168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D13E8BC9-7F52-4362-819A-143D1206930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5FDA47A6-2394-4698-94DB-C8C4B1CBC98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590F5528-EC53-48D4-B36D-F789265DDE2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E1F53CEF-44E0-4B16-9C2B-9E0C4E20BE4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FABABCF0-6379-4365-B29B-3077FFC3813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F681A0D8-7541-43BF-8FA1-F588FA56196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EE1FB89C-A2A8-4379-BC11-6B58B1A7693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474E43D9-26ED-4E0E-9E65-D79B1265BDD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3929A57E-0A15-4DAA-B0F4-7FF001B4ACF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E2382E79-1806-415C-B5B1-9295EA2C2F7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4ABDC711-B8AF-47A6-B5A9-0F2D0C021CE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581D137-2918-4397-9274-67AF4741D0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DA3418FD-EF2A-4570-A004-D021CF569D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1BC9C5ED-EC83-4599-9022-5F0D640F100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6870F50C-2806-4CCC-8EA7-7C96290AE9C9}"/>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57AF303D-180E-4E72-9354-7D066A05791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AD713F8-374E-45B8-90CA-B73A1F17BD13}"/>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D0A97ED7-EAC7-4195-8830-0764AFF37A8E}"/>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15CDC586-523C-40E8-B0FB-D181AA8E5455}"/>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40EF746D-E60E-4E87-8EE2-66E8E0D47D4B}"/>
            </a:ext>
          </a:extLst>
        </xdr:cNvPr>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77147FCB-B96F-47C9-BE88-1F90583BB072}"/>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4D259819-55E8-4A29-9E33-F7A7A77A3737}"/>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7846AB41-F853-48D7-B228-66600B08BF2C}"/>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8A48370E-0452-4A9D-8F98-A23E7397162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1529B23A-39B2-478C-99F8-CD2831478A95}"/>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2664517-E29D-4793-9B72-7DC2E02D98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B7EB2E8-4BA3-43C1-B5B5-4B0D8A4725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61032FD-87F7-4B57-98C9-00C5623A48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25F02E0-86C7-4B97-B09F-3FA263DE61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F4FD178-8F7D-4B50-925F-E1C50D169C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153307</xdr:rowOff>
    </xdr:from>
    <xdr:to>
      <xdr:col>55</xdr:col>
      <xdr:colOff>50800</xdr:colOff>
      <xdr:row>84</xdr:row>
      <xdr:rowOff>83457</xdr:rowOff>
    </xdr:to>
    <xdr:sp macro="" textlink="">
      <xdr:nvSpPr>
        <xdr:cNvPr id="362" name="楕円 361">
          <a:extLst>
            <a:ext uri="{FF2B5EF4-FFF2-40B4-BE49-F238E27FC236}">
              <a16:creationId xmlns:a16="http://schemas.microsoft.com/office/drawing/2014/main" id="{DB3BF898-18F8-446D-80B0-D3585DB76019}"/>
            </a:ext>
          </a:extLst>
        </xdr:cNvPr>
        <xdr:cNvSpPr/>
      </xdr:nvSpPr>
      <xdr:spPr>
        <a:xfrm>
          <a:off x="104267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131734</xdr:rowOff>
    </xdr:from>
    <xdr:ext cx="469744" cy="259045"/>
    <xdr:sp macro="" textlink="">
      <xdr:nvSpPr>
        <xdr:cNvPr id="363" name="【福祉施設】&#10;一人当たり面積該当値テキスト">
          <a:extLst>
            <a:ext uri="{FF2B5EF4-FFF2-40B4-BE49-F238E27FC236}">
              <a16:creationId xmlns:a16="http://schemas.microsoft.com/office/drawing/2014/main" id="{F9B1E133-22C1-4364-8495-15F0C5FD00D5}"/>
            </a:ext>
          </a:extLst>
        </xdr:cNvPr>
        <xdr:cNvSpPr txBox="1"/>
      </xdr:nvSpPr>
      <xdr:spPr>
        <a:xfrm>
          <a:off x="10515600" y="143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153307</xdr:rowOff>
    </xdr:from>
    <xdr:to>
      <xdr:col>50</xdr:col>
      <xdr:colOff>165100</xdr:colOff>
      <xdr:row>84</xdr:row>
      <xdr:rowOff>83457</xdr:rowOff>
    </xdr:to>
    <xdr:sp macro="" textlink="">
      <xdr:nvSpPr>
        <xdr:cNvPr id="364" name="楕円 363">
          <a:extLst>
            <a:ext uri="{FF2B5EF4-FFF2-40B4-BE49-F238E27FC236}">
              <a16:creationId xmlns:a16="http://schemas.microsoft.com/office/drawing/2014/main" id="{80983949-41F1-459F-A917-65C2B31B1DF1}"/>
            </a:ext>
          </a:extLst>
        </xdr:cNvPr>
        <xdr:cNvSpPr/>
      </xdr:nvSpPr>
      <xdr:spPr>
        <a:xfrm>
          <a:off x="9588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32657</xdr:rowOff>
    </xdr:from>
    <xdr:to>
      <xdr:col>55</xdr:col>
      <xdr:colOff>0</xdr:colOff>
      <xdr:row>84</xdr:row>
      <xdr:rowOff>32657</xdr:rowOff>
    </xdr:to>
    <xdr:cxnSp macro="">
      <xdr:nvCxnSpPr>
        <xdr:cNvPr id="365" name="直線コネクタ 364">
          <a:extLst>
            <a:ext uri="{FF2B5EF4-FFF2-40B4-BE49-F238E27FC236}">
              <a16:creationId xmlns:a16="http://schemas.microsoft.com/office/drawing/2014/main" id="{10AC4F18-5AB0-444F-8F45-27E53089EF80}"/>
            </a:ext>
          </a:extLst>
        </xdr:cNvPr>
        <xdr:cNvCxnSpPr/>
      </xdr:nvCxnSpPr>
      <xdr:spPr>
        <a:xfrm>
          <a:off x="9639300" y="14434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66" name="楕円 365">
          <a:extLst>
            <a:ext uri="{FF2B5EF4-FFF2-40B4-BE49-F238E27FC236}">
              <a16:creationId xmlns:a16="http://schemas.microsoft.com/office/drawing/2014/main" id="{BB3CCD93-A960-41A6-B0B8-F1D459F03D47}"/>
            </a:ext>
          </a:extLst>
        </xdr:cNvPr>
        <xdr:cNvSpPr/>
      </xdr:nvSpPr>
      <xdr:spPr>
        <a:xfrm>
          <a:off x="869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32657</xdr:rowOff>
    </xdr:to>
    <xdr:cxnSp macro="">
      <xdr:nvCxnSpPr>
        <xdr:cNvPr id="367" name="直線コネクタ 366">
          <a:extLst>
            <a:ext uri="{FF2B5EF4-FFF2-40B4-BE49-F238E27FC236}">
              <a16:creationId xmlns:a16="http://schemas.microsoft.com/office/drawing/2014/main" id="{DF77CEB0-4842-47AA-9218-C54DEC64EA6D}"/>
            </a:ext>
          </a:extLst>
        </xdr:cNvPr>
        <xdr:cNvCxnSpPr/>
      </xdr:nvCxnSpPr>
      <xdr:spPr>
        <a:xfrm>
          <a:off x="8750300" y="14423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68" name="楕円 367">
          <a:extLst>
            <a:ext uri="{FF2B5EF4-FFF2-40B4-BE49-F238E27FC236}">
              <a16:creationId xmlns:a16="http://schemas.microsoft.com/office/drawing/2014/main" id="{D0853345-1BDF-4DC7-826B-105FB5D5496F}"/>
            </a:ext>
          </a:extLst>
        </xdr:cNvPr>
        <xdr:cNvSpPr/>
      </xdr:nvSpPr>
      <xdr:spPr>
        <a:xfrm>
          <a:off x="781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21771</xdr:rowOff>
    </xdr:to>
    <xdr:cxnSp macro="">
      <xdr:nvCxnSpPr>
        <xdr:cNvPr id="369" name="直線コネクタ 368">
          <a:extLst>
            <a:ext uri="{FF2B5EF4-FFF2-40B4-BE49-F238E27FC236}">
              <a16:creationId xmlns:a16="http://schemas.microsoft.com/office/drawing/2014/main" id="{43305554-FEDF-49E9-B5B6-8A6342DB156B}"/>
            </a:ext>
          </a:extLst>
        </xdr:cNvPr>
        <xdr:cNvCxnSpPr/>
      </xdr:nvCxnSpPr>
      <xdr:spPr>
        <a:xfrm>
          <a:off x="7861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70" name="楕円 369">
          <a:extLst>
            <a:ext uri="{FF2B5EF4-FFF2-40B4-BE49-F238E27FC236}">
              <a16:creationId xmlns:a16="http://schemas.microsoft.com/office/drawing/2014/main" id="{F1AE83D2-9009-4AA8-B44A-11C6A822C50A}"/>
            </a:ext>
          </a:extLst>
        </xdr:cNvPr>
        <xdr:cNvSpPr/>
      </xdr:nvSpPr>
      <xdr:spPr>
        <a:xfrm>
          <a:off x="692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21771</xdr:rowOff>
    </xdr:from>
    <xdr:to>
      <xdr:col>41</xdr:col>
      <xdr:colOff>50800</xdr:colOff>
      <xdr:row>84</xdr:row>
      <xdr:rowOff>54429</xdr:rowOff>
    </xdr:to>
    <xdr:cxnSp macro="">
      <xdr:nvCxnSpPr>
        <xdr:cNvPr id="371" name="直線コネクタ 370">
          <a:extLst>
            <a:ext uri="{FF2B5EF4-FFF2-40B4-BE49-F238E27FC236}">
              <a16:creationId xmlns:a16="http://schemas.microsoft.com/office/drawing/2014/main" id="{096FAD86-AE5C-4F9A-A462-6A50E5D7372C}"/>
            </a:ext>
          </a:extLst>
        </xdr:cNvPr>
        <xdr:cNvCxnSpPr/>
      </xdr:nvCxnSpPr>
      <xdr:spPr>
        <a:xfrm flipV="1">
          <a:off x="6972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52AE7A6D-AD70-4EB4-B9D2-0FC23656984F}"/>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5D85F3B1-1C58-4EB0-A366-F600F0EC1073}"/>
            </a:ext>
          </a:extLst>
        </xdr:cNvPr>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7C4B020F-ABC7-4A6D-A3C0-E1DAE337F7AE}"/>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D65BBE53-0BE8-4BAC-B4BD-5DDFBC5792BE}"/>
            </a:ext>
          </a:extLst>
        </xdr:cNvPr>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74584</xdr:rowOff>
    </xdr:from>
    <xdr:ext cx="469744" cy="259045"/>
    <xdr:sp macro="" textlink="">
      <xdr:nvSpPr>
        <xdr:cNvPr id="376" name="n_1mainValue【福祉施設】&#10;一人当たり面積">
          <a:extLst>
            <a:ext uri="{FF2B5EF4-FFF2-40B4-BE49-F238E27FC236}">
              <a16:creationId xmlns:a16="http://schemas.microsoft.com/office/drawing/2014/main" id="{A0CDA864-B821-497E-9E6B-C16B8D51B0F4}"/>
            </a:ext>
          </a:extLst>
        </xdr:cNvPr>
        <xdr:cNvSpPr txBox="1"/>
      </xdr:nvSpPr>
      <xdr:spPr>
        <a:xfrm>
          <a:off x="9391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63698</xdr:rowOff>
    </xdr:from>
    <xdr:ext cx="469744" cy="259045"/>
    <xdr:sp macro="" textlink="">
      <xdr:nvSpPr>
        <xdr:cNvPr id="377" name="n_2mainValue【福祉施設】&#10;一人当たり面積">
          <a:extLst>
            <a:ext uri="{FF2B5EF4-FFF2-40B4-BE49-F238E27FC236}">
              <a16:creationId xmlns:a16="http://schemas.microsoft.com/office/drawing/2014/main" id="{7A5F0E05-6603-4069-9ADE-3C8B9269E572}"/>
            </a:ext>
          </a:extLst>
        </xdr:cNvPr>
        <xdr:cNvSpPr txBox="1"/>
      </xdr:nvSpPr>
      <xdr:spPr>
        <a:xfrm>
          <a:off x="8515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63698</xdr:rowOff>
    </xdr:from>
    <xdr:ext cx="469744" cy="259045"/>
    <xdr:sp macro="" textlink="">
      <xdr:nvSpPr>
        <xdr:cNvPr id="378" name="n_3mainValue【福祉施設】&#10;一人当たり面積">
          <a:extLst>
            <a:ext uri="{FF2B5EF4-FFF2-40B4-BE49-F238E27FC236}">
              <a16:creationId xmlns:a16="http://schemas.microsoft.com/office/drawing/2014/main" id="{E3CAE2D7-7067-4417-9997-5F52A2424CAE}"/>
            </a:ext>
          </a:extLst>
        </xdr:cNvPr>
        <xdr:cNvSpPr txBox="1"/>
      </xdr:nvSpPr>
      <xdr:spPr>
        <a:xfrm>
          <a:off x="7626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79" name="n_4mainValue【福祉施設】&#10;一人当たり面積">
          <a:extLst>
            <a:ext uri="{FF2B5EF4-FFF2-40B4-BE49-F238E27FC236}">
              <a16:creationId xmlns:a16="http://schemas.microsoft.com/office/drawing/2014/main" id="{51827916-4926-4490-A297-120701D2FECA}"/>
            </a:ext>
          </a:extLst>
        </xdr:cNvPr>
        <xdr:cNvSpPr txBox="1"/>
      </xdr:nvSpPr>
      <xdr:spPr>
        <a:xfrm>
          <a:off x="6737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F542F11-27CB-4C75-94E4-4B4ABAF052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BD7AB4A-6EA4-4287-8ED9-4AB42C051B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03595C9-4FF8-4033-8E37-DB07EBAD9D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0620FE3-009F-4DEA-8124-0195CC5C72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5F026E9-335C-40D1-B01B-8234AE9EB6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2EC970D-9085-4131-BD24-628F20CD3A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3596B64-9012-47CF-A85F-0193848430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36C98E0-6703-4EB0-BB3F-AA431BB6746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9420D0E9-91F6-4860-A981-28005C0C135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5385F2EF-889E-4C71-AC67-3D29B8A68B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EB4A8DB2-D44E-43D5-A094-42EE0734AD7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7C2B3BB7-F70E-42C9-AE32-D39999F47C5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63B34FFD-8A87-49DD-BCD4-249937503FA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319E8014-302B-47AB-AC7B-A4D724B0143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BE747831-0F82-4F1C-AA6A-1BBAD8CADA3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8E04085C-B5FE-4219-A09F-63A28B9E864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890CCA7B-B229-4400-B4DE-6B72446C9A5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3F50515D-B2D6-469E-AFBD-F19D30E6EA1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3A23DF94-036D-435E-A91C-ED8BF369D86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5F700CE7-FA24-4505-894B-531A79BA07B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BD6797CF-1F27-4D74-A9A4-862C2F26C15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6BC68CEA-3921-41E6-81E6-BB20F19DCC7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82593E20-E36C-4F25-A28F-ED6BA9C26EE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FF7DFF21-5C18-4585-9B04-899882A29D8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62652760-F45F-4AB1-94F8-EAD0A79A8F5F}"/>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8F3997FC-4020-4ADE-8223-83F363657BE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808ADD9F-4A49-44CF-BF8F-DB569611E453}"/>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9045F0D7-96A9-4F02-BF4D-E179631E87A1}"/>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433170E9-C792-43C6-9410-4C5268E0745A}"/>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069BE5F-507E-4146-A0F4-35316D4563B7}"/>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FE2A6C06-3919-4E7E-90B7-F08B85E2209C}"/>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F9C4AD60-04E5-4951-82A9-918FD7615799}"/>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BF02E2C6-3568-4DE4-AB72-4395CCB59F38}"/>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31042B35-EC2B-4360-BC14-91B4A62E5F86}"/>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AD5D8F43-1209-4489-8B8C-DD9B72AB06F2}"/>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A0B0418-EF36-42AE-9A61-55F42C74E97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9D78B5A-48BA-40F9-9059-D148F3A480C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DFF1559-76C5-4E14-9DEC-6D49FB0C399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94CFDA6-674C-4D18-ABA2-B216DEF289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5B3A8BF-3C77-4023-86F0-F1B568965AB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65405</xdr:rowOff>
    </xdr:from>
    <xdr:to>
      <xdr:col>24</xdr:col>
      <xdr:colOff>114300</xdr:colOff>
      <xdr:row>104</xdr:row>
      <xdr:rowOff>167005</xdr:rowOff>
    </xdr:to>
    <xdr:sp macro="" textlink="">
      <xdr:nvSpPr>
        <xdr:cNvPr id="420" name="楕円 419">
          <a:extLst>
            <a:ext uri="{FF2B5EF4-FFF2-40B4-BE49-F238E27FC236}">
              <a16:creationId xmlns:a16="http://schemas.microsoft.com/office/drawing/2014/main" id="{B535D9B0-BEC6-4E7B-B56C-B018F0E30B80}"/>
            </a:ext>
          </a:extLst>
        </xdr:cNvPr>
        <xdr:cNvSpPr/>
      </xdr:nvSpPr>
      <xdr:spPr>
        <a:xfrm>
          <a:off x="4584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43832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4001F03-404E-4165-B699-79BE1BD63D45}"/>
            </a:ext>
          </a:extLst>
        </xdr:cNvPr>
        <xdr:cNvSpPr txBox="1"/>
      </xdr:nvSpPr>
      <xdr:spPr>
        <a:xfrm>
          <a:off x="4673600"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27305</xdr:rowOff>
    </xdr:from>
    <xdr:to>
      <xdr:col>20</xdr:col>
      <xdr:colOff>38100</xdr:colOff>
      <xdr:row>104</xdr:row>
      <xdr:rowOff>128905</xdr:rowOff>
    </xdr:to>
    <xdr:sp macro="" textlink="">
      <xdr:nvSpPr>
        <xdr:cNvPr id="422" name="楕円 421">
          <a:extLst>
            <a:ext uri="{FF2B5EF4-FFF2-40B4-BE49-F238E27FC236}">
              <a16:creationId xmlns:a16="http://schemas.microsoft.com/office/drawing/2014/main" id="{64F38BB8-C80C-45EC-815B-8B588C0F1375}"/>
            </a:ext>
          </a:extLst>
        </xdr:cNvPr>
        <xdr:cNvSpPr/>
      </xdr:nvSpPr>
      <xdr:spPr>
        <a:xfrm>
          <a:off x="3746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116205</xdr:rowOff>
    </xdr:to>
    <xdr:cxnSp macro="">
      <xdr:nvCxnSpPr>
        <xdr:cNvPr id="423" name="直線コネクタ 422">
          <a:extLst>
            <a:ext uri="{FF2B5EF4-FFF2-40B4-BE49-F238E27FC236}">
              <a16:creationId xmlns:a16="http://schemas.microsoft.com/office/drawing/2014/main" id="{15FCC2BF-E94A-4CD8-B442-423AFECC85F3}"/>
            </a:ext>
          </a:extLst>
        </xdr:cNvPr>
        <xdr:cNvCxnSpPr/>
      </xdr:nvCxnSpPr>
      <xdr:spPr>
        <a:xfrm>
          <a:off x="3797300" y="17908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156845</xdr:rowOff>
    </xdr:from>
    <xdr:to>
      <xdr:col>15</xdr:col>
      <xdr:colOff>101600</xdr:colOff>
      <xdr:row>104</xdr:row>
      <xdr:rowOff>86995</xdr:rowOff>
    </xdr:to>
    <xdr:sp macro="" textlink="">
      <xdr:nvSpPr>
        <xdr:cNvPr id="424" name="楕円 423">
          <a:extLst>
            <a:ext uri="{FF2B5EF4-FFF2-40B4-BE49-F238E27FC236}">
              <a16:creationId xmlns:a16="http://schemas.microsoft.com/office/drawing/2014/main" id="{572CC885-13D4-4923-9724-0EE068099E61}"/>
            </a:ext>
          </a:extLst>
        </xdr:cNvPr>
        <xdr:cNvSpPr/>
      </xdr:nvSpPr>
      <xdr:spPr>
        <a:xfrm>
          <a:off x="2857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36195</xdr:rowOff>
    </xdr:from>
    <xdr:to>
      <xdr:col>19</xdr:col>
      <xdr:colOff>177800</xdr:colOff>
      <xdr:row>104</xdr:row>
      <xdr:rowOff>78105</xdr:rowOff>
    </xdr:to>
    <xdr:cxnSp macro="">
      <xdr:nvCxnSpPr>
        <xdr:cNvPr id="425" name="直線コネクタ 424">
          <a:extLst>
            <a:ext uri="{FF2B5EF4-FFF2-40B4-BE49-F238E27FC236}">
              <a16:creationId xmlns:a16="http://schemas.microsoft.com/office/drawing/2014/main" id="{C25E72CB-5DA4-4EF4-8663-DD564CF23451}"/>
            </a:ext>
          </a:extLst>
        </xdr:cNvPr>
        <xdr:cNvCxnSpPr/>
      </xdr:nvCxnSpPr>
      <xdr:spPr>
        <a:xfrm>
          <a:off x="2908300" y="17866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26" name="楕円 425">
          <a:extLst>
            <a:ext uri="{FF2B5EF4-FFF2-40B4-BE49-F238E27FC236}">
              <a16:creationId xmlns:a16="http://schemas.microsoft.com/office/drawing/2014/main" id="{12F36756-D99A-40E1-AE9F-9C8A76E179B3}"/>
            </a:ext>
          </a:extLst>
        </xdr:cNvPr>
        <xdr:cNvSpPr/>
      </xdr:nvSpPr>
      <xdr:spPr>
        <a:xfrm>
          <a:off x="1968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3811</xdr:rowOff>
    </xdr:from>
    <xdr:to>
      <xdr:col>15</xdr:col>
      <xdr:colOff>50800</xdr:colOff>
      <xdr:row>104</xdr:row>
      <xdr:rowOff>36195</xdr:rowOff>
    </xdr:to>
    <xdr:cxnSp macro="">
      <xdr:nvCxnSpPr>
        <xdr:cNvPr id="427" name="直線コネクタ 426">
          <a:extLst>
            <a:ext uri="{FF2B5EF4-FFF2-40B4-BE49-F238E27FC236}">
              <a16:creationId xmlns:a16="http://schemas.microsoft.com/office/drawing/2014/main" id="{CD0711C3-3A35-4E4A-A632-C17620C11F31}"/>
            </a:ext>
          </a:extLst>
        </xdr:cNvPr>
        <xdr:cNvCxnSpPr/>
      </xdr:nvCxnSpPr>
      <xdr:spPr>
        <a:xfrm>
          <a:off x="2019300" y="17834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93980</xdr:rowOff>
    </xdr:from>
    <xdr:to>
      <xdr:col>6</xdr:col>
      <xdr:colOff>38100</xdr:colOff>
      <xdr:row>104</xdr:row>
      <xdr:rowOff>24130</xdr:rowOff>
    </xdr:to>
    <xdr:sp macro="" textlink="">
      <xdr:nvSpPr>
        <xdr:cNvPr id="428" name="楕円 427">
          <a:extLst>
            <a:ext uri="{FF2B5EF4-FFF2-40B4-BE49-F238E27FC236}">
              <a16:creationId xmlns:a16="http://schemas.microsoft.com/office/drawing/2014/main" id="{B2B3C2F8-DF3F-463F-995E-DA41E087875A}"/>
            </a:ext>
          </a:extLst>
        </xdr:cNvPr>
        <xdr:cNvSpPr/>
      </xdr:nvSpPr>
      <xdr:spPr>
        <a:xfrm>
          <a:off x="107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144780</xdr:rowOff>
    </xdr:from>
    <xdr:to>
      <xdr:col>10</xdr:col>
      <xdr:colOff>114300</xdr:colOff>
      <xdr:row>104</xdr:row>
      <xdr:rowOff>3811</xdr:rowOff>
    </xdr:to>
    <xdr:cxnSp macro="">
      <xdr:nvCxnSpPr>
        <xdr:cNvPr id="429" name="直線コネクタ 428">
          <a:extLst>
            <a:ext uri="{FF2B5EF4-FFF2-40B4-BE49-F238E27FC236}">
              <a16:creationId xmlns:a16="http://schemas.microsoft.com/office/drawing/2014/main" id="{715D9737-DD98-47BB-8C3F-A1ADC127322B}"/>
            </a:ext>
          </a:extLst>
        </xdr:cNvPr>
        <xdr:cNvCxnSpPr/>
      </xdr:nvCxnSpPr>
      <xdr:spPr>
        <a:xfrm>
          <a:off x="1130300" y="17804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C0808930-F9B8-4D68-82EC-51684CB44349}"/>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17128C54-1AEB-4B77-AAA2-EBC2F7E1A7E8}"/>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77598A23-0CDB-4405-A81B-95257D57D0EE}"/>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5B2F57B9-8B7F-450A-8F83-48EBBF067758}"/>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120032</xdr:rowOff>
    </xdr:from>
    <xdr:ext cx="405111" cy="259045"/>
    <xdr:sp macro="" textlink="">
      <xdr:nvSpPr>
        <xdr:cNvPr id="434" name="n_1mainValue【市民会館】&#10;有形固定資産減価償却率">
          <a:extLst>
            <a:ext uri="{FF2B5EF4-FFF2-40B4-BE49-F238E27FC236}">
              <a16:creationId xmlns:a16="http://schemas.microsoft.com/office/drawing/2014/main" id="{7A5505BD-E0C4-4504-B128-5ECD2DB3651F}"/>
            </a:ext>
          </a:extLst>
        </xdr:cNvPr>
        <xdr:cNvSpPr txBox="1"/>
      </xdr:nvSpPr>
      <xdr:spPr>
        <a:xfrm>
          <a:off x="3582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78122</xdr:rowOff>
    </xdr:from>
    <xdr:ext cx="405111" cy="259045"/>
    <xdr:sp macro="" textlink="">
      <xdr:nvSpPr>
        <xdr:cNvPr id="435" name="n_2mainValue【市民会館】&#10;有形固定資産減価償却率">
          <a:extLst>
            <a:ext uri="{FF2B5EF4-FFF2-40B4-BE49-F238E27FC236}">
              <a16:creationId xmlns:a16="http://schemas.microsoft.com/office/drawing/2014/main" id="{74F4C973-5D60-4377-97A9-693CAD814734}"/>
            </a:ext>
          </a:extLst>
        </xdr:cNvPr>
        <xdr:cNvSpPr txBox="1"/>
      </xdr:nvSpPr>
      <xdr:spPr>
        <a:xfrm>
          <a:off x="2705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36" name="n_3mainValue【市民会館】&#10;有形固定資産減価償却率">
          <a:extLst>
            <a:ext uri="{FF2B5EF4-FFF2-40B4-BE49-F238E27FC236}">
              <a16:creationId xmlns:a16="http://schemas.microsoft.com/office/drawing/2014/main" id="{2B56071C-9511-4186-839A-329120FEB8C6}"/>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15257</xdr:rowOff>
    </xdr:from>
    <xdr:ext cx="405111" cy="259045"/>
    <xdr:sp macro="" textlink="">
      <xdr:nvSpPr>
        <xdr:cNvPr id="437" name="n_4mainValue【市民会館】&#10;有形固定資産減価償却率">
          <a:extLst>
            <a:ext uri="{FF2B5EF4-FFF2-40B4-BE49-F238E27FC236}">
              <a16:creationId xmlns:a16="http://schemas.microsoft.com/office/drawing/2014/main" id="{67D115BC-EFB4-4FF5-B0FE-A0CE34F3B334}"/>
            </a:ext>
          </a:extLst>
        </xdr:cNvPr>
        <xdr:cNvSpPr txBox="1"/>
      </xdr:nvSpPr>
      <xdr:spPr>
        <a:xfrm>
          <a:off x="927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3B6EAE1-3801-4D7F-A6A4-9F50911EE3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D43CDF7-A5F0-4A43-B830-C3CB178595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03F24B6-B9E3-496B-B92C-117D8FD04E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2B19FB4-C0A0-4FBE-8758-1774ED8C5F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BAEFD2C-5509-4493-AE6E-9079F8F9AC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CDAA84-E6E1-4B77-8710-6919A7A466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8387A10-D4C8-46BD-82CD-D9C6A72AD7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BE2EA11-2341-4550-BD37-1756F3D9DA6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13368CC-76B6-44E7-9A2A-7725D223F8F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E637AC0-5605-4451-88B9-A6FBE1F5162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3F39A589-B9D7-438B-9644-B6D2198E6A3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19B38F8D-AC62-4C81-93AE-02AF419C423B}"/>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61DC8447-2B77-49BE-88F4-63A9EFA0660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758191F6-6271-4EBC-BEA8-8B6BE7FA52E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BF81B89B-6F8F-4AA5-AD3C-B6535CFD86E9}"/>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2A4C2582-278B-46BE-A2D3-C8755EE469BE}"/>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5163ED6D-DD3F-4767-9CC0-DE81471C8A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9C723EC3-3011-45B0-9AEE-8E782663138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46EBD051-486B-4D5F-A8AB-0173AA90B21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9F98D939-8ACE-4255-9101-50143AC9005E}"/>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BBD83D45-9B3D-427B-B9D8-6C0151327FE1}"/>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84B7C784-2B5C-4862-AA99-0571DF58F852}"/>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EEB21B45-0997-4344-AF7A-A48603F800A0}"/>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A830CA5D-8A6F-4007-9ADC-E9FDCB5330FD}"/>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3C13C8A4-0994-452F-AFF4-7E53133E28F4}"/>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A0EC4285-7589-4499-8E9C-5A28C77F3918}"/>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F1B2A628-9B66-4292-B12E-2C61C90D3EBB}"/>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A5954623-7EC1-4CA1-84C6-E40242AD17E4}"/>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421A461A-031C-4650-BA76-CEEAA8940559}"/>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E03B9F6E-5E89-42EB-AC85-CC8539CEDDE7}"/>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27893AD-311F-49DA-AC08-1F09531C066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9D8257F-C299-4182-90EB-0616313430B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3D63FA8-833F-4EA3-8950-C3A11B3ADF6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5B0AB75-A8D6-4466-A24B-1E930BAB170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462E7EB-0FF2-47ED-8CF6-97AD81970CF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73" name="楕円 472">
          <a:extLst>
            <a:ext uri="{FF2B5EF4-FFF2-40B4-BE49-F238E27FC236}">
              <a16:creationId xmlns:a16="http://schemas.microsoft.com/office/drawing/2014/main" id="{27774EB0-49AA-46FD-B98C-FACD6F811352}"/>
            </a:ext>
          </a:extLst>
        </xdr:cNvPr>
        <xdr:cNvSpPr/>
      </xdr:nvSpPr>
      <xdr:spPr>
        <a:xfrm>
          <a:off x="10426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158132</xdr:rowOff>
    </xdr:from>
    <xdr:ext cx="469744" cy="259045"/>
    <xdr:sp macro="" textlink="">
      <xdr:nvSpPr>
        <xdr:cNvPr id="474" name="【市民会館】&#10;一人当たり面積該当値テキスト">
          <a:extLst>
            <a:ext uri="{FF2B5EF4-FFF2-40B4-BE49-F238E27FC236}">
              <a16:creationId xmlns:a16="http://schemas.microsoft.com/office/drawing/2014/main" id="{3D8EF22C-6280-4E0C-8729-A5A76F5F272B}"/>
            </a:ext>
          </a:extLst>
        </xdr:cNvPr>
        <xdr:cNvSpPr txBox="1"/>
      </xdr:nvSpPr>
      <xdr:spPr>
        <a:xfrm>
          <a:off x="10515600" y="179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xdr:rowOff>
    </xdr:from>
    <xdr:to>
      <xdr:col>50</xdr:col>
      <xdr:colOff>165100</xdr:colOff>
      <xdr:row>105</xdr:row>
      <xdr:rowOff>109855</xdr:rowOff>
    </xdr:to>
    <xdr:sp macro="" textlink="">
      <xdr:nvSpPr>
        <xdr:cNvPr id="475" name="楕円 474">
          <a:extLst>
            <a:ext uri="{FF2B5EF4-FFF2-40B4-BE49-F238E27FC236}">
              <a16:creationId xmlns:a16="http://schemas.microsoft.com/office/drawing/2014/main" id="{590F1481-BE8E-42DC-98FD-B0C63514369F}"/>
            </a:ext>
          </a:extLst>
        </xdr:cNvPr>
        <xdr:cNvSpPr/>
      </xdr:nvSpPr>
      <xdr:spPr>
        <a:xfrm>
          <a:off x="958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59055</xdr:rowOff>
    </xdr:from>
    <xdr:to>
      <xdr:col>55</xdr:col>
      <xdr:colOff>0</xdr:colOff>
      <xdr:row>105</xdr:row>
      <xdr:rowOff>59055</xdr:rowOff>
    </xdr:to>
    <xdr:cxnSp macro="">
      <xdr:nvCxnSpPr>
        <xdr:cNvPr id="476" name="直線コネクタ 475">
          <a:extLst>
            <a:ext uri="{FF2B5EF4-FFF2-40B4-BE49-F238E27FC236}">
              <a16:creationId xmlns:a16="http://schemas.microsoft.com/office/drawing/2014/main" id="{2D46ACC2-BA9A-4E58-890F-9B31E187F357}"/>
            </a:ext>
          </a:extLst>
        </xdr:cNvPr>
        <xdr:cNvCxnSpPr/>
      </xdr:nvCxnSpPr>
      <xdr:spPr>
        <a:xfrm>
          <a:off x="9639300" y="18061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77" name="楕円 476">
          <a:extLst>
            <a:ext uri="{FF2B5EF4-FFF2-40B4-BE49-F238E27FC236}">
              <a16:creationId xmlns:a16="http://schemas.microsoft.com/office/drawing/2014/main" id="{137C2868-6009-40B3-AD39-BA4B30873196}"/>
            </a:ext>
          </a:extLst>
        </xdr:cNvPr>
        <xdr:cNvSpPr/>
      </xdr:nvSpPr>
      <xdr:spPr>
        <a:xfrm>
          <a:off x="8699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59055</xdr:rowOff>
    </xdr:from>
    <xdr:to>
      <xdr:col>50</xdr:col>
      <xdr:colOff>114300</xdr:colOff>
      <xdr:row>105</xdr:row>
      <xdr:rowOff>59055</xdr:rowOff>
    </xdr:to>
    <xdr:cxnSp macro="">
      <xdr:nvCxnSpPr>
        <xdr:cNvPr id="478" name="直線コネクタ 477">
          <a:extLst>
            <a:ext uri="{FF2B5EF4-FFF2-40B4-BE49-F238E27FC236}">
              <a16:creationId xmlns:a16="http://schemas.microsoft.com/office/drawing/2014/main" id="{1220339B-874A-459C-9DB1-51A29A04EC01}"/>
            </a:ext>
          </a:extLst>
        </xdr:cNvPr>
        <xdr:cNvCxnSpPr/>
      </xdr:nvCxnSpPr>
      <xdr:spPr>
        <a:xfrm>
          <a:off x="8750300" y="1806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xdr:rowOff>
    </xdr:from>
    <xdr:to>
      <xdr:col>41</xdr:col>
      <xdr:colOff>101600</xdr:colOff>
      <xdr:row>105</xdr:row>
      <xdr:rowOff>109855</xdr:rowOff>
    </xdr:to>
    <xdr:sp macro="" textlink="">
      <xdr:nvSpPr>
        <xdr:cNvPr id="479" name="楕円 478">
          <a:extLst>
            <a:ext uri="{FF2B5EF4-FFF2-40B4-BE49-F238E27FC236}">
              <a16:creationId xmlns:a16="http://schemas.microsoft.com/office/drawing/2014/main" id="{23ED5012-FD99-491B-9F91-8B05439586A7}"/>
            </a:ext>
          </a:extLst>
        </xdr:cNvPr>
        <xdr:cNvSpPr/>
      </xdr:nvSpPr>
      <xdr:spPr>
        <a:xfrm>
          <a:off x="781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59055</xdr:rowOff>
    </xdr:from>
    <xdr:to>
      <xdr:col>45</xdr:col>
      <xdr:colOff>177800</xdr:colOff>
      <xdr:row>105</xdr:row>
      <xdr:rowOff>59055</xdr:rowOff>
    </xdr:to>
    <xdr:cxnSp macro="">
      <xdr:nvCxnSpPr>
        <xdr:cNvPr id="480" name="直線コネクタ 479">
          <a:extLst>
            <a:ext uri="{FF2B5EF4-FFF2-40B4-BE49-F238E27FC236}">
              <a16:creationId xmlns:a16="http://schemas.microsoft.com/office/drawing/2014/main" id="{FDE13AC1-37A2-4227-80BE-998547E2A63C}"/>
            </a:ext>
          </a:extLst>
        </xdr:cNvPr>
        <xdr:cNvCxnSpPr/>
      </xdr:nvCxnSpPr>
      <xdr:spPr>
        <a:xfrm>
          <a:off x="7861300" y="1806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81" name="楕円 480">
          <a:extLst>
            <a:ext uri="{FF2B5EF4-FFF2-40B4-BE49-F238E27FC236}">
              <a16:creationId xmlns:a16="http://schemas.microsoft.com/office/drawing/2014/main" id="{E681D909-5A81-4F45-B2D0-9CCF09893C17}"/>
            </a:ext>
          </a:extLst>
        </xdr:cNvPr>
        <xdr:cNvSpPr/>
      </xdr:nvSpPr>
      <xdr:spPr>
        <a:xfrm>
          <a:off x="692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59055</xdr:rowOff>
    </xdr:from>
    <xdr:to>
      <xdr:col>41</xdr:col>
      <xdr:colOff>50800</xdr:colOff>
      <xdr:row>105</xdr:row>
      <xdr:rowOff>59055</xdr:rowOff>
    </xdr:to>
    <xdr:cxnSp macro="">
      <xdr:nvCxnSpPr>
        <xdr:cNvPr id="482" name="直線コネクタ 481">
          <a:extLst>
            <a:ext uri="{FF2B5EF4-FFF2-40B4-BE49-F238E27FC236}">
              <a16:creationId xmlns:a16="http://schemas.microsoft.com/office/drawing/2014/main" id="{D32F055C-A939-409F-B73B-6937FF2D33CB}"/>
            </a:ext>
          </a:extLst>
        </xdr:cNvPr>
        <xdr:cNvCxnSpPr/>
      </xdr:nvCxnSpPr>
      <xdr:spPr>
        <a:xfrm>
          <a:off x="6972300" y="1806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2EA0D272-1BD3-4CF3-9957-D6B3C65427D4}"/>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0B2FB2E7-A604-41BB-AC57-BDF48022030B}"/>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00EC975E-2506-4A9A-9B8A-4BF3B9054C81}"/>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9517E748-3358-4E8A-87D1-73F8D42A9033}"/>
            </a:ext>
          </a:extLst>
        </xdr:cNvPr>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100982</xdr:rowOff>
    </xdr:from>
    <xdr:ext cx="469744" cy="259045"/>
    <xdr:sp macro="" textlink="">
      <xdr:nvSpPr>
        <xdr:cNvPr id="487" name="n_1mainValue【市民会館】&#10;一人当たり面積">
          <a:extLst>
            <a:ext uri="{FF2B5EF4-FFF2-40B4-BE49-F238E27FC236}">
              <a16:creationId xmlns:a16="http://schemas.microsoft.com/office/drawing/2014/main" id="{FF749D79-DE60-4963-84CE-B2EEE64C1233}"/>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8" name="n_2mainValue【市民会館】&#10;一人当たり面積">
          <a:extLst>
            <a:ext uri="{FF2B5EF4-FFF2-40B4-BE49-F238E27FC236}">
              <a16:creationId xmlns:a16="http://schemas.microsoft.com/office/drawing/2014/main" id="{F9D6AFB8-1AA1-403D-9013-1BF79CBBA307}"/>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9" name="n_3mainValue【市民会館】&#10;一人当たり面積">
          <a:extLst>
            <a:ext uri="{FF2B5EF4-FFF2-40B4-BE49-F238E27FC236}">
              <a16:creationId xmlns:a16="http://schemas.microsoft.com/office/drawing/2014/main" id="{E506E34D-D8E4-4D12-A712-B998BCC89F4D}"/>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90" name="n_4mainValue【市民会館】&#10;一人当たり面積">
          <a:extLst>
            <a:ext uri="{FF2B5EF4-FFF2-40B4-BE49-F238E27FC236}">
              <a16:creationId xmlns:a16="http://schemas.microsoft.com/office/drawing/2014/main" id="{44DB1569-0812-4440-9566-FB809561BF4A}"/>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E0CED226-91F2-43B3-A3D0-48E555FA85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6FC94DDA-1F97-4A76-88A5-4FA43E3899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3A27CCB9-2ABE-4C00-84BB-AC20B0E134B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EA710B9C-748B-43CE-B93B-8EA7281C6F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813FAC15-F392-4B72-B753-5BA279915F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16F42A53-4015-42D0-AF81-0E646546773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3700546B-62DC-4316-9D22-DA3E0573A1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992969A5-4F49-40E4-8D21-80445FC759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F59AB8F-078C-4D99-AB22-BC8991C80A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6811C9DD-5247-4152-80FD-CD287CA0F5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3A5F9DC-72E8-4062-94E4-1C10494395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961CF683-47AA-4D3B-84EE-16B22BBA851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B2F2DCC7-0B33-41E9-AA91-9EC5EB7EB65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2C12732-E81F-42F9-A1E0-A319D8DC996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E21DCBA8-1453-4130-A1B6-4E4665F54C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216F79AF-D70D-4C6B-87DA-6875E65C4FD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FEAA04EB-177D-4604-9DD5-C55C56B1C05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724DF410-F326-4638-9316-FC0FA0F0471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4EBA235C-F1E7-45A9-9EB6-F00516E5C7F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29F00073-FA1E-40F5-830E-F545F2B430F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1914DF30-FE66-47EB-9F37-6EAA66DFF18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25DC5B85-8EB6-4EDA-B29A-E03F53AE9F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AC2ACE73-B507-49D5-9904-A93A93CAC97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94C8AE77-5B60-4864-95C7-15B71A8719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E0FBD7E2-004E-4EA6-B1FC-6CF46243252B}"/>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9047CF56-7711-4D3D-8981-315D3C95D2FC}"/>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614BA38C-6AE0-4CF4-A9A2-50B313DCD05C}"/>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7454CF81-196E-4FFC-A5B4-0B00CB948E9C}"/>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A7738D59-227B-45DF-9155-533FA6231AF0}"/>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6B0581D7-089E-443E-BFB7-F01C08FC9356}"/>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8F7C46C8-A2F0-4DC2-BF1E-3F3B4FBD8039}"/>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314602EB-2064-41F2-B362-FA683FF7A57D}"/>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E1FB6C45-4636-469E-882B-3EE00F2E8AED}"/>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9CF1C252-15CC-41BC-9391-6375340E2E96}"/>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2A917E1D-2A2B-4EAD-BFCC-5FF356E2B978}"/>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440EDF6-5F8C-4AEC-8997-9A69CE01B3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DED4B25-26D6-4075-B3CA-BE3B1AA39F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F92822F-352F-453E-9793-A50CE991AE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3026AB9-43B1-4077-BB97-CCA71AE731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821800F-676E-43EA-979C-37EA0B50C1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31" name="楕円 530">
          <a:extLst>
            <a:ext uri="{FF2B5EF4-FFF2-40B4-BE49-F238E27FC236}">
              <a16:creationId xmlns:a16="http://schemas.microsoft.com/office/drawing/2014/main" id="{86BB9798-918D-4A39-B85C-F8081F1D1F81}"/>
            </a:ext>
          </a:extLst>
        </xdr:cNvPr>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A5C73634-C132-4C76-96F7-A8FD79A4DC22}"/>
            </a:ext>
          </a:extLst>
        </xdr:cNvPr>
        <xdr:cNvSpPr txBox="1"/>
      </xdr:nvSpPr>
      <xdr:spPr>
        <a:xfrm>
          <a:off x="16357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137795</xdr:rowOff>
    </xdr:from>
    <xdr:to>
      <xdr:col>81</xdr:col>
      <xdr:colOff>101600</xdr:colOff>
      <xdr:row>38</xdr:row>
      <xdr:rowOff>67945</xdr:rowOff>
    </xdr:to>
    <xdr:sp macro="" textlink="">
      <xdr:nvSpPr>
        <xdr:cNvPr id="533" name="楕円 532">
          <a:extLst>
            <a:ext uri="{FF2B5EF4-FFF2-40B4-BE49-F238E27FC236}">
              <a16:creationId xmlns:a16="http://schemas.microsoft.com/office/drawing/2014/main" id="{9DFEA7A2-21FA-452A-8568-02C531159441}"/>
            </a:ext>
          </a:extLst>
        </xdr:cNvPr>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17145</xdr:rowOff>
    </xdr:from>
    <xdr:to>
      <xdr:col>85</xdr:col>
      <xdr:colOff>127000</xdr:colOff>
      <xdr:row>38</xdr:row>
      <xdr:rowOff>72390</xdr:rowOff>
    </xdr:to>
    <xdr:cxnSp macro="">
      <xdr:nvCxnSpPr>
        <xdr:cNvPr id="534" name="直線コネクタ 533">
          <a:extLst>
            <a:ext uri="{FF2B5EF4-FFF2-40B4-BE49-F238E27FC236}">
              <a16:creationId xmlns:a16="http://schemas.microsoft.com/office/drawing/2014/main" id="{ED68ECEA-26C4-49B9-AC84-84E9002A8A84}"/>
            </a:ext>
          </a:extLst>
        </xdr:cNvPr>
        <xdr:cNvCxnSpPr/>
      </xdr:nvCxnSpPr>
      <xdr:spPr>
        <a:xfrm>
          <a:off x="15481300" y="653224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76835</xdr:rowOff>
    </xdr:from>
    <xdr:to>
      <xdr:col>76</xdr:col>
      <xdr:colOff>165100</xdr:colOff>
      <xdr:row>38</xdr:row>
      <xdr:rowOff>6985</xdr:rowOff>
    </xdr:to>
    <xdr:sp macro="" textlink="">
      <xdr:nvSpPr>
        <xdr:cNvPr id="535" name="楕円 534">
          <a:extLst>
            <a:ext uri="{FF2B5EF4-FFF2-40B4-BE49-F238E27FC236}">
              <a16:creationId xmlns:a16="http://schemas.microsoft.com/office/drawing/2014/main" id="{D2BADDB8-7637-4BD8-9968-0672E1DF56CD}"/>
            </a:ext>
          </a:extLst>
        </xdr:cNvPr>
        <xdr:cNvSpPr/>
      </xdr:nvSpPr>
      <xdr:spPr>
        <a:xfrm>
          <a:off x="14541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127635</xdr:rowOff>
    </xdr:from>
    <xdr:to>
      <xdr:col>81</xdr:col>
      <xdr:colOff>50800</xdr:colOff>
      <xdr:row>38</xdr:row>
      <xdr:rowOff>17145</xdr:rowOff>
    </xdr:to>
    <xdr:cxnSp macro="">
      <xdr:nvCxnSpPr>
        <xdr:cNvPr id="536" name="直線コネクタ 535">
          <a:extLst>
            <a:ext uri="{FF2B5EF4-FFF2-40B4-BE49-F238E27FC236}">
              <a16:creationId xmlns:a16="http://schemas.microsoft.com/office/drawing/2014/main" id="{F2D15326-C5BB-4BD0-BE9B-5A6CA6EC7C57}"/>
            </a:ext>
          </a:extLst>
        </xdr:cNvPr>
        <xdr:cNvCxnSpPr/>
      </xdr:nvCxnSpPr>
      <xdr:spPr>
        <a:xfrm>
          <a:off x="14592300" y="64712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7" name="楕円 536">
          <a:extLst>
            <a:ext uri="{FF2B5EF4-FFF2-40B4-BE49-F238E27FC236}">
              <a16:creationId xmlns:a16="http://schemas.microsoft.com/office/drawing/2014/main" id="{02DA3A13-01D8-460C-ABA0-0809DD65E04B}"/>
            </a:ext>
          </a:extLst>
        </xdr:cNvPr>
        <xdr:cNvSpPr/>
      </xdr:nvSpPr>
      <xdr:spPr>
        <a:xfrm>
          <a:off x="1365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127635</xdr:rowOff>
    </xdr:to>
    <xdr:cxnSp macro="">
      <xdr:nvCxnSpPr>
        <xdr:cNvPr id="538" name="直線コネクタ 537">
          <a:extLst>
            <a:ext uri="{FF2B5EF4-FFF2-40B4-BE49-F238E27FC236}">
              <a16:creationId xmlns:a16="http://schemas.microsoft.com/office/drawing/2014/main" id="{021D7CB3-1798-4096-AFAB-E9962B85FB4A}"/>
            </a:ext>
          </a:extLst>
        </xdr:cNvPr>
        <xdr:cNvCxnSpPr/>
      </xdr:nvCxnSpPr>
      <xdr:spPr>
        <a:xfrm>
          <a:off x="13703300" y="64084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126365</xdr:rowOff>
    </xdr:from>
    <xdr:to>
      <xdr:col>67</xdr:col>
      <xdr:colOff>101600</xdr:colOff>
      <xdr:row>37</xdr:row>
      <xdr:rowOff>56515</xdr:rowOff>
    </xdr:to>
    <xdr:sp macro="" textlink="">
      <xdr:nvSpPr>
        <xdr:cNvPr id="539" name="楕円 538">
          <a:extLst>
            <a:ext uri="{FF2B5EF4-FFF2-40B4-BE49-F238E27FC236}">
              <a16:creationId xmlns:a16="http://schemas.microsoft.com/office/drawing/2014/main" id="{7CBC7060-913B-4E8E-A317-D64DBDF190C2}"/>
            </a:ext>
          </a:extLst>
        </xdr:cNvPr>
        <xdr:cNvSpPr/>
      </xdr:nvSpPr>
      <xdr:spPr>
        <a:xfrm>
          <a:off x="12763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xdr:rowOff>
    </xdr:from>
    <xdr:to>
      <xdr:col>71</xdr:col>
      <xdr:colOff>177800</xdr:colOff>
      <xdr:row>37</xdr:row>
      <xdr:rowOff>64770</xdr:rowOff>
    </xdr:to>
    <xdr:cxnSp macro="">
      <xdr:nvCxnSpPr>
        <xdr:cNvPr id="540" name="直線コネクタ 539">
          <a:extLst>
            <a:ext uri="{FF2B5EF4-FFF2-40B4-BE49-F238E27FC236}">
              <a16:creationId xmlns:a16="http://schemas.microsoft.com/office/drawing/2014/main" id="{F073AA34-6CAA-4678-9EF6-073DE741154C}"/>
            </a:ext>
          </a:extLst>
        </xdr:cNvPr>
        <xdr:cNvCxnSpPr/>
      </xdr:nvCxnSpPr>
      <xdr:spPr>
        <a:xfrm>
          <a:off x="12814300" y="63493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66855BC-B83E-471E-B336-217ADEE10852}"/>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52C9EBB3-A400-45C4-9AF4-B9544A49D4BE}"/>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17653075-6C91-425E-9923-DE085B15A018}"/>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14A8AAC-4DA6-4022-89C8-1505E6A06B8F}"/>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59072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384B46EE-0A01-4D22-98A8-4D96D1609116}"/>
            </a:ext>
          </a:extLst>
        </xdr:cNvPr>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82E80F45-2685-4E0C-BD8F-2F8560057473}"/>
            </a:ext>
          </a:extLst>
        </xdr:cNvPr>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FFE582B0-16C1-4630-BE6D-69DFACB99022}"/>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6338AE17-5334-401E-A4B2-2E200C4527DA}"/>
            </a:ext>
          </a:extLst>
        </xdr:cNvPr>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AD48853E-1A0D-4F6D-9D51-DEA33516FA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50C4C316-824F-41FF-92C1-29DA1FE95E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7F2FCA3-83B4-4E16-9FBC-0207656631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F1439E6E-6F6D-4683-AC52-5C9537E55B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4BE6302D-2082-4BAC-BBD0-3F7662A6DF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1A99C40A-A2AF-498C-84F7-7E0A6F91F4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40C8C864-DB7A-4B62-B8C0-3B9AB9B5E15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13EDC2A4-2448-4588-90D0-6BE24E3489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5865CF91-F59D-4054-86D9-74B785D49A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104B9780-B392-459C-85BF-60FBE93207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8CB24A53-1490-4AA4-A224-82222BBFBBA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A8946E18-83C3-4C03-A40E-AD905F51C80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E4E4BA6C-4CE6-40C7-B65A-7A540F37DF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8A0A7B00-BE4F-4EEA-BE8A-9D78F95AE848}"/>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BED80AAB-F8EE-4A2D-ABB2-B16811ED555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1833FE08-6830-4959-8F9F-8562094091D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92DEA5E5-C821-4A71-BA29-DE20D68747F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824B155A-6878-4EBD-B527-F48E7DA3D89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60C3B744-9DDD-45E0-A649-480D366983E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D2ED939B-4AE3-4C53-8520-4FA7743356A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26D033AF-DAF4-42AD-BD7B-642E11E9E9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D1DF3C45-A6A5-4C9D-8D64-51B0BC24DD3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7118EF80-A6ED-42D7-9F0F-4520F7E0DF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DA0EFABE-E669-4405-958B-40ADB8B4895F}"/>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5F19F46D-484F-4798-90EB-4356486600E7}"/>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86FC7198-04AF-4B57-8914-098826C929E9}"/>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405199F1-D282-47A2-99DD-FF785F091E57}"/>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70FA1173-07F3-4BA1-A275-BE373388C048}"/>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848A543C-6C89-4982-888B-EC25476BA474}"/>
            </a:ext>
          </a:extLst>
        </xdr:cNvPr>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789C58C2-AE93-4516-8C45-5B996C883F7D}"/>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CB696A42-9970-48E0-8E70-151E89BF6ECF}"/>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6971EC8B-8914-4D2E-8D18-28938CE4361D}"/>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CEADCE41-9B52-42AE-B581-D7CDF36F38EB}"/>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71740CF6-81C0-418D-BA92-235A11936319}"/>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DEA36F9-74B6-4FDE-A4FC-79AD945385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75374AC-FBBC-46BA-89C4-96A56B55C9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6BAC83F-E860-45F7-A72A-B21C5BBAD8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CB76B0C-3621-4281-81B0-1CFE89E5CBF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B2D9368-D843-4C23-8A93-190FB7A966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165684</xdr:rowOff>
    </xdr:from>
    <xdr:to>
      <xdr:col>116</xdr:col>
      <xdr:colOff>114300</xdr:colOff>
      <xdr:row>40</xdr:row>
      <xdr:rowOff>95834</xdr:rowOff>
    </xdr:to>
    <xdr:sp macro="" textlink="">
      <xdr:nvSpPr>
        <xdr:cNvPr id="588" name="楕円 587">
          <a:extLst>
            <a:ext uri="{FF2B5EF4-FFF2-40B4-BE49-F238E27FC236}">
              <a16:creationId xmlns:a16="http://schemas.microsoft.com/office/drawing/2014/main" id="{F22C94CE-A5F2-47A5-9A52-7AAD83988DF5}"/>
            </a:ext>
          </a:extLst>
        </xdr:cNvPr>
        <xdr:cNvSpPr/>
      </xdr:nvSpPr>
      <xdr:spPr>
        <a:xfrm>
          <a:off x="22110700" y="68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144111</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7547EAA4-C13A-4323-A75B-4DC3603D3B23}"/>
            </a:ext>
          </a:extLst>
        </xdr:cNvPr>
        <xdr:cNvSpPr txBox="1"/>
      </xdr:nvSpPr>
      <xdr:spPr>
        <a:xfrm>
          <a:off x="22199600" y="683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167330</xdr:rowOff>
    </xdr:from>
    <xdr:to>
      <xdr:col>112</xdr:col>
      <xdr:colOff>38100</xdr:colOff>
      <xdr:row>40</xdr:row>
      <xdr:rowOff>97480</xdr:rowOff>
    </xdr:to>
    <xdr:sp macro="" textlink="">
      <xdr:nvSpPr>
        <xdr:cNvPr id="590" name="楕円 589">
          <a:extLst>
            <a:ext uri="{FF2B5EF4-FFF2-40B4-BE49-F238E27FC236}">
              <a16:creationId xmlns:a16="http://schemas.microsoft.com/office/drawing/2014/main" id="{95FC3A68-E114-40F2-9697-07E48281A518}"/>
            </a:ext>
          </a:extLst>
        </xdr:cNvPr>
        <xdr:cNvSpPr/>
      </xdr:nvSpPr>
      <xdr:spPr>
        <a:xfrm>
          <a:off x="21272500" y="68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45034</xdr:rowOff>
    </xdr:from>
    <xdr:to>
      <xdr:col>116</xdr:col>
      <xdr:colOff>63500</xdr:colOff>
      <xdr:row>40</xdr:row>
      <xdr:rowOff>46680</xdr:rowOff>
    </xdr:to>
    <xdr:cxnSp macro="">
      <xdr:nvCxnSpPr>
        <xdr:cNvPr id="591" name="直線コネクタ 590">
          <a:extLst>
            <a:ext uri="{FF2B5EF4-FFF2-40B4-BE49-F238E27FC236}">
              <a16:creationId xmlns:a16="http://schemas.microsoft.com/office/drawing/2014/main" id="{BCAF2D84-6A1C-4019-8369-05D4032C936D}"/>
            </a:ext>
          </a:extLst>
        </xdr:cNvPr>
        <xdr:cNvCxnSpPr/>
      </xdr:nvCxnSpPr>
      <xdr:spPr>
        <a:xfrm flipV="1">
          <a:off x="21323300" y="6903034"/>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168938</xdr:rowOff>
    </xdr:from>
    <xdr:to>
      <xdr:col>107</xdr:col>
      <xdr:colOff>101600</xdr:colOff>
      <xdr:row>40</xdr:row>
      <xdr:rowOff>99088</xdr:rowOff>
    </xdr:to>
    <xdr:sp macro="" textlink="">
      <xdr:nvSpPr>
        <xdr:cNvPr id="592" name="楕円 591">
          <a:extLst>
            <a:ext uri="{FF2B5EF4-FFF2-40B4-BE49-F238E27FC236}">
              <a16:creationId xmlns:a16="http://schemas.microsoft.com/office/drawing/2014/main" id="{8BD50A1F-85FE-4984-8D6F-E0EBA5C21593}"/>
            </a:ext>
          </a:extLst>
        </xdr:cNvPr>
        <xdr:cNvSpPr/>
      </xdr:nvSpPr>
      <xdr:spPr>
        <a:xfrm>
          <a:off x="20383500" y="68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46680</xdr:rowOff>
    </xdr:from>
    <xdr:to>
      <xdr:col>111</xdr:col>
      <xdr:colOff>177800</xdr:colOff>
      <xdr:row>40</xdr:row>
      <xdr:rowOff>48288</xdr:rowOff>
    </xdr:to>
    <xdr:cxnSp macro="">
      <xdr:nvCxnSpPr>
        <xdr:cNvPr id="593" name="直線コネクタ 592">
          <a:extLst>
            <a:ext uri="{FF2B5EF4-FFF2-40B4-BE49-F238E27FC236}">
              <a16:creationId xmlns:a16="http://schemas.microsoft.com/office/drawing/2014/main" id="{C04BBEC9-B293-4D8D-9C3C-3AA7710C0312}"/>
            </a:ext>
          </a:extLst>
        </xdr:cNvPr>
        <xdr:cNvCxnSpPr/>
      </xdr:nvCxnSpPr>
      <xdr:spPr>
        <a:xfrm flipV="1">
          <a:off x="20434300" y="690468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169106</xdr:rowOff>
    </xdr:from>
    <xdr:to>
      <xdr:col>102</xdr:col>
      <xdr:colOff>165100</xdr:colOff>
      <xdr:row>40</xdr:row>
      <xdr:rowOff>99256</xdr:rowOff>
    </xdr:to>
    <xdr:sp macro="" textlink="">
      <xdr:nvSpPr>
        <xdr:cNvPr id="594" name="楕円 593">
          <a:extLst>
            <a:ext uri="{FF2B5EF4-FFF2-40B4-BE49-F238E27FC236}">
              <a16:creationId xmlns:a16="http://schemas.microsoft.com/office/drawing/2014/main" id="{3CF5DC3B-98D6-41A1-B35B-DD4BF0F01BE1}"/>
            </a:ext>
          </a:extLst>
        </xdr:cNvPr>
        <xdr:cNvSpPr/>
      </xdr:nvSpPr>
      <xdr:spPr>
        <a:xfrm>
          <a:off x="19494500" y="68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48288</xdr:rowOff>
    </xdr:from>
    <xdr:to>
      <xdr:col>107</xdr:col>
      <xdr:colOff>50800</xdr:colOff>
      <xdr:row>40</xdr:row>
      <xdr:rowOff>48456</xdr:rowOff>
    </xdr:to>
    <xdr:cxnSp macro="">
      <xdr:nvCxnSpPr>
        <xdr:cNvPr id="595" name="直線コネクタ 594">
          <a:extLst>
            <a:ext uri="{FF2B5EF4-FFF2-40B4-BE49-F238E27FC236}">
              <a16:creationId xmlns:a16="http://schemas.microsoft.com/office/drawing/2014/main" id="{14DF67C5-5386-4C7F-AC97-EE2F1973F31E}"/>
            </a:ext>
          </a:extLst>
        </xdr:cNvPr>
        <xdr:cNvCxnSpPr/>
      </xdr:nvCxnSpPr>
      <xdr:spPr>
        <a:xfrm flipV="1">
          <a:off x="19545300" y="6906288"/>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168565</xdr:rowOff>
    </xdr:from>
    <xdr:to>
      <xdr:col>98</xdr:col>
      <xdr:colOff>38100</xdr:colOff>
      <xdr:row>40</xdr:row>
      <xdr:rowOff>98715</xdr:rowOff>
    </xdr:to>
    <xdr:sp macro="" textlink="">
      <xdr:nvSpPr>
        <xdr:cNvPr id="596" name="楕円 595">
          <a:extLst>
            <a:ext uri="{FF2B5EF4-FFF2-40B4-BE49-F238E27FC236}">
              <a16:creationId xmlns:a16="http://schemas.microsoft.com/office/drawing/2014/main" id="{C6D2F775-C214-4959-8843-B4290A613C88}"/>
            </a:ext>
          </a:extLst>
        </xdr:cNvPr>
        <xdr:cNvSpPr/>
      </xdr:nvSpPr>
      <xdr:spPr>
        <a:xfrm>
          <a:off x="18605500" y="68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47915</xdr:rowOff>
    </xdr:from>
    <xdr:to>
      <xdr:col>102</xdr:col>
      <xdr:colOff>114300</xdr:colOff>
      <xdr:row>40</xdr:row>
      <xdr:rowOff>48456</xdr:rowOff>
    </xdr:to>
    <xdr:cxnSp macro="">
      <xdr:nvCxnSpPr>
        <xdr:cNvPr id="597" name="直線コネクタ 596">
          <a:extLst>
            <a:ext uri="{FF2B5EF4-FFF2-40B4-BE49-F238E27FC236}">
              <a16:creationId xmlns:a16="http://schemas.microsoft.com/office/drawing/2014/main" id="{EA0E04B3-9522-49D1-8FF1-EDF4A8FBCA5B}"/>
            </a:ext>
          </a:extLst>
        </xdr:cNvPr>
        <xdr:cNvCxnSpPr/>
      </xdr:nvCxnSpPr>
      <xdr:spPr>
        <a:xfrm>
          <a:off x="18656300" y="6905915"/>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125BB657-CB13-4DF5-AE8A-BD434475496A}"/>
            </a:ext>
          </a:extLst>
        </xdr:cNvPr>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A8C8FF70-D0C6-4B9C-882A-392C0D93B629}"/>
            </a:ext>
          </a:extLst>
        </xdr:cNvPr>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5F884411-76B7-455C-9A88-FE087EA1C59B}"/>
            </a:ext>
          </a:extLst>
        </xdr:cNvPr>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82893A8A-88E8-418B-9A7D-C90EB146068D}"/>
            </a:ext>
          </a:extLst>
        </xdr:cNvPr>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88607</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1446D4F6-FE67-4FA2-A2BF-B6923D547374}"/>
            </a:ext>
          </a:extLst>
        </xdr:cNvPr>
        <xdr:cNvSpPr txBox="1"/>
      </xdr:nvSpPr>
      <xdr:spPr>
        <a:xfrm>
          <a:off x="21043411" y="694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90215</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B3D8383D-6D28-46CB-A666-6CAB7961E4C5}"/>
            </a:ext>
          </a:extLst>
        </xdr:cNvPr>
        <xdr:cNvSpPr txBox="1"/>
      </xdr:nvSpPr>
      <xdr:spPr>
        <a:xfrm>
          <a:off x="20167111" y="694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90383</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C7895921-F031-46EE-9F40-8853712714C1}"/>
            </a:ext>
          </a:extLst>
        </xdr:cNvPr>
        <xdr:cNvSpPr txBox="1"/>
      </xdr:nvSpPr>
      <xdr:spPr>
        <a:xfrm>
          <a:off x="19278111" y="69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89842</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9F94955A-43B5-4EDE-8192-A6B59EF99D3D}"/>
            </a:ext>
          </a:extLst>
        </xdr:cNvPr>
        <xdr:cNvSpPr txBox="1"/>
      </xdr:nvSpPr>
      <xdr:spPr>
        <a:xfrm>
          <a:off x="18389111" y="694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76DAE28B-81AE-4840-B228-A27337867C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EB8E9956-7CE6-401F-9355-A04BD11789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7DCBFDD4-0C10-451F-A387-F9057430A6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97790121-9E43-4F91-9AB9-EDDDFC933D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C486CF59-9051-4A65-AE85-6B3F40E6EF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4F6E103C-E327-4782-AAE0-E7D15A17A4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7F72075-8B98-4EC5-AA72-D72AF928711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DB84E29B-C136-4817-92F7-8B4CD2A1C7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3FDA3696-3918-4D8A-97C5-2942AAA052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693D8E43-662E-43C3-B178-9B86FA8832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70C949F2-116A-4EAA-B27E-54CD55CD34F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E70977CA-C615-41F3-AF65-889232A3ADC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C79F26E2-28AF-4157-9C44-F2DDE8EDCBE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56E9964-328A-4AF9-8276-A74DF514D7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FF9180D8-F91D-4508-83C1-3DEBC36618A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555FFD3-80F3-47D0-B67F-07210482EDC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22B6C94D-08E9-45A1-9A61-D3E0AE131B6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58C185FB-DDB3-40CB-BDA4-BDC9D4F97B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76D7E5C8-DD0F-4FBE-AD93-59F3DB97C00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2A2A726-7580-4D0C-84D4-EC206BA2AC6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1F66B2D0-CF98-4C07-9666-A936643F5A7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662900CE-6240-45AD-8EC1-A826B74A36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FC3364F7-01DF-4A45-92C3-DF161FB97E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E0BF344D-B351-4B54-BA58-B7C50CF4112D}"/>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54D26679-89A5-4EFB-9DFE-E998E1E5811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4B7F3BB6-A251-4798-94EA-99948B2297D1}"/>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EF2EA055-10E7-4250-A8C6-C9BF42377A7B}"/>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363A8A71-AAF1-4813-9EBC-2659DFADEFAF}"/>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5B31E1CA-5B06-40A4-A123-D89B28A6F435}"/>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5AFCBBED-59E8-4459-971F-03871D848786}"/>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A0418D41-ED26-4ABE-A044-B2268D851ADC}"/>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E074A3B6-4CE5-4702-8C49-54A9C3A45C34}"/>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8B668EC7-522D-4A97-A7D8-203A7AC28E28}"/>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54703779-6B02-4F5F-95D5-F13908699E84}"/>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1CA76AC-4A5D-4752-B7BF-235452A172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750BBA2-D82C-4DE9-8491-D735AC18BC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475EA3F-325C-4747-8F2B-FF26DAEDCF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3C454F6-9D50-4C48-9D80-FFAE162DEB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E54A130-F50F-4043-ACCE-A682CAE92C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45" name="楕円 644">
          <a:extLst>
            <a:ext uri="{FF2B5EF4-FFF2-40B4-BE49-F238E27FC236}">
              <a16:creationId xmlns:a16="http://schemas.microsoft.com/office/drawing/2014/main" id="{F5891E37-7D1E-4675-B3DF-E24F5A9B2BF7}"/>
            </a:ext>
          </a:extLst>
        </xdr:cNvPr>
        <xdr:cNvSpPr/>
      </xdr:nvSpPr>
      <xdr:spPr>
        <a:xfrm>
          <a:off x="16268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34942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191D745C-3148-40C8-A650-C11427CE7357}"/>
            </a:ext>
          </a:extLst>
        </xdr:cNvPr>
        <xdr:cNvSpPr txBox="1"/>
      </xdr:nvSpPr>
      <xdr:spPr>
        <a:xfrm>
          <a:off x="16357600"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647" name="楕円 646">
          <a:extLst>
            <a:ext uri="{FF2B5EF4-FFF2-40B4-BE49-F238E27FC236}">
              <a16:creationId xmlns:a16="http://schemas.microsoft.com/office/drawing/2014/main" id="{214F5279-8075-468F-B8F1-8DBEF223AA3F}"/>
            </a:ext>
          </a:extLst>
        </xdr:cNvPr>
        <xdr:cNvSpPr/>
      </xdr:nvSpPr>
      <xdr:spPr>
        <a:xfrm>
          <a:off x="15430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62865</xdr:rowOff>
    </xdr:to>
    <xdr:cxnSp macro="">
      <xdr:nvCxnSpPr>
        <xdr:cNvPr id="648" name="直線コネクタ 647">
          <a:extLst>
            <a:ext uri="{FF2B5EF4-FFF2-40B4-BE49-F238E27FC236}">
              <a16:creationId xmlns:a16="http://schemas.microsoft.com/office/drawing/2014/main" id="{3485EEFE-2297-4D50-AA3A-C454D1227A61}"/>
            </a:ext>
          </a:extLst>
        </xdr:cNvPr>
        <xdr:cNvCxnSpPr/>
      </xdr:nvCxnSpPr>
      <xdr:spPr>
        <a:xfrm>
          <a:off x="15481300" y="102927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649" name="楕円 648">
          <a:extLst>
            <a:ext uri="{FF2B5EF4-FFF2-40B4-BE49-F238E27FC236}">
              <a16:creationId xmlns:a16="http://schemas.microsoft.com/office/drawing/2014/main" id="{BD4495D5-E2D2-4F5B-A132-3C1E0700217C}"/>
            </a:ext>
          </a:extLst>
        </xdr:cNvPr>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5715</xdr:rowOff>
    </xdr:to>
    <xdr:cxnSp macro="">
      <xdr:nvCxnSpPr>
        <xdr:cNvPr id="650" name="直線コネクタ 649">
          <a:extLst>
            <a:ext uri="{FF2B5EF4-FFF2-40B4-BE49-F238E27FC236}">
              <a16:creationId xmlns:a16="http://schemas.microsoft.com/office/drawing/2014/main" id="{582B4C50-B8DA-4068-9DD3-5E8157E1DF14}"/>
            </a:ext>
          </a:extLst>
        </xdr:cNvPr>
        <xdr:cNvCxnSpPr/>
      </xdr:nvCxnSpPr>
      <xdr:spPr>
        <a:xfrm>
          <a:off x="14592300" y="102489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51" name="楕円 650">
          <a:extLst>
            <a:ext uri="{FF2B5EF4-FFF2-40B4-BE49-F238E27FC236}">
              <a16:creationId xmlns:a16="http://schemas.microsoft.com/office/drawing/2014/main" id="{E2D154FC-9DA8-4A22-A7AE-CA84DD9351A2}"/>
            </a:ext>
          </a:extLst>
        </xdr:cNvPr>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133350</xdr:rowOff>
    </xdr:to>
    <xdr:cxnSp macro="">
      <xdr:nvCxnSpPr>
        <xdr:cNvPr id="652" name="直線コネクタ 651">
          <a:extLst>
            <a:ext uri="{FF2B5EF4-FFF2-40B4-BE49-F238E27FC236}">
              <a16:creationId xmlns:a16="http://schemas.microsoft.com/office/drawing/2014/main" id="{BE859F93-0FB8-4A7C-9E0C-E038ABD04732}"/>
            </a:ext>
          </a:extLst>
        </xdr:cNvPr>
        <xdr:cNvCxnSpPr/>
      </xdr:nvCxnSpPr>
      <xdr:spPr>
        <a:xfrm>
          <a:off x="13703300" y="10201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151130</xdr:rowOff>
    </xdr:from>
    <xdr:to>
      <xdr:col>67</xdr:col>
      <xdr:colOff>101600</xdr:colOff>
      <xdr:row>59</xdr:row>
      <xdr:rowOff>81280</xdr:rowOff>
    </xdr:to>
    <xdr:sp macro="" textlink="">
      <xdr:nvSpPr>
        <xdr:cNvPr id="653" name="楕円 652">
          <a:extLst>
            <a:ext uri="{FF2B5EF4-FFF2-40B4-BE49-F238E27FC236}">
              <a16:creationId xmlns:a16="http://schemas.microsoft.com/office/drawing/2014/main" id="{B088FA33-B9CA-45C8-A728-87E96BF11798}"/>
            </a:ext>
          </a:extLst>
        </xdr:cNvPr>
        <xdr:cNvSpPr/>
      </xdr:nvSpPr>
      <xdr:spPr>
        <a:xfrm>
          <a:off x="1276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30480</xdr:rowOff>
    </xdr:from>
    <xdr:to>
      <xdr:col>71</xdr:col>
      <xdr:colOff>177800</xdr:colOff>
      <xdr:row>59</xdr:row>
      <xdr:rowOff>85725</xdr:rowOff>
    </xdr:to>
    <xdr:cxnSp macro="">
      <xdr:nvCxnSpPr>
        <xdr:cNvPr id="654" name="直線コネクタ 653">
          <a:extLst>
            <a:ext uri="{FF2B5EF4-FFF2-40B4-BE49-F238E27FC236}">
              <a16:creationId xmlns:a16="http://schemas.microsoft.com/office/drawing/2014/main" id="{907027E6-E382-40D9-88E7-A9B9A26D5BE0}"/>
            </a:ext>
          </a:extLst>
        </xdr:cNvPr>
        <xdr:cNvCxnSpPr/>
      </xdr:nvCxnSpPr>
      <xdr:spPr>
        <a:xfrm>
          <a:off x="12814300" y="101460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38E90208-63B4-4092-8AA7-99A4BCB900DC}"/>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73A24CE8-3433-484C-B16B-DA3BC616FDF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47821A50-AACC-45EC-B03D-F363977AAAF9}"/>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8137A830-6631-4C60-903D-8FCB025B20E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73042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62F33DA-1358-46BF-A5D8-8AC692B4BC28}"/>
            </a:ext>
          </a:extLst>
        </xdr:cNvPr>
        <xdr:cNvSpPr txBox="1"/>
      </xdr:nvSpPr>
      <xdr:spPr>
        <a:xfrm>
          <a:off x="15266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D6FC57AF-C580-483B-A8FA-6C8B7F042328}"/>
            </a:ext>
          </a:extLst>
        </xdr:cNvPr>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F9370C8E-6D73-4058-8F6E-5A5A7772481E}"/>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97807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D4C0D971-B70E-441C-ADC7-63E2DBE5E72B}"/>
            </a:ext>
          </a:extLst>
        </xdr:cNvPr>
        <xdr:cNvSpPr txBox="1"/>
      </xdr:nvSpPr>
      <xdr:spPr>
        <a:xfrm>
          <a:off x="12611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9053BA7-EBEE-4967-AA3B-D75F15971F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816C2383-38D4-45B0-B685-BBF490EDEB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D011C172-97A2-4D01-9E63-D456FAAC89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180F95D3-EBA8-44B8-8820-B2A8F56131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AB751BAD-56C8-4FDC-900C-5BD7BA4699D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32EDEB9C-C026-4CC0-A955-90ECFBE86D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CD9593D6-D9FD-4388-A181-9BDA46590C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F3293F54-F236-4915-9F51-82DB75011A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4B811D7A-240D-4DB4-AD60-2F1C7624F5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6C3BF677-A618-4E5B-837B-CC04FFB19A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6947FFAE-009B-404B-80E7-E389D02F72E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B84456E6-BD7F-4404-BB26-8D568F46BD0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AFD5DD5C-0DC1-4481-8428-3E0CF36EBEE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329B0035-6C18-4820-974A-06BB519EAB7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3EDDD0AA-D162-4A07-960B-2103FF9D8F2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22A261D3-1210-4AAB-8769-66EF56852E3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3449F450-3F37-4235-BB10-A11D2EBBF07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EF71D621-9D6D-4A75-B282-CE402441F46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6B2DB6D3-741B-4CFA-BA5A-02AB008841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82BA86BE-0E72-4DEA-B090-788AB048B6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D4C79EF2-6FF1-4424-B968-C14D6DC0F9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E0942848-9BE0-4E35-9B76-00F22B1F444A}"/>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842B83C7-04CB-4A33-AAC5-260D5528F207}"/>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2FD7A26C-9BC7-4486-85FA-45A6C9C0C728}"/>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2B433517-8970-43A6-970B-9B140D9A69CE}"/>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70B7897C-17A3-4430-BF86-882F236034E6}"/>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4CE23226-D152-4971-907A-FAC39B2BBAB4}"/>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99EE6DA5-2115-4E2D-8AFB-37813A61287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40D7652-EF60-4715-BCFF-E717132318B2}"/>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FD2A8FD0-4073-438F-B21D-2C086BBF19E7}"/>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430D87B1-DA41-4CE3-881E-876AC8CB0CE4}"/>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6DA588BD-64D3-4332-B40D-4CCC7516BD79}"/>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11F413DD-FAF0-4743-A822-73B13A6F8C0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3781D07-E6B3-4906-AF2D-20D5FD95BE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8C12F7A-8FC0-48CC-8116-71F8E800C7E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7219909-FF77-471D-8051-682D2ED2CD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C7D5C92-DBA0-43CB-B6E8-4BFC5C6EA5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84074</xdr:rowOff>
    </xdr:from>
    <xdr:to>
      <xdr:col>116</xdr:col>
      <xdr:colOff>114300</xdr:colOff>
      <xdr:row>64</xdr:row>
      <xdr:rowOff>14224</xdr:rowOff>
    </xdr:to>
    <xdr:sp macro="" textlink="">
      <xdr:nvSpPr>
        <xdr:cNvPr id="700" name="楕円 699">
          <a:extLst>
            <a:ext uri="{FF2B5EF4-FFF2-40B4-BE49-F238E27FC236}">
              <a16:creationId xmlns:a16="http://schemas.microsoft.com/office/drawing/2014/main" id="{DC7C3E65-E279-46A5-8532-9BB7313A343C}"/>
            </a:ext>
          </a:extLst>
        </xdr:cNvPr>
        <xdr:cNvSpPr/>
      </xdr:nvSpPr>
      <xdr:spPr>
        <a:xfrm>
          <a:off x="22110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170451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E393C5E2-3123-4D3D-91CB-7D4FC5E454DF}"/>
            </a:ext>
          </a:extLst>
        </xdr:cNvPr>
        <xdr:cNvSpPr txBox="1"/>
      </xdr:nvSpPr>
      <xdr:spPr>
        <a:xfrm>
          <a:off x="22199600" y="1080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84074</xdr:rowOff>
    </xdr:from>
    <xdr:to>
      <xdr:col>112</xdr:col>
      <xdr:colOff>38100</xdr:colOff>
      <xdr:row>64</xdr:row>
      <xdr:rowOff>14224</xdr:rowOff>
    </xdr:to>
    <xdr:sp macro="" textlink="">
      <xdr:nvSpPr>
        <xdr:cNvPr id="702" name="楕円 701">
          <a:extLst>
            <a:ext uri="{FF2B5EF4-FFF2-40B4-BE49-F238E27FC236}">
              <a16:creationId xmlns:a16="http://schemas.microsoft.com/office/drawing/2014/main" id="{C8D57300-4AA3-4966-8EFB-870344CF51AD}"/>
            </a:ext>
          </a:extLst>
        </xdr:cNvPr>
        <xdr:cNvSpPr/>
      </xdr:nvSpPr>
      <xdr:spPr>
        <a:xfrm>
          <a:off x="21272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134874</xdr:rowOff>
    </xdr:from>
    <xdr:to>
      <xdr:col>116</xdr:col>
      <xdr:colOff>63500</xdr:colOff>
      <xdr:row>63</xdr:row>
      <xdr:rowOff>134874</xdr:rowOff>
    </xdr:to>
    <xdr:cxnSp macro="">
      <xdr:nvCxnSpPr>
        <xdr:cNvPr id="703" name="直線コネクタ 702">
          <a:extLst>
            <a:ext uri="{FF2B5EF4-FFF2-40B4-BE49-F238E27FC236}">
              <a16:creationId xmlns:a16="http://schemas.microsoft.com/office/drawing/2014/main" id="{B0DBF63C-F7C0-4498-9CA2-F96640144B35}"/>
            </a:ext>
          </a:extLst>
        </xdr:cNvPr>
        <xdr:cNvCxnSpPr/>
      </xdr:nvCxnSpPr>
      <xdr:spPr>
        <a:xfrm>
          <a:off x="21323300" y="1093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84074</xdr:rowOff>
    </xdr:from>
    <xdr:to>
      <xdr:col>107</xdr:col>
      <xdr:colOff>101600</xdr:colOff>
      <xdr:row>64</xdr:row>
      <xdr:rowOff>14224</xdr:rowOff>
    </xdr:to>
    <xdr:sp macro="" textlink="">
      <xdr:nvSpPr>
        <xdr:cNvPr id="704" name="楕円 703">
          <a:extLst>
            <a:ext uri="{FF2B5EF4-FFF2-40B4-BE49-F238E27FC236}">
              <a16:creationId xmlns:a16="http://schemas.microsoft.com/office/drawing/2014/main" id="{50E62DC6-6B4C-4A6B-8840-821F42DA788B}"/>
            </a:ext>
          </a:extLst>
        </xdr:cNvPr>
        <xdr:cNvSpPr/>
      </xdr:nvSpPr>
      <xdr:spPr>
        <a:xfrm>
          <a:off x="20383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134874</xdr:rowOff>
    </xdr:from>
    <xdr:to>
      <xdr:col>111</xdr:col>
      <xdr:colOff>177800</xdr:colOff>
      <xdr:row>63</xdr:row>
      <xdr:rowOff>134874</xdr:rowOff>
    </xdr:to>
    <xdr:cxnSp macro="">
      <xdr:nvCxnSpPr>
        <xdr:cNvPr id="705" name="直線コネクタ 704">
          <a:extLst>
            <a:ext uri="{FF2B5EF4-FFF2-40B4-BE49-F238E27FC236}">
              <a16:creationId xmlns:a16="http://schemas.microsoft.com/office/drawing/2014/main" id="{9611120E-DED7-4B3C-8955-D1F3B72D7AE9}"/>
            </a:ext>
          </a:extLst>
        </xdr:cNvPr>
        <xdr:cNvCxnSpPr/>
      </xdr:nvCxnSpPr>
      <xdr:spPr>
        <a:xfrm>
          <a:off x="20434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706" name="楕円 705">
          <a:extLst>
            <a:ext uri="{FF2B5EF4-FFF2-40B4-BE49-F238E27FC236}">
              <a16:creationId xmlns:a16="http://schemas.microsoft.com/office/drawing/2014/main" id="{09C0155D-789C-49C8-9B78-CBE02E76F5C1}"/>
            </a:ext>
          </a:extLst>
        </xdr:cNvPr>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134874</xdr:rowOff>
    </xdr:from>
    <xdr:to>
      <xdr:col>107</xdr:col>
      <xdr:colOff>50800</xdr:colOff>
      <xdr:row>63</xdr:row>
      <xdr:rowOff>134874</xdr:rowOff>
    </xdr:to>
    <xdr:cxnSp macro="">
      <xdr:nvCxnSpPr>
        <xdr:cNvPr id="707" name="直線コネクタ 706">
          <a:extLst>
            <a:ext uri="{FF2B5EF4-FFF2-40B4-BE49-F238E27FC236}">
              <a16:creationId xmlns:a16="http://schemas.microsoft.com/office/drawing/2014/main" id="{4DBB60A6-0736-4DBE-97BA-89FF2C64FF3F}"/>
            </a:ext>
          </a:extLst>
        </xdr:cNvPr>
        <xdr:cNvCxnSpPr/>
      </xdr:nvCxnSpPr>
      <xdr:spPr>
        <a:xfrm>
          <a:off x="19545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708" name="楕円 707">
          <a:extLst>
            <a:ext uri="{FF2B5EF4-FFF2-40B4-BE49-F238E27FC236}">
              <a16:creationId xmlns:a16="http://schemas.microsoft.com/office/drawing/2014/main" id="{AA66FEB5-6CF6-45E7-8CF6-4D5450E81707}"/>
            </a:ext>
          </a:extLst>
        </xdr:cNvPr>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134874</xdr:rowOff>
    </xdr:to>
    <xdr:cxnSp macro="">
      <xdr:nvCxnSpPr>
        <xdr:cNvPr id="709" name="直線コネクタ 708">
          <a:extLst>
            <a:ext uri="{FF2B5EF4-FFF2-40B4-BE49-F238E27FC236}">
              <a16:creationId xmlns:a16="http://schemas.microsoft.com/office/drawing/2014/main" id="{C5014C68-90F6-4326-B6BC-53B1BE820181}"/>
            </a:ext>
          </a:extLst>
        </xdr:cNvPr>
        <xdr:cNvCxnSpPr/>
      </xdr:nvCxnSpPr>
      <xdr:spPr>
        <a:xfrm>
          <a:off x="18656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72F020DD-49B2-4C2B-8166-7DC785CE4C04}"/>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BEA9413E-57CE-4D91-B048-38603102EF26}"/>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5187B11B-1449-4200-9D8C-67EFBE15463B}"/>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DFB107BC-3E71-4CD0-A063-F94EE56853FF}"/>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5351</xdr:rowOff>
    </xdr:from>
    <xdr:ext cx="469744" cy="259045"/>
    <xdr:sp macro="" textlink="">
      <xdr:nvSpPr>
        <xdr:cNvPr id="714" name="n_1mainValue【保健センター・保健所】&#10;一人当たり面積">
          <a:extLst>
            <a:ext uri="{FF2B5EF4-FFF2-40B4-BE49-F238E27FC236}">
              <a16:creationId xmlns:a16="http://schemas.microsoft.com/office/drawing/2014/main" id="{19144B00-8400-4221-A744-BAC485FE0D49}"/>
            </a:ext>
          </a:extLst>
        </xdr:cNvPr>
        <xdr:cNvSpPr txBox="1"/>
      </xdr:nvSpPr>
      <xdr:spPr>
        <a:xfrm>
          <a:off x="210757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5351</xdr:rowOff>
    </xdr:from>
    <xdr:ext cx="469744" cy="259045"/>
    <xdr:sp macro="" textlink="">
      <xdr:nvSpPr>
        <xdr:cNvPr id="715" name="n_2mainValue【保健センター・保健所】&#10;一人当たり面積">
          <a:extLst>
            <a:ext uri="{FF2B5EF4-FFF2-40B4-BE49-F238E27FC236}">
              <a16:creationId xmlns:a16="http://schemas.microsoft.com/office/drawing/2014/main" id="{3CCBE6FF-9477-43AC-A4FE-8DFC5D24154C}"/>
            </a:ext>
          </a:extLst>
        </xdr:cNvPr>
        <xdr:cNvSpPr txBox="1"/>
      </xdr:nvSpPr>
      <xdr:spPr>
        <a:xfrm>
          <a:off x="20199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716" name="n_3mainValue【保健センター・保健所】&#10;一人当たり面積">
          <a:extLst>
            <a:ext uri="{FF2B5EF4-FFF2-40B4-BE49-F238E27FC236}">
              <a16:creationId xmlns:a16="http://schemas.microsoft.com/office/drawing/2014/main" id="{1831EEFD-1ABF-4EBE-A4E2-C6E0DEDB4C94}"/>
            </a:ext>
          </a:extLst>
        </xdr:cNvPr>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717" name="n_4mainValue【保健センター・保健所】&#10;一人当たり面積">
          <a:extLst>
            <a:ext uri="{FF2B5EF4-FFF2-40B4-BE49-F238E27FC236}">
              <a16:creationId xmlns:a16="http://schemas.microsoft.com/office/drawing/2014/main" id="{F0A67ECF-3377-4480-A937-AAD5AC96B105}"/>
            </a:ext>
          </a:extLst>
        </xdr:cNvPr>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B1500DD1-FE9B-4D1F-8D88-2C42C250CE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F0D54C9F-9603-4317-B7BD-B375964D94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C5E3E3DA-B6CC-4E85-9959-0A6B80192F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DA468B0F-1C09-49B3-9F75-157DE4DF5D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323F897E-BB20-452F-B07E-99ED36E581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EEC5D85F-D12E-4EC8-BF0B-1BD39ED7E1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EC1E5A2F-2B38-4883-B81F-BF9F9FB0B6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8F41803E-87F2-4E38-9BE8-7605FBF544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4B38D388-9C16-4907-A620-B201A263FA5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7F22084B-8F18-4625-A975-DBFC7857505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BCB5F7C5-1463-4853-811A-F5FD776921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6CEC16F4-CE56-4F8C-A02B-8CF31DD8809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9C52F9D1-9D62-470A-82D9-816A64AE13B5}"/>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CCAEF534-09CB-4463-AB29-F73548631BB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8F8E6461-2EB7-418E-BFAB-56C82CC1951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CA9747F6-F6D2-4EA4-8310-C4DEB40FB72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670A1570-A072-4179-814E-D568BD55B3F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1AD4A557-4AC8-411C-911D-19BF273EB46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5827AF80-66F1-46C2-B344-5BECE2FC37F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2EE7DC8F-82DF-44AE-A917-2B29DE7B42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783C76A8-71EC-4586-839A-26BCC91BF8E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45E24E8C-695F-4D55-8AA0-E8A34954402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DD666B5F-F36B-4CDF-B871-1969FC23EE4B}"/>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324BC2B6-E0B6-45F5-85A6-A58671D58B2A}"/>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D012C297-920E-4EFF-8C72-1ED0A52547B5}"/>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F1E1E8C4-731F-48A7-98FC-4C4D5011FB48}"/>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E7F6DFE3-B97C-4BA6-AC00-B5C6A1C4FD4D}"/>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78BF5554-917C-4818-9BA4-AF488B1AEB8B}"/>
            </a:ext>
          </a:extLst>
        </xdr:cNvPr>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E204A683-E7D9-46B8-B25A-25B6DD4577F6}"/>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1F88E340-3A32-4274-8786-3CE340BD31B7}"/>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9BDB3740-048C-4604-8F84-3EBDDCCDC811}"/>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715ACB2D-B1CB-4CAE-BCE1-B24E269D75BD}"/>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169C97B2-A1FB-4D1E-90B7-1BA54E91BC4F}"/>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DBD47EB-126D-4211-973D-0668E815BD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6B9E9024-9D69-4780-9E5C-7441C22426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252A98A5-1BAD-43E6-B04D-67AA605008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BB9A244-2E60-4817-A899-F5711331FF5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5EF4EC13-6982-4AEF-BD24-B86CD01FF8B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65024</xdr:rowOff>
    </xdr:from>
    <xdr:to>
      <xdr:col>85</xdr:col>
      <xdr:colOff>177800</xdr:colOff>
      <xdr:row>80</xdr:row>
      <xdr:rowOff>166624</xdr:rowOff>
    </xdr:to>
    <xdr:sp macro="" textlink="">
      <xdr:nvSpPr>
        <xdr:cNvPr id="756" name="楕円 755">
          <a:extLst>
            <a:ext uri="{FF2B5EF4-FFF2-40B4-BE49-F238E27FC236}">
              <a16:creationId xmlns:a16="http://schemas.microsoft.com/office/drawing/2014/main" id="{811EDC15-D498-40AA-AF25-644C6C0AA108}"/>
            </a:ext>
          </a:extLst>
        </xdr:cNvPr>
        <xdr:cNvSpPr/>
      </xdr:nvSpPr>
      <xdr:spPr>
        <a:xfrm>
          <a:off x="162687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43451</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EF4D0AA8-3802-42E9-831C-C4A8897AFD0E}"/>
            </a:ext>
          </a:extLst>
        </xdr:cNvPr>
        <xdr:cNvSpPr txBox="1"/>
      </xdr:nvSpPr>
      <xdr:spPr>
        <a:xfrm>
          <a:off x="16357600"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53594</xdr:rowOff>
    </xdr:from>
    <xdr:to>
      <xdr:col>81</xdr:col>
      <xdr:colOff>101600</xdr:colOff>
      <xdr:row>81</xdr:row>
      <xdr:rowOff>155194</xdr:rowOff>
    </xdr:to>
    <xdr:sp macro="" textlink="">
      <xdr:nvSpPr>
        <xdr:cNvPr id="758" name="楕円 757">
          <a:extLst>
            <a:ext uri="{FF2B5EF4-FFF2-40B4-BE49-F238E27FC236}">
              <a16:creationId xmlns:a16="http://schemas.microsoft.com/office/drawing/2014/main" id="{409BB8E4-CC62-4B41-8314-AD36CC539F5E}"/>
            </a:ext>
          </a:extLst>
        </xdr:cNvPr>
        <xdr:cNvSpPr/>
      </xdr:nvSpPr>
      <xdr:spPr>
        <a:xfrm>
          <a:off x="15430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115824</xdr:rowOff>
    </xdr:from>
    <xdr:to>
      <xdr:col>85</xdr:col>
      <xdr:colOff>127000</xdr:colOff>
      <xdr:row>81</xdr:row>
      <xdr:rowOff>104394</xdr:rowOff>
    </xdr:to>
    <xdr:cxnSp macro="">
      <xdr:nvCxnSpPr>
        <xdr:cNvPr id="759" name="直線コネクタ 758">
          <a:extLst>
            <a:ext uri="{FF2B5EF4-FFF2-40B4-BE49-F238E27FC236}">
              <a16:creationId xmlns:a16="http://schemas.microsoft.com/office/drawing/2014/main" id="{9ED72A1A-83FF-44E1-8D94-BC9EE5F7DFCC}"/>
            </a:ext>
          </a:extLst>
        </xdr:cNvPr>
        <xdr:cNvCxnSpPr/>
      </xdr:nvCxnSpPr>
      <xdr:spPr>
        <a:xfrm flipV="1">
          <a:off x="15481300" y="1383182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76454</xdr:rowOff>
    </xdr:from>
    <xdr:to>
      <xdr:col>76</xdr:col>
      <xdr:colOff>165100</xdr:colOff>
      <xdr:row>82</xdr:row>
      <xdr:rowOff>6604</xdr:rowOff>
    </xdr:to>
    <xdr:sp macro="" textlink="">
      <xdr:nvSpPr>
        <xdr:cNvPr id="760" name="楕円 759">
          <a:extLst>
            <a:ext uri="{FF2B5EF4-FFF2-40B4-BE49-F238E27FC236}">
              <a16:creationId xmlns:a16="http://schemas.microsoft.com/office/drawing/2014/main" id="{A56EFF14-AE7A-4E22-98BB-B5E8342B0D0A}"/>
            </a:ext>
          </a:extLst>
        </xdr:cNvPr>
        <xdr:cNvSpPr/>
      </xdr:nvSpPr>
      <xdr:spPr>
        <a:xfrm>
          <a:off x="14541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104394</xdr:rowOff>
    </xdr:from>
    <xdr:to>
      <xdr:col>81</xdr:col>
      <xdr:colOff>50800</xdr:colOff>
      <xdr:row>81</xdr:row>
      <xdr:rowOff>127254</xdr:rowOff>
    </xdr:to>
    <xdr:cxnSp macro="">
      <xdr:nvCxnSpPr>
        <xdr:cNvPr id="761" name="直線コネクタ 760">
          <a:extLst>
            <a:ext uri="{FF2B5EF4-FFF2-40B4-BE49-F238E27FC236}">
              <a16:creationId xmlns:a16="http://schemas.microsoft.com/office/drawing/2014/main" id="{EB0528A9-6121-4F9F-83B9-83C2D101BB50}"/>
            </a:ext>
          </a:extLst>
        </xdr:cNvPr>
        <xdr:cNvCxnSpPr/>
      </xdr:nvCxnSpPr>
      <xdr:spPr>
        <a:xfrm flipV="1">
          <a:off x="14592300" y="139918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46737</xdr:rowOff>
    </xdr:from>
    <xdr:to>
      <xdr:col>72</xdr:col>
      <xdr:colOff>38100</xdr:colOff>
      <xdr:row>81</xdr:row>
      <xdr:rowOff>148337</xdr:rowOff>
    </xdr:to>
    <xdr:sp macro="" textlink="">
      <xdr:nvSpPr>
        <xdr:cNvPr id="762" name="楕円 761">
          <a:extLst>
            <a:ext uri="{FF2B5EF4-FFF2-40B4-BE49-F238E27FC236}">
              <a16:creationId xmlns:a16="http://schemas.microsoft.com/office/drawing/2014/main" id="{702EC2B6-2998-427E-ABC4-74DE43C38394}"/>
            </a:ext>
          </a:extLst>
        </xdr:cNvPr>
        <xdr:cNvSpPr/>
      </xdr:nvSpPr>
      <xdr:spPr>
        <a:xfrm>
          <a:off x="13652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97537</xdr:rowOff>
    </xdr:from>
    <xdr:to>
      <xdr:col>76</xdr:col>
      <xdr:colOff>114300</xdr:colOff>
      <xdr:row>81</xdr:row>
      <xdr:rowOff>127254</xdr:rowOff>
    </xdr:to>
    <xdr:cxnSp macro="">
      <xdr:nvCxnSpPr>
        <xdr:cNvPr id="763" name="直線コネクタ 762">
          <a:extLst>
            <a:ext uri="{FF2B5EF4-FFF2-40B4-BE49-F238E27FC236}">
              <a16:creationId xmlns:a16="http://schemas.microsoft.com/office/drawing/2014/main" id="{944D5001-1D53-4175-AB61-263D94FCFBBC}"/>
            </a:ext>
          </a:extLst>
        </xdr:cNvPr>
        <xdr:cNvCxnSpPr/>
      </xdr:nvCxnSpPr>
      <xdr:spPr>
        <a:xfrm>
          <a:off x="13703300" y="1398498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39878</xdr:rowOff>
    </xdr:from>
    <xdr:to>
      <xdr:col>67</xdr:col>
      <xdr:colOff>101600</xdr:colOff>
      <xdr:row>81</xdr:row>
      <xdr:rowOff>141478</xdr:rowOff>
    </xdr:to>
    <xdr:sp macro="" textlink="">
      <xdr:nvSpPr>
        <xdr:cNvPr id="764" name="楕円 763">
          <a:extLst>
            <a:ext uri="{FF2B5EF4-FFF2-40B4-BE49-F238E27FC236}">
              <a16:creationId xmlns:a16="http://schemas.microsoft.com/office/drawing/2014/main" id="{73EA02BE-3CCC-4F72-ABDF-2A79424EEA5F}"/>
            </a:ext>
          </a:extLst>
        </xdr:cNvPr>
        <xdr:cNvSpPr/>
      </xdr:nvSpPr>
      <xdr:spPr>
        <a:xfrm>
          <a:off x="12763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90678</xdr:rowOff>
    </xdr:from>
    <xdr:to>
      <xdr:col>71</xdr:col>
      <xdr:colOff>177800</xdr:colOff>
      <xdr:row>81</xdr:row>
      <xdr:rowOff>97537</xdr:rowOff>
    </xdr:to>
    <xdr:cxnSp macro="">
      <xdr:nvCxnSpPr>
        <xdr:cNvPr id="765" name="直線コネクタ 764">
          <a:extLst>
            <a:ext uri="{FF2B5EF4-FFF2-40B4-BE49-F238E27FC236}">
              <a16:creationId xmlns:a16="http://schemas.microsoft.com/office/drawing/2014/main" id="{E3E5B460-5B9E-4E46-AF96-70CD63300C1A}"/>
            </a:ext>
          </a:extLst>
        </xdr:cNvPr>
        <xdr:cNvCxnSpPr/>
      </xdr:nvCxnSpPr>
      <xdr:spPr>
        <a:xfrm>
          <a:off x="12814300" y="139781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BEBCC3E8-294F-4CE3-8B46-CD450A9959F5}"/>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525853A2-F4B7-4E53-BCE9-07DFB57B3173}"/>
            </a:ext>
          </a:extLst>
        </xdr:cNvPr>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1178BA86-24D8-41C5-AEA8-FE15810A2FC4}"/>
            </a:ext>
          </a:extLst>
        </xdr:cNvPr>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B1725BD2-97B9-4EF3-8B65-154FD9CED20B}"/>
            </a:ext>
          </a:extLst>
        </xdr:cNvPr>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146321</xdr:rowOff>
    </xdr:from>
    <xdr:ext cx="405111" cy="259045"/>
    <xdr:sp macro="" textlink="">
      <xdr:nvSpPr>
        <xdr:cNvPr id="770" name="n_1mainValue【消防施設】&#10;有形固定資産減価償却率">
          <a:extLst>
            <a:ext uri="{FF2B5EF4-FFF2-40B4-BE49-F238E27FC236}">
              <a16:creationId xmlns:a16="http://schemas.microsoft.com/office/drawing/2014/main" id="{BC7EBC36-230E-4075-B805-8A29EC7ADBAF}"/>
            </a:ext>
          </a:extLst>
        </xdr:cNvPr>
        <xdr:cNvSpPr txBox="1"/>
      </xdr:nvSpPr>
      <xdr:spPr>
        <a:xfrm>
          <a:off x="152660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169181</xdr:rowOff>
    </xdr:from>
    <xdr:ext cx="405111" cy="259045"/>
    <xdr:sp macro="" textlink="">
      <xdr:nvSpPr>
        <xdr:cNvPr id="771" name="n_2mainValue【消防施設】&#10;有形固定資産減価償却率">
          <a:extLst>
            <a:ext uri="{FF2B5EF4-FFF2-40B4-BE49-F238E27FC236}">
              <a16:creationId xmlns:a16="http://schemas.microsoft.com/office/drawing/2014/main" id="{639F72E4-2A9C-4F27-804A-CD8B9E390045}"/>
            </a:ext>
          </a:extLst>
        </xdr:cNvPr>
        <xdr:cNvSpPr txBox="1"/>
      </xdr:nvSpPr>
      <xdr:spPr>
        <a:xfrm>
          <a:off x="14389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139464</xdr:rowOff>
    </xdr:from>
    <xdr:ext cx="405111" cy="259045"/>
    <xdr:sp macro="" textlink="">
      <xdr:nvSpPr>
        <xdr:cNvPr id="772" name="n_3mainValue【消防施設】&#10;有形固定資産減価償却率">
          <a:extLst>
            <a:ext uri="{FF2B5EF4-FFF2-40B4-BE49-F238E27FC236}">
              <a16:creationId xmlns:a16="http://schemas.microsoft.com/office/drawing/2014/main" id="{866DD3F0-52B0-4C43-BF17-6E41F3A6A475}"/>
            </a:ext>
          </a:extLst>
        </xdr:cNvPr>
        <xdr:cNvSpPr txBox="1"/>
      </xdr:nvSpPr>
      <xdr:spPr>
        <a:xfrm>
          <a:off x="13500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132605</xdr:rowOff>
    </xdr:from>
    <xdr:ext cx="405111" cy="259045"/>
    <xdr:sp macro="" textlink="">
      <xdr:nvSpPr>
        <xdr:cNvPr id="773" name="n_4mainValue【消防施設】&#10;有形固定資産減価償却率">
          <a:extLst>
            <a:ext uri="{FF2B5EF4-FFF2-40B4-BE49-F238E27FC236}">
              <a16:creationId xmlns:a16="http://schemas.microsoft.com/office/drawing/2014/main" id="{5B80713D-8B65-4420-9BA1-81036342322F}"/>
            </a:ext>
          </a:extLst>
        </xdr:cNvPr>
        <xdr:cNvSpPr txBox="1"/>
      </xdr:nvSpPr>
      <xdr:spPr>
        <a:xfrm>
          <a:off x="12611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C3430D14-392F-43B5-A7CF-7D852586AAE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CF223ED-F244-4694-92D5-AA523921F2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1252C6C5-065B-4C75-9A6D-7A806C4DDB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DA5E1668-AF7F-4AE3-A0D4-0C8875455E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BF305EDA-2502-41EE-8693-107DA71084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CFDE2118-619E-4C39-8B82-0E2B5DC659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CD75E970-D770-4201-9C42-5C1005E96DD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C7EA12D7-59B1-4E3F-9148-F2F4E7DC6E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435D7D16-D756-41DF-8E71-8979B6E6ECD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3B0B2B44-06C2-4E61-92CC-357D97FAC8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16E153E6-B0BA-4F8B-A683-FF929631B2C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16107EA7-326C-427C-B9CA-C307EE15163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F917A608-799A-479B-A7AF-BE18EBE1B27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8B6BF333-713D-4733-92B9-0241ACA318C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E1E05298-B98E-4220-BE03-DE03CFE10E6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C47C8032-2488-43A9-8D67-F86C3FD9098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16555404-A72B-4BAD-B581-ED49E87FEA2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AE058524-2B30-48C6-933A-C49AD1A5EF3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2176EBDE-1FA6-48F1-8333-AF6669A1D1D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3900761A-C110-40E8-9E8D-8822C2B7973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B4E4BAF7-38A8-4669-BC98-4B7EB28799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AFBCF788-0511-4682-951E-AEAA96DC97E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17C0E897-2D31-4420-8F32-B11E5F0E442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51565889-2BB2-432D-B1DF-A3A2F053F4A5}"/>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4E95C57A-5CA6-4E4D-A6C1-779EA39FBC2E}"/>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6C1C44B4-EB50-41BE-8B93-44DFDACA3EC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E50172FE-3BEB-4C40-99E1-0A427E16F823}"/>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E49B3F2C-D7CF-4A8B-BBFB-3E7927D14EB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B153525E-414D-406C-909A-EDFDAB3C1B4E}"/>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64C2503F-EBFB-4C3B-96AE-6C280D11B037}"/>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BDB8FAB3-5D25-45E6-9192-AFF3BC780E79}"/>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3592F0AE-D6A7-4BA5-A06F-AD44BCA68DC4}"/>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95F51386-A606-49C7-9D54-8DE454DD843B}"/>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AED30504-AA32-4B1F-84D1-12F20AB8671B}"/>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E59B2211-94A3-4A2A-9BC5-485EA1F3EFE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B17F264D-84E0-4C17-99A4-5A559C5F21F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B55C278F-4AF7-4BE1-9031-E2A2744F581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A28B586-4687-458F-BED5-20763B01733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86470749-F124-44D6-8826-DDA9CCEB414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3" name="楕円 812">
          <a:extLst>
            <a:ext uri="{FF2B5EF4-FFF2-40B4-BE49-F238E27FC236}">
              <a16:creationId xmlns:a16="http://schemas.microsoft.com/office/drawing/2014/main" id="{5B12C88B-41F4-470C-B9B6-4CED7366B69D}"/>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4" name="【消防施設】&#10;一人当たり面積該当値テキスト">
          <a:extLst>
            <a:ext uri="{FF2B5EF4-FFF2-40B4-BE49-F238E27FC236}">
              <a16:creationId xmlns:a16="http://schemas.microsoft.com/office/drawing/2014/main" id="{743BD879-8F68-4D76-B639-C44A1BD0F63E}"/>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15" name="楕円 814">
          <a:extLst>
            <a:ext uri="{FF2B5EF4-FFF2-40B4-BE49-F238E27FC236}">
              <a16:creationId xmlns:a16="http://schemas.microsoft.com/office/drawing/2014/main" id="{EF0D206D-FA40-484C-8BB6-CCC44CE2C852}"/>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16" name="直線コネクタ 815">
          <a:extLst>
            <a:ext uri="{FF2B5EF4-FFF2-40B4-BE49-F238E27FC236}">
              <a16:creationId xmlns:a16="http://schemas.microsoft.com/office/drawing/2014/main" id="{35B85388-FFCC-40DC-97B6-F865720CB2B4}"/>
            </a:ext>
          </a:extLst>
        </xdr:cNvPr>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7" name="楕円 816">
          <a:extLst>
            <a:ext uri="{FF2B5EF4-FFF2-40B4-BE49-F238E27FC236}">
              <a16:creationId xmlns:a16="http://schemas.microsoft.com/office/drawing/2014/main" id="{C189660D-7877-4112-BAC9-E41FEA45ABD1}"/>
            </a:ext>
          </a:extLst>
        </xdr:cNvPr>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12700</xdr:rowOff>
    </xdr:to>
    <xdr:cxnSp macro="">
      <xdr:nvCxnSpPr>
        <xdr:cNvPr id="818" name="直線コネクタ 817">
          <a:extLst>
            <a:ext uri="{FF2B5EF4-FFF2-40B4-BE49-F238E27FC236}">
              <a16:creationId xmlns:a16="http://schemas.microsoft.com/office/drawing/2014/main" id="{D46DFF20-CD84-4425-BE97-CD6E8B78FB10}"/>
            </a:ext>
          </a:extLst>
        </xdr:cNvPr>
        <xdr:cNvCxnSpPr/>
      </xdr:nvCxnSpPr>
      <xdr:spPr>
        <a:xfrm flipV="1">
          <a:off x="20434300" y="1440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9" name="楕円 818">
          <a:extLst>
            <a:ext uri="{FF2B5EF4-FFF2-40B4-BE49-F238E27FC236}">
              <a16:creationId xmlns:a16="http://schemas.microsoft.com/office/drawing/2014/main" id="{28631DC6-CEF6-4A61-8B7E-316495C78B4B}"/>
            </a:ext>
          </a:extLst>
        </xdr:cNvPr>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20" name="直線コネクタ 819">
          <a:extLst>
            <a:ext uri="{FF2B5EF4-FFF2-40B4-BE49-F238E27FC236}">
              <a16:creationId xmlns:a16="http://schemas.microsoft.com/office/drawing/2014/main" id="{12589475-77B7-4D3C-9616-E1006F8F7614}"/>
            </a:ext>
          </a:extLst>
        </xdr:cNvPr>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21" name="楕円 820">
          <a:extLst>
            <a:ext uri="{FF2B5EF4-FFF2-40B4-BE49-F238E27FC236}">
              <a16:creationId xmlns:a16="http://schemas.microsoft.com/office/drawing/2014/main" id="{E104997F-1FA8-446B-B40D-7FDDCA36A8F1}"/>
            </a:ext>
          </a:extLst>
        </xdr:cNvPr>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12700</xdr:rowOff>
    </xdr:to>
    <xdr:cxnSp macro="">
      <xdr:nvCxnSpPr>
        <xdr:cNvPr id="822" name="直線コネクタ 821">
          <a:extLst>
            <a:ext uri="{FF2B5EF4-FFF2-40B4-BE49-F238E27FC236}">
              <a16:creationId xmlns:a16="http://schemas.microsoft.com/office/drawing/2014/main" id="{D735ACF3-4089-4DC4-8EC8-12FF01DDD928}"/>
            </a:ext>
          </a:extLst>
        </xdr:cNvPr>
        <xdr:cNvCxnSpPr/>
      </xdr:nvCxnSpPr>
      <xdr:spPr>
        <a:xfrm>
          <a:off x="18656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48FF52EE-C9FE-4563-8A11-9E51C42F0D75}"/>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763EF4AB-7831-4775-B14A-0C208BCAFD9E}"/>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5A12F2C0-08DE-4D93-9EA4-0A9B7BC1FB02}"/>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F611B5B5-CAF5-4C40-BC52-C87186B6F0DD}"/>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27" name="n_1mainValue【消防施設】&#10;一人当たり面積">
          <a:extLst>
            <a:ext uri="{FF2B5EF4-FFF2-40B4-BE49-F238E27FC236}">
              <a16:creationId xmlns:a16="http://schemas.microsoft.com/office/drawing/2014/main" id="{E3AA1D06-F72E-41C1-9503-CC1A472F71AA}"/>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8" name="n_2mainValue【消防施設】&#10;一人当たり面積">
          <a:extLst>
            <a:ext uri="{FF2B5EF4-FFF2-40B4-BE49-F238E27FC236}">
              <a16:creationId xmlns:a16="http://schemas.microsoft.com/office/drawing/2014/main" id="{F0CDD969-CA93-4EAA-9E68-0BE8350B4555}"/>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9" name="n_3mainValue【消防施設】&#10;一人当たり面積">
          <a:extLst>
            <a:ext uri="{FF2B5EF4-FFF2-40B4-BE49-F238E27FC236}">
              <a16:creationId xmlns:a16="http://schemas.microsoft.com/office/drawing/2014/main" id="{2D7F712F-BE8C-4664-BA5B-C13239BBF317}"/>
            </a:ext>
          </a:extLst>
        </xdr:cNvPr>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30" name="n_4mainValue【消防施設】&#10;一人当たり面積">
          <a:extLst>
            <a:ext uri="{FF2B5EF4-FFF2-40B4-BE49-F238E27FC236}">
              <a16:creationId xmlns:a16="http://schemas.microsoft.com/office/drawing/2014/main" id="{6EF4D423-0FC7-45EA-B0A1-C0A184AC0BA2}"/>
            </a:ext>
          </a:extLst>
        </xdr:cNvPr>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494A459-B7BD-495C-B619-DB317EDABF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AD8CB5E2-C95B-4608-8AAB-BD2FF1C5CB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E058C8B2-09A7-4003-A14E-C2593C5911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B3FDACBF-867A-416E-8139-D838D1AF57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BA3CD434-E7E5-47E3-9DFD-D5E776FA71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AEE7F715-E9F8-4844-A9CC-5400411DBFC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CCAA25DB-DDE6-49E9-A5C8-108E0C39C8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6CC40AEE-AEE9-4610-A97B-12FF94B3DB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C2776C9D-0404-496C-B3F8-B0551CD4FC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CC600046-EDAD-4491-8985-04435DD824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3ECC70ED-EB7B-4264-A420-ED32E4DE074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B221086B-8546-4317-A2FA-7C35209650B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4069E68C-3442-489D-A2E7-33DDAB6EB88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F9BF55C7-6797-45F4-A0AE-F77B1D8C9D2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B43E7F65-9FB9-4B0F-8349-BBF61CF488C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B461260F-D6C8-4C56-81FE-6BC96901F12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284977EB-5436-4017-9B07-5AEC8938AD4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EF0EFEF6-F6AD-4F39-A920-CECF4B2CF3B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47B4B685-E07D-4F64-A77B-19F930DB3BD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8755BAED-458E-4F67-B925-646A72BEC0F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61443659-A7F4-4B03-8D93-857D0BB976C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D017BEA1-61C0-4B16-A432-C5FF71C4392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DF8D3FF7-33CB-4CE9-B36C-D2770471A00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1AD5E74E-D5A1-4C3C-AD10-8F44798F71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08570C3D-5A3E-46FF-917E-52A11D37898C}"/>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422AE0ED-8AC6-4698-8B9B-17A02F399274}"/>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9BDDB3B8-8CE1-4F64-BF44-5A0DB69EEA39}"/>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3B48D102-2E52-4A54-8650-F0F915BB14DD}"/>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D93761A4-88B0-4AEF-9768-467E7C83563A}"/>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8297441A-6D22-4863-AF5B-2E94C0B7D64E}"/>
            </a:ext>
          </a:extLst>
        </xdr:cNvPr>
        <xdr:cNvSpPr txBox="1"/>
      </xdr:nvSpPr>
      <xdr:spPr>
        <a:xfrm>
          <a:off x="16357600" y="1774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89D5D3EA-7011-4149-92F7-643043A2CD6F}"/>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FA16F412-DBCC-48DA-93F2-749AB129A25A}"/>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BD9C6A69-C74F-450A-A6EF-74DE905C5468}"/>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D95D3272-98F2-4545-9F55-16A5AA5D5509}"/>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82563B1B-ED40-43D2-BB1F-AEF0B93D196C}"/>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CF008FF-9678-4E20-B6EC-011A32F56F5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052FF75-53B1-4B30-ABB5-236B9DFC45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CC55D743-0406-48A3-8EAF-EB228ECAA3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B35230B1-86E4-47EB-959C-561458D216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E2E28F1-E821-47F6-8F53-36A4265BBD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871" name="楕円 870">
          <a:extLst>
            <a:ext uri="{FF2B5EF4-FFF2-40B4-BE49-F238E27FC236}">
              <a16:creationId xmlns:a16="http://schemas.microsoft.com/office/drawing/2014/main" id="{6BB5F436-3601-45B5-8113-71A038501808}"/>
            </a:ext>
          </a:extLst>
        </xdr:cNvPr>
        <xdr:cNvSpPr/>
      </xdr:nvSpPr>
      <xdr:spPr>
        <a:xfrm>
          <a:off x="16268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25416</xdr:rowOff>
    </xdr:from>
    <xdr:ext cx="405111" cy="259045"/>
    <xdr:sp macro="" textlink="">
      <xdr:nvSpPr>
        <xdr:cNvPr id="872" name="【庁舎】&#10;有形固定資産減価償却率該当値テキスト">
          <a:extLst>
            <a:ext uri="{FF2B5EF4-FFF2-40B4-BE49-F238E27FC236}">
              <a16:creationId xmlns:a16="http://schemas.microsoft.com/office/drawing/2014/main" id="{C1FF5E5B-B153-4AD2-B219-773770647699}"/>
            </a:ext>
          </a:extLst>
        </xdr:cNvPr>
        <xdr:cNvSpPr txBox="1"/>
      </xdr:nvSpPr>
      <xdr:spPr>
        <a:xfrm>
          <a:off x="16357600"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116839</xdr:rowOff>
    </xdr:from>
    <xdr:to>
      <xdr:col>81</xdr:col>
      <xdr:colOff>101600</xdr:colOff>
      <xdr:row>101</xdr:row>
      <xdr:rowOff>46989</xdr:rowOff>
    </xdr:to>
    <xdr:sp macro="" textlink="">
      <xdr:nvSpPr>
        <xdr:cNvPr id="873" name="楕円 872">
          <a:extLst>
            <a:ext uri="{FF2B5EF4-FFF2-40B4-BE49-F238E27FC236}">
              <a16:creationId xmlns:a16="http://schemas.microsoft.com/office/drawing/2014/main" id="{847AC099-4BF5-48D5-B7C9-7E5ADDBA0410}"/>
            </a:ext>
          </a:extLst>
        </xdr:cNvPr>
        <xdr:cNvSpPr/>
      </xdr:nvSpPr>
      <xdr:spPr>
        <a:xfrm>
          <a:off x="15430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53339</xdr:rowOff>
    </xdr:to>
    <xdr:cxnSp macro="">
      <xdr:nvCxnSpPr>
        <xdr:cNvPr id="874" name="直線コネクタ 873">
          <a:extLst>
            <a:ext uri="{FF2B5EF4-FFF2-40B4-BE49-F238E27FC236}">
              <a16:creationId xmlns:a16="http://schemas.microsoft.com/office/drawing/2014/main" id="{F472BCAF-38B7-4896-A3B2-25D4E40E0646}"/>
            </a:ext>
          </a:extLst>
        </xdr:cNvPr>
        <xdr:cNvCxnSpPr/>
      </xdr:nvCxnSpPr>
      <xdr:spPr>
        <a:xfrm>
          <a:off x="15481300" y="173126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114936</xdr:rowOff>
    </xdr:from>
    <xdr:to>
      <xdr:col>76</xdr:col>
      <xdr:colOff>165100</xdr:colOff>
      <xdr:row>101</xdr:row>
      <xdr:rowOff>45086</xdr:rowOff>
    </xdr:to>
    <xdr:sp macro="" textlink="">
      <xdr:nvSpPr>
        <xdr:cNvPr id="875" name="楕円 874">
          <a:extLst>
            <a:ext uri="{FF2B5EF4-FFF2-40B4-BE49-F238E27FC236}">
              <a16:creationId xmlns:a16="http://schemas.microsoft.com/office/drawing/2014/main" id="{9661E53D-87D5-4588-926A-B32B69F0D14C}"/>
            </a:ext>
          </a:extLst>
        </xdr:cNvPr>
        <xdr:cNvSpPr/>
      </xdr:nvSpPr>
      <xdr:spPr>
        <a:xfrm>
          <a:off x="14541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165736</xdr:rowOff>
    </xdr:from>
    <xdr:to>
      <xdr:col>81</xdr:col>
      <xdr:colOff>50800</xdr:colOff>
      <xdr:row>100</xdr:row>
      <xdr:rowOff>167639</xdr:rowOff>
    </xdr:to>
    <xdr:cxnSp macro="">
      <xdr:nvCxnSpPr>
        <xdr:cNvPr id="876" name="直線コネクタ 875">
          <a:extLst>
            <a:ext uri="{FF2B5EF4-FFF2-40B4-BE49-F238E27FC236}">
              <a16:creationId xmlns:a16="http://schemas.microsoft.com/office/drawing/2014/main" id="{806E2FA3-C8B8-4C06-9AE9-D321710D9E52}"/>
            </a:ext>
          </a:extLst>
        </xdr:cNvPr>
        <xdr:cNvCxnSpPr/>
      </xdr:nvCxnSpPr>
      <xdr:spPr>
        <a:xfrm>
          <a:off x="14592300" y="173107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73025</xdr:rowOff>
    </xdr:from>
    <xdr:to>
      <xdr:col>72</xdr:col>
      <xdr:colOff>38100</xdr:colOff>
      <xdr:row>101</xdr:row>
      <xdr:rowOff>3175</xdr:rowOff>
    </xdr:to>
    <xdr:sp macro="" textlink="">
      <xdr:nvSpPr>
        <xdr:cNvPr id="877" name="楕円 876">
          <a:extLst>
            <a:ext uri="{FF2B5EF4-FFF2-40B4-BE49-F238E27FC236}">
              <a16:creationId xmlns:a16="http://schemas.microsoft.com/office/drawing/2014/main" id="{46AC64CA-B106-4469-AD57-DE17B59106FE}"/>
            </a:ext>
          </a:extLst>
        </xdr:cNvPr>
        <xdr:cNvSpPr/>
      </xdr:nvSpPr>
      <xdr:spPr>
        <a:xfrm>
          <a:off x="136525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123825</xdr:rowOff>
    </xdr:from>
    <xdr:to>
      <xdr:col>76</xdr:col>
      <xdr:colOff>114300</xdr:colOff>
      <xdr:row>100</xdr:row>
      <xdr:rowOff>165736</xdr:rowOff>
    </xdr:to>
    <xdr:cxnSp macro="">
      <xdr:nvCxnSpPr>
        <xdr:cNvPr id="878" name="直線コネクタ 877">
          <a:extLst>
            <a:ext uri="{FF2B5EF4-FFF2-40B4-BE49-F238E27FC236}">
              <a16:creationId xmlns:a16="http://schemas.microsoft.com/office/drawing/2014/main" id="{56BB9D79-24F0-4ABC-BCB4-7A50512CDB75}"/>
            </a:ext>
          </a:extLst>
        </xdr:cNvPr>
        <xdr:cNvCxnSpPr/>
      </xdr:nvCxnSpPr>
      <xdr:spPr>
        <a:xfrm>
          <a:off x="13703300" y="17268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55880</xdr:rowOff>
    </xdr:from>
    <xdr:to>
      <xdr:col>67</xdr:col>
      <xdr:colOff>101600</xdr:colOff>
      <xdr:row>103</xdr:row>
      <xdr:rowOff>157480</xdr:rowOff>
    </xdr:to>
    <xdr:sp macro="" textlink="">
      <xdr:nvSpPr>
        <xdr:cNvPr id="879" name="楕円 878">
          <a:extLst>
            <a:ext uri="{FF2B5EF4-FFF2-40B4-BE49-F238E27FC236}">
              <a16:creationId xmlns:a16="http://schemas.microsoft.com/office/drawing/2014/main" id="{D28E223F-8EDC-4D09-BAAF-467F626AECC3}"/>
            </a:ext>
          </a:extLst>
        </xdr:cNvPr>
        <xdr:cNvSpPr/>
      </xdr:nvSpPr>
      <xdr:spPr>
        <a:xfrm>
          <a:off x="12763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123825</xdr:rowOff>
    </xdr:from>
    <xdr:to>
      <xdr:col>71</xdr:col>
      <xdr:colOff>177800</xdr:colOff>
      <xdr:row>103</xdr:row>
      <xdr:rowOff>106680</xdr:rowOff>
    </xdr:to>
    <xdr:cxnSp macro="">
      <xdr:nvCxnSpPr>
        <xdr:cNvPr id="880" name="直線コネクタ 879">
          <a:extLst>
            <a:ext uri="{FF2B5EF4-FFF2-40B4-BE49-F238E27FC236}">
              <a16:creationId xmlns:a16="http://schemas.microsoft.com/office/drawing/2014/main" id="{4857CA8E-39B4-4DFA-BE0C-B972F75E79EA}"/>
            </a:ext>
          </a:extLst>
        </xdr:cNvPr>
        <xdr:cNvCxnSpPr/>
      </xdr:nvCxnSpPr>
      <xdr:spPr>
        <a:xfrm flipV="1">
          <a:off x="12814300" y="17268825"/>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09CBD357-0E24-4683-B8B9-540725038B6A}"/>
            </a:ext>
          </a:extLst>
        </xdr:cNvPr>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B710C70F-31BA-402C-97D2-C2B2CC932676}"/>
            </a:ext>
          </a:extLst>
        </xdr:cNvPr>
        <xdr:cNvSpPr txBox="1"/>
      </xdr:nvSpPr>
      <xdr:spPr>
        <a:xfrm>
          <a:off x="14389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F1304BF7-0720-4482-A5E0-99CD69AA742F}"/>
            </a:ext>
          </a:extLst>
        </xdr:cNvPr>
        <xdr:cNvSpPr txBox="1"/>
      </xdr:nvSpPr>
      <xdr:spPr>
        <a:xfrm>
          <a:off x="13500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4" name="n_4aveValue【庁舎】&#10;有形固定資産減価償却率">
          <a:extLst>
            <a:ext uri="{FF2B5EF4-FFF2-40B4-BE49-F238E27FC236}">
              <a16:creationId xmlns:a16="http://schemas.microsoft.com/office/drawing/2014/main" id="{4106DDD7-8FED-4EB0-8A42-016B8F837622}"/>
            </a:ext>
          </a:extLst>
        </xdr:cNvPr>
        <xdr:cNvSpPr txBox="1"/>
      </xdr:nvSpPr>
      <xdr:spPr>
        <a:xfrm>
          <a:off x="12611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63516</xdr:rowOff>
    </xdr:from>
    <xdr:ext cx="405111" cy="259045"/>
    <xdr:sp macro="" textlink="">
      <xdr:nvSpPr>
        <xdr:cNvPr id="885" name="n_1mainValue【庁舎】&#10;有形固定資産減価償却率">
          <a:extLst>
            <a:ext uri="{FF2B5EF4-FFF2-40B4-BE49-F238E27FC236}">
              <a16:creationId xmlns:a16="http://schemas.microsoft.com/office/drawing/2014/main" id="{C9F27D32-2517-4D55-B33D-8831DCFC406E}"/>
            </a:ext>
          </a:extLst>
        </xdr:cNvPr>
        <xdr:cNvSpPr txBox="1"/>
      </xdr:nvSpPr>
      <xdr:spPr>
        <a:xfrm>
          <a:off x="15266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61613</xdr:rowOff>
    </xdr:from>
    <xdr:ext cx="405111" cy="259045"/>
    <xdr:sp macro="" textlink="">
      <xdr:nvSpPr>
        <xdr:cNvPr id="886" name="n_2mainValue【庁舎】&#10;有形固定資産減価償却率">
          <a:extLst>
            <a:ext uri="{FF2B5EF4-FFF2-40B4-BE49-F238E27FC236}">
              <a16:creationId xmlns:a16="http://schemas.microsoft.com/office/drawing/2014/main" id="{20910A06-1A34-47D6-8723-ED6154BF93DA}"/>
            </a:ext>
          </a:extLst>
        </xdr:cNvPr>
        <xdr:cNvSpPr txBox="1"/>
      </xdr:nvSpPr>
      <xdr:spPr>
        <a:xfrm>
          <a:off x="14389744" y="1703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19702</xdr:rowOff>
    </xdr:from>
    <xdr:ext cx="405111" cy="259045"/>
    <xdr:sp macro="" textlink="">
      <xdr:nvSpPr>
        <xdr:cNvPr id="887" name="n_3mainValue【庁舎】&#10;有形固定資産減価償却率">
          <a:extLst>
            <a:ext uri="{FF2B5EF4-FFF2-40B4-BE49-F238E27FC236}">
              <a16:creationId xmlns:a16="http://schemas.microsoft.com/office/drawing/2014/main" id="{53E0F10D-3E39-43E7-8762-F3A958B6ADDF}"/>
            </a:ext>
          </a:extLst>
        </xdr:cNvPr>
        <xdr:cNvSpPr txBox="1"/>
      </xdr:nvSpPr>
      <xdr:spPr>
        <a:xfrm>
          <a:off x="1350074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2557</xdr:rowOff>
    </xdr:from>
    <xdr:ext cx="405111" cy="259045"/>
    <xdr:sp macro="" textlink="">
      <xdr:nvSpPr>
        <xdr:cNvPr id="888" name="n_4mainValue【庁舎】&#10;有形固定資産減価償却率">
          <a:extLst>
            <a:ext uri="{FF2B5EF4-FFF2-40B4-BE49-F238E27FC236}">
              <a16:creationId xmlns:a16="http://schemas.microsoft.com/office/drawing/2014/main" id="{BBC6361C-A853-486F-8CC0-C780D57B2D07}"/>
            </a:ext>
          </a:extLst>
        </xdr:cNvPr>
        <xdr:cNvSpPr txBox="1"/>
      </xdr:nvSpPr>
      <xdr:spPr>
        <a:xfrm>
          <a:off x="12611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8D5BB000-4D53-4A78-B5F7-1E0C8690C5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A101A5C-EC5C-4054-A49A-907264CD09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C8832D93-14D9-4A9B-9616-39AB32CAAE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62BD6537-75B0-40D9-9A86-DF3E47D2781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32E4BD0B-124B-44BF-B987-8EAC129133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72787CC1-5ED6-4272-940B-515BC1B870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3CBE1E96-230B-44F6-B1CD-9673F411090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70D98D2D-60AC-4011-9FE3-AD997B4E0D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4444443B-2EF6-4137-998E-82A90A5E89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862A319B-07E6-42BB-9BDC-A318D4CF5D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4337299-F88B-46EE-8771-F1DF2E6D938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951BE973-04AD-4D9A-926E-6CA0D566465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71E65EB9-436F-47AF-B35A-45B76B4D387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D6B8CDE8-9D5C-4DE3-B927-F9E5B63C8B4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D16E501B-69BC-4B5C-9A71-69F49C05934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E955CBA4-6858-439D-90B5-BD83E293F65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78E77194-3D79-418F-B41B-A362265C522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641095ED-7216-41D8-ADF9-20A390410F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9026DE01-A06D-47B1-8AC2-FBF742C8EEE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166FD5B7-A344-4F45-8508-371335E306D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284D19AC-13AE-4B64-8A31-3FFBDDC0A1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B051841-446A-4ACF-B374-D0A50FBCB7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FF8A7C9F-B499-4217-8400-490F8F9C18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36A26402-E2C6-4F5E-B72F-8CCCA17ECB2E}"/>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F8764DDB-CAA5-42F0-843E-3FDD469470BA}"/>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F2654CB0-C4AB-43AE-BC25-2A85D4B6D28A}"/>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CECCBDC9-E2EB-4EBD-A8A8-D0F6C861BF1D}"/>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9BA3C2E0-EFD9-488E-9796-AD6883CF1CDA}"/>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E6DA3BB3-4846-4D92-ADA2-C6CD3EF90BB5}"/>
            </a:ext>
          </a:extLst>
        </xdr:cNvPr>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915AA356-6229-485B-B3D9-97153D00D333}"/>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17AC4E4C-CE49-4674-B315-1DDF3627F968}"/>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A59928D0-60CC-430C-AC0C-8421C6E5DA7E}"/>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975EDC37-10DA-4702-B51B-B8A05C6A29BC}"/>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4C8F831E-BA48-497F-BCA0-29D8D53420E3}"/>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AB0B5531-1383-4019-B257-4219FECF58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2087087-8991-4D09-9E7E-F7A5900020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43F7877-451A-4F07-B709-BCE3C5C6A9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4E05870E-3B09-46E4-B0C1-ED30A8080B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27C90AE0-C516-481E-9D29-1373466BEA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928" name="楕円 927">
          <a:extLst>
            <a:ext uri="{FF2B5EF4-FFF2-40B4-BE49-F238E27FC236}">
              <a16:creationId xmlns:a16="http://schemas.microsoft.com/office/drawing/2014/main" id="{4BBFE24E-B9FE-43C3-B6D8-CCC174F1872D}"/>
            </a:ext>
          </a:extLst>
        </xdr:cNvPr>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66057</xdr:rowOff>
    </xdr:from>
    <xdr:ext cx="469744" cy="259045"/>
    <xdr:sp macro="" textlink="">
      <xdr:nvSpPr>
        <xdr:cNvPr id="929" name="【庁舎】&#10;一人当たり面積該当値テキスト">
          <a:extLst>
            <a:ext uri="{FF2B5EF4-FFF2-40B4-BE49-F238E27FC236}">
              <a16:creationId xmlns:a16="http://schemas.microsoft.com/office/drawing/2014/main" id="{B9E75A3E-1691-4932-AB0A-9BB77DF4436E}"/>
            </a:ext>
          </a:extLst>
        </xdr:cNvPr>
        <xdr:cNvSpPr txBox="1"/>
      </xdr:nvSpPr>
      <xdr:spPr>
        <a:xfrm>
          <a:off x="22199600" y="182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930" name="楕円 929">
          <a:extLst>
            <a:ext uri="{FF2B5EF4-FFF2-40B4-BE49-F238E27FC236}">
              <a16:creationId xmlns:a16="http://schemas.microsoft.com/office/drawing/2014/main" id="{D3A2A772-12AA-4880-8DBB-AEFC7AB72025}"/>
            </a:ext>
          </a:extLst>
        </xdr:cNvPr>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30480</xdr:rowOff>
    </xdr:to>
    <xdr:cxnSp macro="">
      <xdr:nvCxnSpPr>
        <xdr:cNvPr id="931" name="直線コネクタ 930">
          <a:extLst>
            <a:ext uri="{FF2B5EF4-FFF2-40B4-BE49-F238E27FC236}">
              <a16:creationId xmlns:a16="http://schemas.microsoft.com/office/drawing/2014/main" id="{BFAD4156-046B-4436-9189-76FD9D38C875}"/>
            </a:ext>
          </a:extLst>
        </xdr:cNvPr>
        <xdr:cNvCxnSpPr/>
      </xdr:nvCxnSpPr>
      <xdr:spPr>
        <a:xfrm>
          <a:off x="21323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32" name="楕円 931">
          <a:extLst>
            <a:ext uri="{FF2B5EF4-FFF2-40B4-BE49-F238E27FC236}">
              <a16:creationId xmlns:a16="http://schemas.microsoft.com/office/drawing/2014/main" id="{E4085A95-36BB-4D9D-9719-D2D572B772BA}"/>
            </a:ext>
          </a:extLst>
        </xdr:cNvPr>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107</xdr:row>
      <xdr:rowOff>30480</xdr:rowOff>
    </xdr:to>
    <xdr:cxnSp macro="">
      <xdr:nvCxnSpPr>
        <xdr:cNvPr id="933" name="直線コネクタ 932">
          <a:extLst>
            <a:ext uri="{FF2B5EF4-FFF2-40B4-BE49-F238E27FC236}">
              <a16:creationId xmlns:a16="http://schemas.microsoft.com/office/drawing/2014/main" id="{E6AA066E-C036-46B3-A29B-DFCCBA82048F}"/>
            </a:ext>
          </a:extLst>
        </xdr:cNvPr>
        <xdr:cNvCxnSpPr/>
      </xdr:nvCxnSpPr>
      <xdr:spPr>
        <a:xfrm>
          <a:off x="20434300" y="182613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934" name="楕円 933">
          <a:extLst>
            <a:ext uri="{FF2B5EF4-FFF2-40B4-BE49-F238E27FC236}">
              <a16:creationId xmlns:a16="http://schemas.microsoft.com/office/drawing/2014/main" id="{49FF7D5C-3104-42E9-8D36-11161525E4A5}"/>
            </a:ext>
          </a:extLst>
        </xdr:cNvPr>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107</xdr:row>
      <xdr:rowOff>53339</xdr:rowOff>
    </xdr:to>
    <xdr:cxnSp macro="">
      <xdr:nvCxnSpPr>
        <xdr:cNvPr id="935" name="直線コネクタ 934">
          <a:extLst>
            <a:ext uri="{FF2B5EF4-FFF2-40B4-BE49-F238E27FC236}">
              <a16:creationId xmlns:a16="http://schemas.microsoft.com/office/drawing/2014/main" id="{D5F5C664-E2D1-4866-B980-70C65D7892F2}"/>
            </a:ext>
          </a:extLst>
        </xdr:cNvPr>
        <xdr:cNvCxnSpPr/>
      </xdr:nvCxnSpPr>
      <xdr:spPr>
        <a:xfrm flipV="1">
          <a:off x="19545300" y="182613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17780</xdr:rowOff>
    </xdr:from>
    <xdr:to>
      <xdr:col>98</xdr:col>
      <xdr:colOff>38100</xdr:colOff>
      <xdr:row>107</xdr:row>
      <xdr:rowOff>119380</xdr:rowOff>
    </xdr:to>
    <xdr:sp macro="" textlink="">
      <xdr:nvSpPr>
        <xdr:cNvPr id="936" name="楕円 935">
          <a:extLst>
            <a:ext uri="{FF2B5EF4-FFF2-40B4-BE49-F238E27FC236}">
              <a16:creationId xmlns:a16="http://schemas.microsoft.com/office/drawing/2014/main" id="{DF20EFB6-0C93-4E14-B716-120E85C367F7}"/>
            </a:ext>
          </a:extLst>
        </xdr:cNvPr>
        <xdr:cNvSpPr/>
      </xdr:nvSpPr>
      <xdr:spPr>
        <a:xfrm>
          <a:off x="18605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68580</xdr:rowOff>
    </xdr:to>
    <xdr:cxnSp macro="">
      <xdr:nvCxnSpPr>
        <xdr:cNvPr id="937" name="直線コネクタ 936">
          <a:extLst>
            <a:ext uri="{FF2B5EF4-FFF2-40B4-BE49-F238E27FC236}">
              <a16:creationId xmlns:a16="http://schemas.microsoft.com/office/drawing/2014/main" id="{C2AFD7FF-2901-400B-9A87-62A567177D26}"/>
            </a:ext>
          </a:extLst>
        </xdr:cNvPr>
        <xdr:cNvCxnSpPr/>
      </xdr:nvCxnSpPr>
      <xdr:spPr>
        <a:xfrm flipV="1">
          <a:off x="18656300" y="183984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704EA720-2B33-4446-9B48-4170CD89A83C}"/>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2C91C45A-F140-4230-B8D9-76FFD79D05DF}"/>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C9689225-5853-48A2-90B9-C5FDA84F4C62}"/>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5820A73A-F409-48EE-9B6E-133F1FE06374}"/>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942" name="n_1mainValue【庁舎】&#10;一人当たり面積">
          <a:extLst>
            <a:ext uri="{FF2B5EF4-FFF2-40B4-BE49-F238E27FC236}">
              <a16:creationId xmlns:a16="http://schemas.microsoft.com/office/drawing/2014/main" id="{C5273748-2CC5-4D5B-B42E-D14645E8F140}"/>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3" name="n_2mainValue【庁舎】&#10;一人当たり面積">
          <a:extLst>
            <a:ext uri="{FF2B5EF4-FFF2-40B4-BE49-F238E27FC236}">
              <a16:creationId xmlns:a16="http://schemas.microsoft.com/office/drawing/2014/main" id="{55DFD26A-2299-420B-AD65-94111770C0C5}"/>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944" name="n_3mainValue【庁舎】&#10;一人当たり面積">
          <a:extLst>
            <a:ext uri="{FF2B5EF4-FFF2-40B4-BE49-F238E27FC236}">
              <a16:creationId xmlns:a16="http://schemas.microsoft.com/office/drawing/2014/main" id="{864EEFDC-8BB8-44C1-A51D-14D91BEF464F}"/>
            </a:ext>
          </a:extLst>
        </xdr:cNvPr>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110507</xdr:rowOff>
    </xdr:from>
    <xdr:ext cx="469744" cy="259045"/>
    <xdr:sp macro="" textlink="">
      <xdr:nvSpPr>
        <xdr:cNvPr id="945" name="n_4mainValue【庁舎】&#10;一人当たり面積">
          <a:extLst>
            <a:ext uri="{FF2B5EF4-FFF2-40B4-BE49-F238E27FC236}">
              <a16:creationId xmlns:a16="http://schemas.microsoft.com/office/drawing/2014/main" id="{401CB006-C28A-437B-A3D7-9DB8253132E2}"/>
            </a:ext>
          </a:extLst>
        </xdr:cNvPr>
        <xdr:cNvSpPr txBox="1"/>
      </xdr:nvSpPr>
      <xdr:spPr>
        <a:xfrm>
          <a:off x="18421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2D8607F3-B107-468F-B18A-EF404C52A4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6AFB4093-A6B3-40D2-BB40-4F523CE9CF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9015A20F-C58D-4BE3-ADA2-AFFFC48BF4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であり、特に低くなっている施設は、図書館、庁舎である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図書館については、令和２年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に前川図書館の建て替えが完了し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たことで</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、有形固定資産減価償却率が低くなっている。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また、横曽根図書館を公民館との複合施設として建て替えを進めていることから、更なる有形固定資産減価償却率の改善が見込まれる。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庁舎については、令和元年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に第一本庁舎の建て替えが完了したため、有形固定資産減価償却率が低くなっている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東消防署の建設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したことから令和３年度と比較して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有形固定資産減価償却率が改善されている。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については、市民が広く使う公共用施設は類似団体と同水準だが、地方自治体が直接使う公用施設は保健センター・保健所、消防施設等で類似団体を下回っている。本市の市民千人当たりの職員数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人で、中核市の中では低水準であるため、公用施設の一人当たり面積は類似団体を下回っている。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84</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85</v>
      </c>
      <c r="C2" s="176"/>
      <c r="D2" s="177"/>
    </row>
    <row r="3" spans="1:119" ht="18.75" customHeight="1" thickBot="1" x14ac:dyDescent="0.25">
      <c r="A3" s="175"/>
      <c r="B3" s="605" t="s">
        <v>86</v>
      </c>
      <c r="C3" s="606"/>
      <c r="D3" s="606"/>
      <c r="E3" s="607"/>
      <c r="F3" s="607"/>
      <c r="G3" s="607"/>
      <c r="H3" s="607"/>
      <c r="I3" s="607"/>
      <c r="J3" s="607"/>
      <c r="K3" s="607"/>
      <c r="L3" s="607" t="s">
        <v>87</v>
      </c>
      <c r="M3" s="607"/>
      <c r="N3" s="607"/>
      <c r="O3" s="607"/>
      <c r="P3" s="607"/>
      <c r="Q3" s="607"/>
      <c r="R3" s="610"/>
      <c r="S3" s="610"/>
      <c r="T3" s="610"/>
      <c r="U3" s="610"/>
      <c r="V3" s="611"/>
      <c r="W3" s="501" t="s">
        <v>88</v>
      </c>
      <c r="X3" s="502"/>
      <c r="Y3" s="502"/>
      <c r="Z3" s="502"/>
      <c r="AA3" s="502"/>
      <c r="AB3" s="606"/>
      <c r="AC3" s="610" t="s">
        <v>89</v>
      </c>
      <c r="AD3" s="502"/>
      <c r="AE3" s="502"/>
      <c r="AF3" s="502"/>
      <c r="AG3" s="502"/>
      <c r="AH3" s="502"/>
      <c r="AI3" s="502"/>
      <c r="AJ3" s="502"/>
      <c r="AK3" s="502"/>
      <c r="AL3" s="572"/>
      <c r="AM3" s="501" t="s">
        <v>90</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91</v>
      </c>
      <c r="BO3" s="502"/>
      <c r="BP3" s="502"/>
      <c r="BQ3" s="502"/>
      <c r="BR3" s="502"/>
      <c r="BS3" s="502"/>
      <c r="BT3" s="502"/>
      <c r="BU3" s="572"/>
      <c r="BV3" s="501" t="s">
        <v>92</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93</v>
      </c>
      <c r="CU3" s="502"/>
      <c r="CV3" s="502"/>
      <c r="CW3" s="502"/>
      <c r="CX3" s="502"/>
      <c r="CY3" s="502"/>
      <c r="CZ3" s="502"/>
      <c r="DA3" s="572"/>
      <c r="DB3" s="501" t="s">
        <v>94</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95</v>
      </c>
      <c r="AZ4" s="459"/>
      <c r="BA4" s="459"/>
      <c r="BB4" s="459"/>
      <c r="BC4" s="459"/>
      <c r="BD4" s="459"/>
      <c r="BE4" s="459"/>
      <c r="BF4" s="459"/>
      <c r="BG4" s="459"/>
      <c r="BH4" s="459"/>
      <c r="BI4" s="459"/>
      <c r="BJ4" s="459"/>
      <c r="BK4" s="459"/>
      <c r="BL4" s="459"/>
      <c r="BM4" s="460"/>
      <c r="BN4" s="461">
        <v>244212253</v>
      </c>
      <c r="BO4" s="462"/>
      <c r="BP4" s="462"/>
      <c r="BQ4" s="462"/>
      <c r="BR4" s="462"/>
      <c r="BS4" s="462"/>
      <c r="BT4" s="462"/>
      <c r="BU4" s="463"/>
      <c r="BV4" s="461">
        <v>247467525</v>
      </c>
      <c r="BW4" s="462"/>
      <c r="BX4" s="462"/>
      <c r="BY4" s="462"/>
      <c r="BZ4" s="462"/>
      <c r="CA4" s="462"/>
      <c r="CB4" s="462"/>
      <c r="CC4" s="463"/>
      <c r="CD4" s="598" t="s">
        <v>96</v>
      </c>
      <c r="CE4" s="599"/>
      <c r="CF4" s="599"/>
      <c r="CG4" s="599"/>
      <c r="CH4" s="599"/>
      <c r="CI4" s="599"/>
      <c r="CJ4" s="599"/>
      <c r="CK4" s="599"/>
      <c r="CL4" s="599"/>
      <c r="CM4" s="599"/>
      <c r="CN4" s="599"/>
      <c r="CO4" s="599"/>
      <c r="CP4" s="599"/>
      <c r="CQ4" s="599"/>
      <c r="CR4" s="599"/>
      <c r="CS4" s="600"/>
      <c r="CT4" s="601">
        <v>7.4</v>
      </c>
      <c r="CU4" s="602"/>
      <c r="CV4" s="602"/>
      <c r="CW4" s="602"/>
      <c r="CX4" s="602"/>
      <c r="CY4" s="602"/>
      <c r="CZ4" s="602"/>
      <c r="DA4" s="603"/>
      <c r="DB4" s="601">
        <v>9</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97</v>
      </c>
      <c r="AN5" s="389"/>
      <c r="AO5" s="389"/>
      <c r="AP5" s="389"/>
      <c r="AQ5" s="389"/>
      <c r="AR5" s="389"/>
      <c r="AS5" s="389"/>
      <c r="AT5" s="390"/>
      <c r="AU5" s="490" t="s">
        <v>98</v>
      </c>
      <c r="AV5" s="491"/>
      <c r="AW5" s="491"/>
      <c r="AX5" s="491"/>
      <c r="AY5" s="446" t="s">
        <v>99</v>
      </c>
      <c r="AZ5" s="447"/>
      <c r="BA5" s="447"/>
      <c r="BB5" s="447"/>
      <c r="BC5" s="447"/>
      <c r="BD5" s="447"/>
      <c r="BE5" s="447"/>
      <c r="BF5" s="447"/>
      <c r="BG5" s="447"/>
      <c r="BH5" s="447"/>
      <c r="BI5" s="447"/>
      <c r="BJ5" s="447"/>
      <c r="BK5" s="447"/>
      <c r="BL5" s="447"/>
      <c r="BM5" s="448"/>
      <c r="BN5" s="432">
        <v>234444172</v>
      </c>
      <c r="BO5" s="433"/>
      <c r="BP5" s="433"/>
      <c r="BQ5" s="433"/>
      <c r="BR5" s="433"/>
      <c r="BS5" s="433"/>
      <c r="BT5" s="433"/>
      <c r="BU5" s="434"/>
      <c r="BV5" s="432">
        <v>235191410</v>
      </c>
      <c r="BW5" s="433"/>
      <c r="BX5" s="433"/>
      <c r="BY5" s="433"/>
      <c r="BZ5" s="433"/>
      <c r="CA5" s="433"/>
      <c r="CB5" s="433"/>
      <c r="CC5" s="434"/>
      <c r="CD5" s="472" t="s">
        <v>100</v>
      </c>
      <c r="CE5" s="392"/>
      <c r="CF5" s="392"/>
      <c r="CG5" s="392"/>
      <c r="CH5" s="392"/>
      <c r="CI5" s="392"/>
      <c r="CJ5" s="392"/>
      <c r="CK5" s="392"/>
      <c r="CL5" s="392"/>
      <c r="CM5" s="392"/>
      <c r="CN5" s="392"/>
      <c r="CO5" s="392"/>
      <c r="CP5" s="392"/>
      <c r="CQ5" s="392"/>
      <c r="CR5" s="392"/>
      <c r="CS5" s="473"/>
      <c r="CT5" s="429">
        <v>97.8</v>
      </c>
      <c r="CU5" s="430"/>
      <c r="CV5" s="430"/>
      <c r="CW5" s="430"/>
      <c r="CX5" s="430"/>
      <c r="CY5" s="430"/>
      <c r="CZ5" s="430"/>
      <c r="DA5" s="431"/>
      <c r="DB5" s="429">
        <v>93.9</v>
      </c>
      <c r="DC5" s="430"/>
      <c r="DD5" s="430"/>
      <c r="DE5" s="430"/>
      <c r="DF5" s="430"/>
      <c r="DG5" s="430"/>
      <c r="DH5" s="430"/>
      <c r="DI5" s="431"/>
    </row>
    <row r="6" spans="1:119" ht="18.75" customHeight="1" x14ac:dyDescent="0.2">
      <c r="A6" s="175"/>
      <c r="B6" s="578" t="s">
        <v>101</v>
      </c>
      <c r="C6" s="419"/>
      <c r="D6" s="419"/>
      <c r="E6" s="579"/>
      <c r="F6" s="579"/>
      <c r="G6" s="579"/>
      <c r="H6" s="579"/>
      <c r="I6" s="579"/>
      <c r="J6" s="579"/>
      <c r="K6" s="579"/>
      <c r="L6" s="579" t="s">
        <v>102</v>
      </c>
      <c r="M6" s="579"/>
      <c r="N6" s="579"/>
      <c r="O6" s="579"/>
      <c r="P6" s="579"/>
      <c r="Q6" s="579"/>
      <c r="R6" s="417"/>
      <c r="S6" s="417"/>
      <c r="T6" s="417"/>
      <c r="U6" s="417"/>
      <c r="V6" s="585"/>
      <c r="W6" s="522" t="s">
        <v>103</v>
      </c>
      <c r="X6" s="418"/>
      <c r="Y6" s="418"/>
      <c r="Z6" s="418"/>
      <c r="AA6" s="418"/>
      <c r="AB6" s="419"/>
      <c r="AC6" s="590" t="s">
        <v>104</v>
      </c>
      <c r="AD6" s="591"/>
      <c r="AE6" s="591"/>
      <c r="AF6" s="591"/>
      <c r="AG6" s="591"/>
      <c r="AH6" s="591"/>
      <c r="AI6" s="591"/>
      <c r="AJ6" s="591"/>
      <c r="AK6" s="591"/>
      <c r="AL6" s="592"/>
      <c r="AM6" s="489" t="s">
        <v>105</v>
      </c>
      <c r="AN6" s="389"/>
      <c r="AO6" s="389"/>
      <c r="AP6" s="389"/>
      <c r="AQ6" s="389"/>
      <c r="AR6" s="389"/>
      <c r="AS6" s="389"/>
      <c r="AT6" s="390"/>
      <c r="AU6" s="490" t="s">
        <v>106</v>
      </c>
      <c r="AV6" s="491"/>
      <c r="AW6" s="491"/>
      <c r="AX6" s="491"/>
      <c r="AY6" s="446" t="s">
        <v>107</v>
      </c>
      <c r="AZ6" s="447"/>
      <c r="BA6" s="447"/>
      <c r="BB6" s="447"/>
      <c r="BC6" s="447"/>
      <c r="BD6" s="447"/>
      <c r="BE6" s="447"/>
      <c r="BF6" s="447"/>
      <c r="BG6" s="447"/>
      <c r="BH6" s="447"/>
      <c r="BI6" s="447"/>
      <c r="BJ6" s="447"/>
      <c r="BK6" s="447"/>
      <c r="BL6" s="447"/>
      <c r="BM6" s="448"/>
      <c r="BN6" s="432">
        <v>9768081</v>
      </c>
      <c r="BO6" s="433"/>
      <c r="BP6" s="433"/>
      <c r="BQ6" s="433"/>
      <c r="BR6" s="433"/>
      <c r="BS6" s="433"/>
      <c r="BT6" s="433"/>
      <c r="BU6" s="434"/>
      <c r="BV6" s="432">
        <v>12276115</v>
      </c>
      <c r="BW6" s="433"/>
      <c r="BX6" s="433"/>
      <c r="BY6" s="433"/>
      <c r="BZ6" s="433"/>
      <c r="CA6" s="433"/>
      <c r="CB6" s="433"/>
      <c r="CC6" s="434"/>
      <c r="CD6" s="472" t="s">
        <v>108</v>
      </c>
      <c r="CE6" s="392"/>
      <c r="CF6" s="392"/>
      <c r="CG6" s="392"/>
      <c r="CH6" s="392"/>
      <c r="CI6" s="392"/>
      <c r="CJ6" s="392"/>
      <c r="CK6" s="392"/>
      <c r="CL6" s="392"/>
      <c r="CM6" s="392"/>
      <c r="CN6" s="392"/>
      <c r="CO6" s="392"/>
      <c r="CP6" s="392"/>
      <c r="CQ6" s="392"/>
      <c r="CR6" s="392"/>
      <c r="CS6" s="473"/>
      <c r="CT6" s="575">
        <v>99.9</v>
      </c>
      <c r="CU6" s="576"/>
      <c r="CV6" s="576"/>
      <c r="CW6" s="576"/>
      <c r="CX6" s="576"/>
      <c r="CY6" s="576"/>
      <c r="CZ6" s="576"/>
      <c r="DA6" s="577"/>
      <c r="DB6" s="575">
        <v>98.4</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109</v>
      </c>
      <c r="AN7" s="389"/>
      <c r="AO7" s="389"/>
      <c r="AP7" s="389"/>
      <c r="AQ7" s="389"/>
      <c r="AR7" s="389"/>
      <c r="AS7" s="389"/>
      <c r="AT7" s="390"/>
      <c r="AU7" s="490" t="s">
        <v>110</v>
      </c>
      <c r="AV7" s="491"/>
      <c r="AW7" s="491"/>
      <c r="AX7" s="491"/>
      <c r="AY7" s="446" t="s">
        <v>111</v>
      </c>
      <c r="AZ7" s="447"/>
      <c r="BA7" s="447"/>
      <c r="BB7" s="447"/>
      <c r="BC7" s="447"/>
      <c r="BD7" s="447"/>
      <c r="BE7" s="447"/>
      <c r="BF7" s="447"/>
      <c r="BG7" s="447"/>
      <c r="BH7" s="447"/>
      <c r="BI7" s="447"/>
      <c r="BJ7" s="447"/>
      <c r="BK7" s="447"/>
      <c r="BL7" s="447"/>
      <c r="BM7" s="448"/>
      <c r="BN7" s="432">
        <v>1333655</v>
      </c>
      <c r="BO7" s="433"/>
      <c r="BP7" s="433"/>
      <c r="BQ7" s="433"/>
      <c r="BR7" s="433"/>
      <c r="BS7" s="433"/>
      <c r="BT7" s="433"/>
      <c r="BU7" s="434"/>
      <c r="BV7" s="432">
        <v>1778165</v>
      </c>
      <c r="BW7" s="433"/>
      <c r="BX7" s="433"/>
      <c r="BY7" s="433"/>
      <c r="BZ7" s="433"/>
      <c r="CA7" s="433"/>
      <c r="CB7" s="433"/>
      <c r="CC7" s="434"/>
      <c r="CD7" s="472" t="s">
        <v>112</v>
      </c>
      <c r="CE7" s="392"/>
      <c r="CF7" s="392"/>
      <c r="CG7" s="392"/>
      <c r="CH7" s="392"/>
      <c r="CI7" s="392"/>
      <c r="CJ7" s="392"/>
      <c r="CK7" s="392"/>
      <c r="CL7" s="392"/>
      <c r="CM7" s="392"/>
      <c r="CN7" s="392"/>
      <c r="CO7" s="392"/>
      <c r="CP7" s="392"/>
      <c r="CQ7" s="392"/>
      <c r="CR7" s="392"/>
      <c r="CS7" s="473"/>
      <c r="CT7" s="432">
        <v>114131188</v>
      </c>
      <c r="CU7" s="433"/>
      <c r="CV7" s="433"/>
      <c r="CW7" s="433"/>
      <c r="CX7" s="433"/>
      <c r="CY7" s="433"/>
      <c r="CZ7" s="433"/>
      <c r="DA7" s="434"/>
      <c r="DB7" s="432">
        <v>116007796</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113</v>
      </c>
      <c r="AN8" s="389"/>
      <c r="AO8" s="389"/>
      <c r="AP8" s="389"/>
      <c r="AQ8" s="389"/>
      <c r="AR8" s="389"/>
      <c r="AS8" s="389"/>
      <c r="AT8" s="390"/>
      <c r="AU8" s="490" t="s">
        <v>114</v>
      </c>
      <c r="AV8" s="491"/>
      <c r="AW8" s="491"/>
      <c r="AX8" s="491"/>
      <c r="AY8" s="446" t="s">
        <v>115</v>
      </c>
      <c r="AZ8" s="447"/>
      <c r="BA8" s="447"/>
      <c r="BB8" s="447"/>
      <c r="BC8" s="447"/>
      <c r="BD8" s="447"/>
      <c r="BE8" s="447"/>
      <c r="BF8" s="447"/>
      <c r="BG8" s="447"/>
      <c r="BH8" s="447"/>
      <c r="BI8" s="447"/>
      <c r="BJ8" s="447"/>
      <c r="BK8" s="447"/>
      <c r="BL8" s="447"/>
      <c r="BM8" s="448"/>
      <c r="BN8" s="432">
        <v>8434426</v>
      </c>
      <c r="BO8" s="433"/>
      <c r="BP8" s="433"/>
      <c r="BQ8" s="433"/>
      <c r="BR8" s="433"/>
      <c r="BS8" s="433"/>
      <c r="BT8" s="433"/>
      <c r="BU8" s="434"/>
      <c r="BV8" s="432">
        <v>10497950</v>
      </c>
      <c r="BW8" s="433"/>
      <c r="BX8" s="433"/>
      <c r="BY8" s="433"/>
      <c r="BZ8" s="433"/>
      <c r="CA8" s="433"/>
      <c r="CB8" s="433"/>
      <c r="CC8" s="434"/>
      <c r="CD8" s="472" t="s">
        <v>116</v>
      </c>
      <c r="CE8" s="392"/>
      <c r="CF8" s="392"/>
      <c r="CG8" s="392"/>
      <c r="CH8" s="392"/>
      <c r="CI8" s="392"/>
      <c r="CJ8" s="392"/>
      <c r="CK8" s="392"/>
      <c r="CL8" s="392"/>
      <c r="CM8" s="392"/>
      <c r="CN8" s="392"/>
      <c r="CO8" s="392"/>
      <c r="CP8" s="392"/>
      <c r="CQ8" s="392"/>
      <c r="CR8" s="392"/>
      <c r="CS8" s="473"/>
      <c r="CT8" s="535">
        <v>0.94</v>
      </c>
      <c r="CU8" s="536"/>
      <c r="CV8" s="536"/>
      <c r="CW8" s="536"/>
      <c r="CX8" s="536"/>
      <c r="CY8" s="536"/>
      <c r="CZ8" s="536"/>
      <c r="DA8" s="537"/>
      <c r="DB8" s="535">
        <v>0.95</v>
      </c>
      <c r="DC8" s="536"/>
      <c r="DD8" s="536"/>
      <c r="DE8" s="536"/>
      <c r="DF8" s="536"/>
      <c r="DG8" s="536"/>
      <c r="DH8" s="536"/>
      <c r="DI8" s="537"/>
    </row>
    <row r="9" spans="1:119" ht="18.75" customHeight="1" thickBot="1" x14ac:dyDescent="0.25">
      <c r="A9" s="175"/>
      <c r="B9" s="564" t="s">
        <v>117</v>
      </c>
      <c r="C9" s="565"/>
      <c r="D9" s="565"/>
      <c r="E9" s="565"/>
      <c r="F9" s="565"/>
      <c r="G9" s="565"/>
      <c r="H9" s="565"/>
      <c r="I9" s="565"/>
      <c r="J9" s="565"/>
      <c r="K9" s="483"/>
      <c r="L9" s="566" t="s">
        <v>118</v>
      </c>
      <c r="M9" s="567"/>
      <c r="N9" s="567"/>
      <c r="O9" s="567"/>
      <c r="P9" s="567"/>
      <c r="Q9" s="568"/>
      <c r="R9" s="569">
        <v>594274</v>
      </c>
      <c r="S9" s="570"/>
      <c r="T9" s="570"/>
      <c r="U9" s="570"/>
      <c r="V9" s="571"/>
      <c r="W9" s="501" t="s">
        <v>119</v>
      </c>
      <c r="X9" s="502"/>
      <c r="Y9" s="502"/>
      <c r="Z9" s="502"/>
      <c r="AA9" s="502"/>
      <c r="AB9" s="502"/>
      <c r="AC9" s="502"/>
      <c r="AD9" s="502"/>
      <c r="AE9" s="502"/>
      <c r="AF9" s="502"/>
      <c r="AG9" s="502"/>
      <c r="AH9" s="502"/>
      <c r="AI9" s="502"/>
      <c r="AJ9" s="502"/>
      <c r="AK9" s="502"/>
      <c r="AL9" s="572"/>
      <c r="AM9" s="489" t="s">
        <v>120</v>
      </c>
      <c r="AN9" s="389"/>
      <c r="AO9" s="389"/>
      <c r="AP9" s="389"/>
      <c r="AQ9" s="389"/>
      <c r="AR9" s="389"/>
      <c r="AS9" s="389"/>
      <c r="AT9" s="390"/>
      <c r="AU9" s="490" t="s">
        <v>114</v>
      </c>
      <c r="AV9" s="491"/>
      <c r="AW9" s="491"/>
      <c r="AX9" s="491"/>
      <c r="AY9" s="446" t="s">
        <v>121</v>
      </c>
      <c r="AZ9" s="447"/>
      <c r="BA9" s="447"/>
      <c r="BB9" s="447"/>
      <c r="BC9" s="447"/>
      <c r="BD9" s="447"/>
      <c r="BE9" s="447"/>
      <c r="BF9" s="447"/>
      <c r="BG9" s="447"/>
      <c r="BH9" s="447"/>
      <c r="BI9" s="447"/>
      <c r="BJ9" s="447"/>
      <c r="BK9" s="447"/>
      <c r="BL9" s="447"/>
      <c r="BM9" s="448"/>
      <c r="BN9" s="432">
        <v>-2063524</v>
      </c>
      <c r="BO9" s="433"/>
      <c r="BP9" s="433"/>
      <c r="BQ9" s="433"/>
      <c r="BR9" s="433"/>
      <c r="BS9" s="433"/>
      <c r="BT9" s="433"/>
      <c r="BU9" s="434"/>
      <c r="BV9" s="432">
        <v>1168177</v>
      </c>
      <c r="BW9" s="433"/>
      <c r="BX9" s="433"/>
      <c r="BY9" s="433"/>
      <c r="BZ9" s="433"/>
      <c r="CA9" s="433"/>
      <c r="CB9" s="433"/>
      <c r="CC9" s="434"/>
      <c r="CD9" s="472" t="s">
        <v>122</v>
      </c>
      <c r="CE9" s="392"/>
      <c r="CF9" s="392"/>
      <c r="CG9" s="392"/>
      <c r="CH9" s="392"/>
      <c r="CI9" s="392"/>
      <c r="CJ9" s="392"/>
      <c r="CK9" s="392"/>
      <c r="CL9" s="392"/>
      <c r="CM9" s="392"/>
      <c r="CN9" s="392"/>
      <c r="CO9" s="392"/>
      <c r="CP9" s="392"/>
      <c r="CQ9" s="392"/>
      <c r="CR9" s="392"/>
      <c r="CS9" s="473"/>
      <c r="CT9" s="429">
        <v>9.5</v>
      </c>
      <c r="CU9" s="430"/>
      <c r="CV9" s="430"/>
      <c r="CW9" s="430"/>
      <c r="CX9" s="430"/>
      <c r="CY9" s="430"/>
      <c r="CZ9" s="430"/>
      <c r="DA9" s="431"/>
      <c r="DB9" s="429">
        <v>9.6</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123</v>
      </c>
      <c r="M10" s="389"/>
      <c r="N10" s="389"/>
      <c r="O10" s="389"/>
      <c r="P10" s="389"/>
      <c r="Q10" s="390"/>
      <c r="R10" s="385">
        <v>578112</v>
      </c>
      <c r="S10" s="386"/>
      <c r="T10" s="386"/>
      <c r="U10" s="386"/>
      <c r="V10" s="445"/>
      <c r="W10" s="573"/>
      <c r="X10" s="383"/>
      <c r="Y10" s="383"/>
      <c r="Z10" s="383"/>
      <c r="AA10" s="383"/>
      <c r="AB10" s="383"/>
      <c r="AC10" s="383"/>
      <c r="AD10" s="383"/>
      <c r="AE10" s="383"/>
      <c r="AF10" s="383"/>
      <c r="AG10" s="383"/>
      <c r="AH10" s="383"/>
      <c r="AI10" s="383"/>
      <c r="AJ10" s="383"/>
      <c r="AK10" s="383"/>
      <c r="AL10" s="574"/>
      <c r="AM10" s="489" t="s">
        <v>124</v>
      </c>
      <c r="AN10" s="389"/>
      <c r="AO10" s="389"/>
      <c r="AP10" s="389"/>
      <c r="AQ10" s="389"/>
      <c r="AR10" s="389"/>
      <c r="AS10" s="389"/>
      <c r="AT10" s="390"/>
      <c r="AU10" s="490" t="s">
        <v>125</v>
      </c>
      <c r="AV10" s="491"/>
      <c r="AW10" s="491"/>
      <c r="AX10" s="491"/>
      <c r="AY10" s="446" t="s">
        <v>126</v>
      </c>
      <c r="AZ10" s="447"/>
      <c r="BA10" s="447"/>
      <c r="BB10" s="447"/>
      <c r="BC10" s="447"/>
      <c r="BD10" s="447"/>
      <c r="BE10" s="447"/>
      <c r="BF10" s="447"/>
      <c r="BG10" s="447"/>
      <c r="BH10" s="447"/>
      <c r="BI10" s="447"/>
      <c r="BJ10" s="447"/>
      <c r="BK10" s="447"/>
      <c r="BL10" s="447"/>
      <c r="BM10" s="448"/>
      <c r="BN10" s="432">
        <v>4334</v>
      </c>
      <c r="BO10" s="433"/>
      <c r="BP10" s="433"/>
      <c r="BQ10" s="433"/>
      <c r="BR10" s="433"/>
      <c r="BS10" s="433"/>
      <c r="BT10" s="433"/>
      <c r="BU10" s="434"/>
      <c r="BV10" s="432">
        <v>3415142</v>
      </c>
      <c r="BW10" s="433"/>
      <c r="BX10" s="433"/>
      <c r="BY10" s="433"/>
      <c r="BZ10" s="433"/>
      <c r="CA10" s="433"/>
      <c r="CB10" s="433"/>
      <c r="CC10" s="434"/>
      <c r="CD10" s="178" t="s">
        <v>127</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128</v>
      </c>
      <c r="M11" s="394"/>
      <c r="N11" s="394"/>
      <c r="O11" s="394"/>
      <c r="P11" s="394"/>
      <c r="Q11" s="395"/>
      <c r="R11" s="561" t="s">
        <v>129</v>
      </c>
      <c r="S11" s="562"/>
      <c r="T11" s="562"/>
      <c r="U11" s="562"/>
      <c r="V11" s="563"/>
      <c r="W11" s="573"/>
      <c r="X11" s="383"/>
      <c r="Y11" s="383"/>
      <c r="Z11" s="383"/>
      <c r="AA11" s="383"/>
      <c r="AB11" s="383"/>
      <c r="AC11" s="383"/>
      <c r="AD11" s="383"/>
      <c r="AE11" s="383"/>
      <c r="AF11" s="383"/>
      <c r="AG11" s="383"/>
      <c r="AH11" s="383"/>
      <c r="AI11" s="383"/>
      <c r="AJ11" s="383"/>
      <c r="AK11" s="383"/>
      <c r="AL11" s="574"/>
      <c r="AM11" s="489" t="s">
        <v>130</v>
      </c>
      <c r="AN11" s="389"/>
      <c r="AO11" s="389"/>
      <c r="AP11" s="389"/>
      <c r="AQ11" s="389"/>
      <c r="AR11" s="389"/>
      <c r="AS11" s="389"/>
      <c r="AT11" s="390"/>
      <c r="AU11" s="490" t="s">
        <v>131</v>
      </c>
      <c r="AV11" s="491"/>
      <c r="AW11" s="491"/>
      <c r="AX11" s="491"/>
      <c r="AY11" s="446" t="s">
        <v>132</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133</v>
      </c>
      <c r="CE11" s="392"/>
      <c r="CF11" s="392"/>
      <c r="CG11" s="392"/>
      <c r="CH11" s="392"/>
      <c r="CI11" s="392"/>
      <c r="CJ11" s="392"/>
      <c r="CK11" s="392"/>
      <c r="CL11" s="392"/>
      <c r="CM11" s="392"/>
      <c r="CN11" s="392"/>
      <c r="CO11" s="392"/>
      <c r="CP11" s="392"/>
      <c r="CQ11" s="392"/>
      <c r="CR11" s="392"/>
      <c r="CS11" s="473"/>
      <c r="CT11" s="535" t="s">
        <v>134</v>
      </c>
      <c r="CU11" s="536"/>
      <c r="CV11" s="536"/>
      <c r="CW11" s="536"/>
      <c r="CX11" s="536"/>
      <c r="CY11" s="536"/>
      <c r="CZ11" s="536"/>
      <c r="DA11" s="537"/>
      <c r="DB11" s="535" t="s">
        <v>135</v>
      </c>
      <c r="DC11" s="536"/>
      <c r="DD11" s="536"/>
      <c r="DE11" s="536"/>
      <c r="DF11" s="536"/>
      <c r="DG11" s="536"/>
      <c r="DH11" s="536"/>
      <c r="DI11" s="537"/>
    </row>
    <row r="12" spans="1:119" ht="18.75" customHeight="1" x14ac:dyDescent="0.2">
      <c r="A12" s="175"/>
      <c r="B12" s="538" t="s">
        <v>136</v>
      </c>
      <c r="C12" s="539"/>
      <c r="D12" s="539"/>
      <c r="E12" s="539"/>
      <c r="F12" s="539"/>
      <c r="G12" s="539"/>
      <c r="H12" s="539"/>
      <c r="I12" s="539"/>
      <c r="J12" s="539"/>
      <c r="K12" s="540"/>
      <c r="L12" s="547" t="s">
        <v>137</v>
      </c>
      <c r="M12" s="548"/>
      <c r="N12" s="548"/>
      <c r="O12" s="548"/>
      <c r="P12" s="548"/>
      <c r="Q12" s="549"/>
      <c r="R12" s="550">
        <v>604715</v>
      </c>
      <c r="S12" s="551"/>
      <c r="T12" s="551"/>
      <c r="U12" s="551"/>
      <c r="V12" s="552"/>
      <c r="W12" s="553" t="s">
        <v>1</v>
      </c>
      <c r="X12" s="491"/>
      <c r="Y12" s="491"/>
      <c r="Z12" s="491"/>
      <c r="AA12" s="491"/>
      <c r="AB12" s="554"/>
      <c r="AC12" s="555" t="s">
        <v>138</v>
      </c>
      <c r="AD12" s="556"/>
      <c r="AE12" s="556"/>
      <c r="AF12" s="556"/>
      <c r="AG12" s="557"/>
      <c r="AH12" s="555" t="s">
        <v>139</v>
      </c>
      <c r="AI12" s="556"/>
      <c r="AJ12" s="556"/>
      <c r="AK12" s="556"/>
      <c r="AL12" s="558"/>
      <c r="AM12" s="489" t="s">
        <v>140</v>
      </c>
      <c r="AN12" s="389"/>
      <c r="AO12" s="389"/>
      <c r="AP12" s="389"/>
      <c r="AQ12" s="389"/>
      <c r="AR12" s="389"/>
      <c r="AS12" s="389"/>
      <c r="AT12" s="390"/>
      <c r="AU12" s="490" t="s">
        <v>141</v>
      </c>
      <c r="AV12" s="491"/>
      <c r="AW12" s="491"/>
      <c r="AX12" s="491"/>
      <c r="AY12" s="446" t="s">
        <v>142</v>
      </c>
      <c r="AZ12" s="447"/>
      <c r="BA12" s="447"/>
      <c r="BB12" s="447"/>
      <c r="BC12" s="447"/>
      <c r="BD12" s="447"/>
      <c r="BE12" s="447"/>
      <c r="BF12" s="447"/>
      <c r="BG12" s="447"/>
      <c r="BH12" s="447"/>
      <c r="BI12" s="447"/>
      <c r="BJ12" s="447"/>
      <c r="BK12" s="447"/>
      <c r="BL12" s="447"/>
      <c r="BM12" s="448"/>
      <c r="BN12" s="432">
        <v>1025676</v>
      </c>
      <c r="BO12" s="433"/>
      <c r="BP12" s="433"/>
      <c r="BQ12" s="433"/>
      <c r="BR12" s="433"/>
      <c r="BS12" s="433"/>
      <c r="BT12" s="433"/>
      <c r="BU12" s="434"/>
      <c r="BV12" s="432">
        <v>0</v>
      </c>
      <c r="BW12" s="433"/>
      <c r="BX12" s="433"/>
      <c r="BY12" s="433"/>
      <c r="BZ12" s="433"/>
      <c r="CA12" s="433"/>
      <c r="CB12" s="433"/>
      <c r="CC12" s="434"/>
      <c r="CD12" s="472" t="s">
        <v>143</v>
      </c>
      <c r="CE12" s="392"/>
      <c r="CF12" s="392"/>
      <c r="CG12" s="392"/>
      <c r="CH12" s="392"/>
      <c r="CI12" s="392"/>
      <c r="CJ12" s="392"/>
      <c r="CK12" s="392"/>
      <c r="CL12" s="392"/>
      <c r="CM12" s="392"/>
      <c r="CN12" s="392"/>
      <c r="CO12" s="392"/>
      <c r="CP12" s="392"/>
      <c r="CQ12" s="392"/>
      <c r="CR12" s="392"/>
      <c r="CS12" s="473"/>
      <c r="CT12" s="535" t="s">
        <v>144</v>
      </c>
      <c r="CU12" s="536"/>
      <c r="CV12" s="536"/>
      <c r="CW12" s="536"/>
      <c r="CX12" s="536"/>
      <c r="CY12" s="536"/>
      <c r="CZ12" s="536"/>
      <c r="DA12" s="537"/>
      <c r="DB12" s="535" t="s">
        <v>145</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146</v>
      </c>
      <c r="N13" s="517"/>
      <c r="O13" s="517"/>
      <c r="P13" s="517"/>
      <c r="Q13" s="518"/>
      <c r="R13" s="519">
        <v>565162</v>
      </c>
      <c r="S13" s="520"/>
      <c r="T13" s="520"/>
      <c r="U13" s="520"/>
      <c r="V13" s="521"/>
      <c r="W13" s="522" t="s">
        <v>147</v>
      </c>
      <c r="X13" s="418"/>
      <c r="Y13" s="418"/>
      <c r="Z13" s="418"/>
      <c r="AA13" s="418"/>
      <c r="AB13" s="419"/>
      <c r="AC13" s="385">
        <v>1611</v>
      </c>
      <c r="AD13" s="386"/>
      <c r="AE13" s="386"/>
      <c r="AF13" s="386"/>
      <c r="AG13" s="387"/>
      <c r="AH13" s="385">
        <v>1824</v>
      </c>
      <c r="AI13" s="386"/>
      <c r="AJ13" s="386"/>
      <c r="AK13" s="386"/>
      <c r="AL13" s="445"/>
      <c r="AM13" s="489" t="s">
        <v>148</v>
      </c>
      <c r="AN13" s="389"/>
      <c r="AO13" s="389"/>
      <c r="AP13" s="389"/>
      <c r="AQ13" s="389"/>
      <c r="AR13" s="389"/>
      <c r="AS13" s="389"/>
      <c r="AT13" s="390"/>
      <c r="AU13" s="490" t="s">
        <v>149</v>
      </c>
      <c r="AV13" s="491"/>
      <c r="AW13" s="491"/>
      <c r="AX13" s="491"/>
      <c r="AY13" s="446" t="s">
        <v>150</v>
      </c>
      <c r="AZ13" s="447"/>
      <c r="BA13" s="447"/>
      <c r="BB13" s="447"/>
      <c r="BC13" s="447"/>
      <c r="BD13" s="447"/>
      <c r="BE13" s="447"/>
      <c r="BF13" s="447"/>
      <c r="BG13" s="447"/>
      <c r="BH13" s="447"/>
      <c r="BI13" s="447"/>
      <c r="BJ13" s="447"/>
      <c r="BK13" s="447"/>
      <c r="BL13" s="447"/>
      <c r="BM13" s="448"/>
      <c r="BN13" s="432">
        <v>-3084866</v>
      </c>
      <c r="BO13" s="433"/>
      <c r="BP13" s="433"/>
      <c r="BQ13" s="433"/>
      <c r="BR13" s="433"/>
      <c r="BS13" s="433"/>
      <c r="BT13" s="433"/>
      <c r="BU13" s="434"/>
      <c r="BV13" s="432">
        <v>4583319</v>
      </c>
      <c r="BW13" s="433"/>
      <c r="BX13" s="433"/>
      <c r="BY13" s="433"/>
      <c r="BZ13" s="433"/>
      <c r="CA13" s="433"/>
      <c r="CB13" s="433"/>
      <c r="CC13" s="434"/>
      <c r="CD13" s="472" t="s">
        <v>151</v>
      </c>
      <c r="CE13" s="392"/>
      <c r="CF13" s="392"/>
      <c r="CG13" s="392"/>
      <c r="CH13" s="392"/>
      <c r="CI13" s="392"/>
      <c r="CJ13" s="392"/>
      <c r="CK13" s="392"/>
      <c r="CL13" s="392"/>
      <c r="CM13" s="392"/>
      <c r="CN13" s="392"/>
      <c r="CO13" s="392"/>
      <c r="CP13" s="392"/>
      <c r="CQ13" s="392"/>
      <c r="CR13" s="392"/>
      <c r="CS13" s="473"/>
      <c r="CT13" s="429">
        <v>3.1</v>
      </c>
      <c r="CU13" s="430"/>
      <c r="CV13" s="430"/>
      <c r="CW13" s="430"/>
      <c r="CX13" s="430"/>
      <c r="CY13" s="430"/>
      <c r="CZ13" s="430"/>
      <c r="DA13" s="431"/>
      <c r="DB13" s="429">
        <v>3.4</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152</v>
      </c>
      <c r="M14" s="559"/>
      <c r="N14" s="559"/>
      <c r="O14" s="559"/>
      <c r="P14" s="559"/>
      <c r="Q14" s="560"/>
      <c r="R14" s="519">
        <v>605545</v>
      </c>
      <c r="S14" s="520"/>
      <c r="T14" s="520"/>
      <c r="U14" s="520"/>
      <c r="V14" s="521"/>
      <c r="W14" s="523"/>
      <c r="X14" s="421"/>
      <c r="Y14" s="421"/>
      <c r="Z14" s="421"/>
      <c r="AA14" s="421"/>
      <c r="AB14" s="422"/>
      <c r="AC14" s="512">
        <v>0.6</v>
      </c>
      <c r="AD14" s="513"/>
      <c r="AE14" s="513"/>
      <c r="AF14" s="513"/>
      <c r="AG14" s="514"/>
      <c r="AH14" s="512">
        <v>0.7</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153</v>
      </c>
      <c r="CE14" s="470"/>
      <c r="CF14" s="470"/>
      <c r="CG14" s="470"/>
      <c r="CH14" s="470"/>
      <c r="CI14" s="470"/>
      <c r="CJ14" s="470"/>
      <c r="CK14" s="470"/>
      <c r="CL14" s="470"/>
      <c r="CM14" s="470"/>
      <c r="CN14" s="470"/>
      <c r="CO14" s="470"/>
      <c r="CP14" s="470"/>
      <c r="CQ14" s="470"/>
      <c r="CR14" s="470"/>
      <c r="CS14" s="471"/>
      <c r="CT14" s="529">
        <v>6.7</v>
      </c>
      <c r="CU14" s="530"/>
      <c r="CV14" s="530"/>
      <c r="CW14" s="530"/>
      <c r="CX14" s="530"/>
      <c r="CY14" s="530"/>
      <c r="CZ14" s="530"/>
      <c r="DA14" s="531"/>
      <c r="DB14" s="529">
        <v>4.5999999999999996</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154</v>
      </c>
      <c r="N15" s="517"/>
      <c r="O15" s="517"/>
      <c r="P15" s="517"/>
      <c r="Q15" s="518"/>
      <c r="R15" s="519">
        <v>567455</v>
      </c>
      <c r="S15" s="520"/>
      <c r="T15" s="520"/>
      <c r="U15" s="520"/>
      <c r="V15" s="521"/>
      <c r="W15" s="522" t="s">
        <v>155</v>
      </c>
      <c r="X15" s="418"/>
      <c r="Y15" s="418"/>
      <c r="Z15" s="418"/>
      <c r="AA15" s="418"/>
      <c r="AB15" s="419"/>
      <c r="AC15" s="385">
        <v>62117</v>
      </c>
      <c r="AD15" s="386"/>
      <c r="AE15" s="386"/>
      <c r="AF15" s="386"/>
      <c r="AG15" s="387"/>
      <c r="AH15" s="385">
        <v>65209</v>
      </c>
      <c r="AI15" s="386"/>
      <c r="AJ15" s="386"/>
      <c r="AK15" s="386"/>
      <c r="AL15" s="445"/>
      <c r="AM15" s="489"/>
      <c r="AN15" s="389"/>
      <c r="AO15" s="389"/>
      <c r="AP15" s="389"/>
      <c r="AQ15" s="389"/>
      <c r="AR15" s="389"/>
      <c r="AS15" s="389"/>
      <c r="AT15" s="390"/>
      <c r="AU15" s="490"/>
      <c r="AV15" s="491"/>
      <c r="AW15" s="491"/>
      <c r="AX15" s="491"/>
      <c r="AY15" s="458" t="s">
        <v>156</v>
      </c>
      <c r="AZ15" s="459"/>
      <c r="BA15" s="459"/>
      <c r="BB15" s="459"/>
      <c r="BC15" s="459"/>
      <c r="BD15" s="459"/>
      <c r="BE15" s="459"/>
      <c r="BF15" s="459"/>
      <c r="BG15" s="459"/>
      <c r="BH15" s="459"/>
      <c r="BI15" s="459"/>
      <c r="BJ15" s="459"/>
      <c r="BK15" s="459"/>
      <c r="BL15" s="459"/>
      <c r="BM15" s="460"/>
      <c r="BN15" s="461">
        <v>82905957</v>
      </c>
      <c r="BO15" s="462"/>
      <c r="BP15" s="462"/>
      <c r="BQ15" s="462"/>
      <c r="BR15" s="462"/>
      <c r="BS15" s="462"/>
      <c r="BT15" s="462"/>
      <c r="BU15" s="463"/>
      <c r="BV15" s="461">
        <v>78948217</v>
      </c>
      <c r="BW15" s="462"/>
      <c r="BX15" s="462"/>
      <c r="BY15" s="462"/>
      <c r="BZ15" s="462"/>
      <c r="CA15" s="462"/>
      <c r="CB15" s="462"/>
      <c r="CC15" s="463"/>
      <c r="CD15" s="532" t="s">
        <v>157</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158</v>
      </c>
      <c r="M16" s="507"/>
      <c r="N16" s="507"/>
      <c r="O16" s="507"/>
      <c r="P16" s="507"/>
      <c r="Q16" s="508"/>
      <c r="R16" s="509" t="s">
        <v>159</v>
      </c>
      <c r="S16" s="510"/>
      <c r="T16" s="510"/>
      <c r="U16" s="510"/>
      <c r="V16" s="511"/>
      <c r="W16" s="523"/>
      <c r="X16" s="421"/>
      <c r="Y16" s="421"/>
      <c r="Z16" s="421"/>
      <c r="AA16" s="421"/>
      <c r="AB16" s="422"/>
      <c r="AC16" s="512">
        <v>23</v>
      </c>
      <c r="AD16" s="513"/>
      <c r="AE16" s="513"/>
      <c r="AF16" s="513"/>
      <c r="AG16" s="514"/>
      <c r="AH16" s="512">
        <v>25.3</v>
      </c>
      <c r="AI16" s="513"/>
      <c r="AJ16" s="513"/>
      <c r="AK16" s="513"/>
      <c r="AL16" s="515"/>
      <c r="AM16" s="489"/>
      <c r="AN16" s="389"/>
      <c r="AO16" s="389"/>
      <c r="AP16" s="389"/>
      <c r="AQ16" s="389"/>
      <c r="AR16" s="389"/>
      <c r="AS16" s="389"/>
      <c r="AT16" s="390"/>
      <c r="AU16" s="490"/>
      <c r="AV16" s="491"/>
      <c r="AW16" s="491"/>
      <c r="AX16" s="491"/>
      <c r="AY16" s="446" t="s">
        <v>160</v>
      </c>
      <c r="AZ16" s="447"/>
      <c r="BA16" s="447"/>
      <c r="BB16" s="447"/>
      <c r="BC16" s="447"/>
      <c r="BD16" s="447"/>
      <c r="BE16" s="447"/>
      <c r="BF16" s="447"/>
      <c r="BG16" s="447"/>
      <c r="BH16" s="447"/>
      <c r="BI16" s="447"/>
      <c r="BJ16" s="447"/>
      <c r="BK16" s="447"/>
      <c r="BL16" s="447"/>
      <c r="BM16" s="448"/>
      <c r="BN16" s="432">
        <v>88567134</v>
      </c>
      <c r="BO16" s="433"/>
      <c r="BP16" s="433"/>
      <c r="BQ16" s="433"/>
      <c r="BR16" s="433"/>
      <c r="BS16" s="433"/>
      <c r="BT16" s="433"/>
      <c r="BU16" s="434"/>
      <c r="BV16" s="432">
        <v>85444286</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161</v>
      </c>
      <c r="N17" s="526"/>
      <c r="O17" s="526"/>
      <c r="P17" s="526"/>
      <c r="Q17" s="527"/>
      <c r="R17" s="509" t="s">
        <v>162</v>
      </c>
      <c r="S17" s="510"/>
      <c r="T17" s="510"/>
      <c r="U17" s="510"/>
      <c r="V17" s="511"/>
      <c r="W17" s="522" t="s">
        <v>163</v>
      </c>
      <c r="X17" s="418"/>
      <c r="Y17" s="418"/>
      <c r="Z17" s="418"/>
      <c r="AA17" s="418"/>
      <c r="AB17" s="419"/>
      <c r="AC17" s="385">
        <v>206252</v>
      </c>
      <c r="AD17" s="386"/>
      <c r="AE17" s="386"/>
      <c r="AF17" s="386"/>
      <c r="AG17" s="387"/>
      <c r="AH17" s="385">
        <v>191085</v>
      </c>
      <c r="AI17" s="386"/>
      <c r="AJ17" s="386"/>
      <c r="AK17" s="386"/>
      <c r="AL17" s="445"/>
      <c r="AM17" s="489"/>
      <c r="AN17" s="389"/>
      <c r="AO17" s="389"/>
      <c r="AP17" s="389"/>
      <c r="AQ17" s="389"/>
      <c r="AR17" s="389"/>
      <c r="AS17" s="389"/>
      <c r="AT17" s="390"/>
      <c r="AU17" s="490"/>
      <c r="AV17" s="491"/>
      <c r="AW17" s="491"/>
      <c r="AX17" s="491"/>
      <c r="AY17" s="446" t="s">
        <v>164</v>
      </c>
      <c r="AZ17" s="447"/>
      <c r="BA17" s="447"/>
      <c r="BB17" s="447"/>
      <c r="BC17" s="447"/>
      <c r="BD17" s="447"/>
      <c r="BE17" s="447"/>
      <c r="BF17" s="447"/>
      <c r="BG17" s="447"/>
      <c r="BH17" s="447"/>
      <c r="BI17" s="447"/>
      <c r="BJ17" s="447"/>
      <c r="BK17" s="447"/>
      <c r="BL17" s="447"/>
      <c r="BM17" s="448"/>
      <c r="BN17" s="432">
        <v>105994812</v>
      </c>
      <c r="BO17" s="433"/>
      <c r="BP17" s="433"/>
      <c r="BQ17" s="433"/>
      <c r="BR17" s="433"/>
      <c r="BS17" s="433"/>
      <c r="BT17" s="433"/>
      <c r="BU17" s="434"/>
      <c r="BV17" s="432">
        <v>100917272</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165</v>
      </c>
      <c r="C18" s="483"/>
      <c r="D18" s="483"/>
      <c r="E18" s="484"/>
      <c r="F18" s="484"/>
      <c r="G18" s="484"/>
      <c r="H18" s="484"/>
      <c r="I18" s="484"/>
      <c r="J18" s="484"/>
      <c r="K18" s="484"/>
      <c r="L18" s="485">
        <v>61.95</v>
      </c>
      <c r="M18" s="485"/>
      <c r="N18" s="485"/>
      <c r="O18" s="485"/>
      <c r="P18" s="485"/>
      <c r="Q18" s="485"/>
      <c r="R18" s="486"/>
      <c r="S18" s="486"/>
      <c r="T18" s="486"/>
      <c r="U18" s="486"/>
      <c r="V18" s="487"/>
      <c r="W18" s="503"/>
      <c r="X18" s="504"/>
      <c r="Y18" s="504"/>
      <c r="Z18" s="504"/>
      <c r="AA18" s="504"/>
      <c r="AB18" s="528"/>
      <c r="AC18" s="402">
        <v>76.400000000000006</v>
      </c>
      <c r="AD18" s="403"/>
      <c r="AE18" s="403"/>
      <c r="AF18" s="403"/>
      <c r="AG18" s="488"/>
      <c r="AH18" s="402">
        <v>74</v>
      </c>
      <c r="AI18" s="403"/>
      <c r="AJ18" s="403"/>
      <c r="AK18" s="403"/>
      <c r="AL18" s="404"/>
      <c r="AM18" s="489"/>
      <c r="AN18" s="389"/>
      <c r="AO18" s="389"/>
      <c r="AP18" s="389"/>
      <c r="AQ18" s="389"/>
      <c r="AR18" s="389"/>
      <c r="AS18" s="389"/>
      <c r="AT18" s="390"/>
      <c r="AU18" s="490"/>
      <c r="AV18" s="491"/>
      <c r="AW18" s="491"/>
      <c r="AX18" s="491"/>
      <c r="AY18" s="446" t="s">
        <v>166</v>
      </c>
      <c r="AZ18" s="447"/>
      <c r="BA18" s="447"/>
      <c r="BB18" s="447"/>
      <c r="BC18" s="447"/>
      <c r="BD18" s="447"/>
      <c r="BE18" s="447"/>
      <c r="BF18" s="447"/>
      <c r="BG18" s="447"/>
      <c r="BH18" s="447"/>
      <c r="BI18" s="447"/>
      <c r="BJ18" s="447"/>
      <c r="BK18" s="447"/>
      <c r="BL18" s="447"/>
      <c r="BM18" s="448"/>
      <c r="BN18" s="432">
        <v>114878356</v>
      </c>
      <c r="BO18" s="433"/>
      <c r="BP18" s="433"/>
      <c r="BQ18" s="433"/>
      <c r="BR18" s="433"/>
      <c r="BS18" s="433"/>
      <c r="BT18" s="433"/>
      <c r="BU18" s="434"/>
      <c r="BV18" s="432">
        <v>111789398</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167</v>
      </c>
      <c r="C19" s="483"/>
      <c r="D19" s="483"/>
      <c r="E19" s="484"/>
      <c r="F19" s="484"/>
      <c r="G19" s="484"/>
      <c r="H19" s="484"/>
      <c r="I19" s="484"/>
      <c r="J19" s="484"/>
      <c r="K19" s="484"/>
      <c r="L19" s="492">
        <v>9593</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168</v>
      </c>
      <c r="AZ19" s="447"/>
      <c r="BA19" s="447"/>
      <c r="BB19" s="447"/>
      <c r="BC19" s="447"/>
      <c r="BD19" s="447"/>
      <c r="BE19" s="447"/>
      <c r="BF19" s="447"/>
      <c r="BG19" s="447"/>
      <c r="BH19" s="447"/>
      <c r="BI19" s="447"/>
      <c r="BJ19" s="447"/>
      <c r="BK19" s="447"/>
      <c r="BL19" s="447"/>
      <c r="BM19" s="448"/>
      <c r="BN19" s="432">
        <v>150729576</v>
      </c>
      <c r="BO19" s="433"/>
      <c r="BP19" s="433"/>
      <c r="BQ19" s="433"/>
      <c r="BR19" s="433"/>
      <c r="BS19" s="433"/>
      <c r="BT19" s="433"/>
      <c r="BU19" s="434"/>
      <c r="BV19" s="432">
        <v>148003171</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169</v>
      </c>
      <c r="C20" s="483"/>
      <c r="D20" s="483"/>
      <c r="E20" s="484"/>
      <c r="F20" s="484"/>
      <c r="G20" s="484"/>
      <c r="H20" s="484"/>
      <c r="I20" s="484"/>
      <c r="J20" s="484"/>
      <c r="K20" s="484"/>
      <c r="L20" s="492">
        <v>267141</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170</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171</v>
      </c>
      <c r="C22" s="409"/>
      <c r="D22" s="410"/>
      <c r="E22" s="417" t="s">
        <v>1</v>
      </c>
      <c r="F22" s="418"/>
      <c r="G22" s="418"/>
      <c r="H22" s="418"/>
      <c r="I22" s="418"/>
      <c r="J22" s="418"/>
      <c r="K22" s="419"/>
      <c r="L22" s="417" t="s">
        <v>172</v>
      </c>
      <c r="M22" s="418"/>
      <c r="N22" s="418"/>
      <c r="O22" s="418"/>
      <c r="P22" s="419"/>
      <c r="Q22" s="423" t="s">
        <v>173</v>
      </c>
      <c r="R22" s="424"/>
      <c r="S22" s="424"/>
      <c r="T22" s="424"/>
      <c r="U22" s="424"/>
      <c r="V22" s="425"/>
      <c r="W22" s="474" t="s">
        <v>174</v>
      </c>
      <c r="X22" s="409"/>
      <c r="Y22" s="410"/>
      <c r="Z22" s="417" t="s">
        <v>1</v>
      </c>
      <c r="AA22" s="418"/>
      <c r="AB22" s="418"/>
      <c r="AC22" s="418"/>
      <c r="AD22" s="418"/>
      <c r="AE22" s="418"/>
      <c r="AF22" s="418"/>
      <c r="AG22" s="419"/>
      <c r="AH22" s="435" t="s">
        <v>175</v>
      </c>
      <c r="AI22" s="418"/>
      <c r="AJ22" s="418"/>
      <c r="AK22" s="418"/>
      <c r="AL22" s="419"/>
      <c r="AM22" s="435" t="s">
        <v>176</v>
      </c>
      <c r="AN22" s="436"/>
      <c r="AO22" s="436"/>
      <c r="AP22" s="436"/>
      <c r="AQ22" s="436"/>
      <c r="AR22" s="437"/>
      <c r="AS22" s="423" t="s">
        <v>173</v>
      </c>
      <c r="AT22" s="424"/>
      <c r="AU22" s="424"/>
      <c r="AV22" s="424"/>
      <c r="AW22" s="424"/>
      <c r="AX22" s="441"/>
      <c r="AY22" s="458" t="s">
        <v>177</v>
      </c>
      <c r="AZ22" s="459"/>
      <c r="BA22" s="459"/>
      <c r="BB22" s="459"/>
      <c r="BC22" s="459"/>
      <c r="BD22" s="459"/>
      <c r="BE22" s="459"/>
      <c r="BF22" s="459"/>
      <c r="BG22" s="459"/>
      <c r="BH22" s="459"/>
      <c r="BI22" s="459"/>
      <c r="BJ22" s="459"/>
      <c r="BK22" s="459"/>
      <c r="BL22" s="459"/>
      <c r="BM22" s="460"/>
      <c r="BN22" s="461">
        <v>174649677</v>
      </c>
      <c r="BO22" s="462"/>
      <c r="BP22" s="462"/>
      <c r="BQ22" s="462"/>
      <c r="BR22" s="462"/>
      <c r="BS22" s="462"/>
      <c r="BT22" s="462"/>
      <c r="BU22" s="463"/>
      <c r="BV22" s="461">
        <v>174414292</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178</v>
      </c>
      <c r="AZ23" s="447"/>
      <c r="BA23" s="447"/>
      <c r="BB23" s="447"/>
      <c r="BC23" s="447"/>
      <c r="BD23" s="447"/>
      <c r="BE23" s="447"/>
      <c r="BF23" s="447"/>
      <c r="BG23" s="447"/>
      <c r="BH23" s="447"/>
      <c r="BI23" s="447"/>
      <c r="BJ23" s="447"/>
      <c r="BK23" s="447"/>
      <c r="BL23" s="447"/>
      <c r="BM23" s="448"/>
      <c r="BN23" s="432">
        <v>94028041</v>
      </c>
      <c r="BO23" s="433"/>
      <c r="BP23" s="433"/>
      <c r="BQ23" s="433"/>
      <c r="BR23" s="433"/>
      <c r="BS23" s="433"/>
      <c r="BT23" s="433"/>
      <c r="BU23" s="434"/>
      <c r="BV23" s="432">
        <v>98101856</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179</v>
      </c>
      <c r="F24" s="389"/>
      <c r="G24" s="389"/>
      <c r="H24" s="389"/>
      <c r="I24" s="389"/>
      <c r="J24" s="389"/>
      <c r="K24" s="390"/>
      <c r="L24" s="385">
        <v>1</v>
      </c>
      <c r="M24" s="386"/>
      <c r="N24" s="386"/>
      <c r="O24" s="386"/>
      <c r="P24" s="387"/>
      <c r="Q24" s="385">
        <v>11460</v>
      </c>
      <c r="R24" s="386"/>
      <c r="S24" s="386"/>
      <c r="T24" s="386"/>
      <c r="U24" s="386"/>
      <c r="V24" s="387"/>
      <c r="W24" s="475"/>
      <c r="X24" s="412"/>
      <c r="Y24" s="413"/>
      <c r="Z24" s="388" t="s">
        <v>180</v>
      </c>
      <c r="AA24" s="389"/>
      <c r="AB24" s="389"/>
      <c r="AC24" s="389"/>
      <c r="AD24" s="389"/>
      <c r="AE24" s="389"/>
      <c r="AF24" s="389"/>
      <c r="AG24" s="390"/>
      <c r="AH24" s="385">
        <v>3322</v>
      </c>
      <c r="AI24" s="386"/>
      <c r="AJ24" s="386"/>
      <c r="AK24" s="386"/>
      <c r="AL24" s="387"/>
      <c r="AM24" s="385">
        <v>10308166</v>
      </c>
      <c r="AN24" s="386"/>
      <c r="AO24" s="386"/>
      <c r="AP24" s="386"/>
      <c r="AQ24" s="386"/>
      <c r="AR24" s="387"/>
      <c r="AS24" s="385">
        <v>3103</v>
      </c>
      <c r="AT24" s="386"/>
      <c r="AU24" s="386"/>
      <c r="AV24" s="386"/>
      <c r="AW24" s="386"/>
      <c r="AX24" s="445"/>
      <c r="AY24" s="405" t="s">
        <v>181</v>
      </c>
      <c r="AZ24" s="406"/>
      <c r="BA24" s="406"/>
      <c r="BB24" s="406"/>
      <c r="BC24" s="406"/>
      <c r="BD24" s="406"/>
      <c r="BE24" s="406"/>
      <c r="BF24" s="406"/>
      <c r="BG24" s="406"/>
      <c r="BH24" s="406"/>
      <c r="BI24" s="406"/>
      <c r="BJ24" s="406"/>
      <c r="BK24" s="406"/>
      <c r="BL24" s="406"/>
      <c r="BM24" s="407"/>
      <c r="BN24" s="432">
        <v>115758681</v>
      </c>
      <c r="BO24" s="433"/>
      <c r="BP24" s="433"/>
      <c r="BQ24" s="433"/>
      <c r="BR24" s="433"/>
      <c r="BS24" s="433"/>
      <c r="BT24" s="433"/>
      <c r="BU24" s="434"/>
      <c r="BV24" s="432">
        <v>112848119</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182</v>
      </c>
      <c r="F25" s="389"/>
      <c r="G25" s="389"/>
      <c r="H25" s="389"/>
      <c r="I25" s="389"/>
      <c r="J25" s="389"/>
      <c r="K25" s="390"/>
      <c r="L25" s="385">
        <v>2</v>
      </c>
      <c r="M25" s="386"/>
      <c r="N25" s="386"/>
      <c r="O25" s="386"/>
      <c r="P25" s="387"/>
      <c r="Q25" s="385">
        <v>9420</v>
      </c>
      <c r="R25" s="386"/>
      <c r="S25" s="386"/>
      <c r="T25" s="386"/>
      <c r="U25" s="386"/>
      <c r="V25" s="387"/>
      <c r="W25" s="475"/>
      <c r="X25" s="412"/>
      <c r="Y25" s="413"/>
      <c r="Z25" s="388" t="s">
        <v>183</v>
      </c>
      <c r="AA25" s="389"/>
      <c r="AB25" s="389"/>
      <c r="AC25" s="389"/>
      <c r="AD25" s="389"/>
      <c r="AE25" s="389"/>
      <c r="AF25" s="389"/>
      <c r="AG25" s="390"/>
      <c r="AH25" s="385">
        <v>586</v>
      </c>
      <c r="AI25" s="386"/>
      <c r="AJ25" s="386"/>
      <c r="AK25" s="386"/>
      <c r="AL25" s="387"/>
      <c r="AM25" s="385">
        <v>1793160</v>
      </c>
      <c r="AN25" s="386"/>
      <c r="AO25" s="386"/>
      <c r="AP25" s="386"/>
      <c r="AQ25" s="386"/>
      <c r="AR25" s="387"/>
      <c r="AS25" s="385">
        <v>3060</v>
      </c>
      <c r="AT25" s="386"/>
      <c r="AU25" s="386"/>
      <c r="AV25" s="386"/>
      <c r="AW25" s="386"/>
      <c r="AX25" s="445"/>
      <c r="AY25" s="458" t="s">
        <v>184</v>
      </c>
      <c r="AZ25" s="459"/>
      <c r="BA25" s="459"/>
      <c r="BB25" s="459"/>
      <c r="BC25" s="459"/>
      <c r="BD25" s="459"/>
      <c r="BE25" s="459"/>
      <c r="BF25" s="459"/>
      <c r="BG25" s="459"/>
      <c r="BH25" s="459"/>
      <c r="BI25" s="459"/>
      <c r="BJ25" s="459"/>
      <c r="BK25" s="459"/>
      <c r="BL25" s="459"/>
      <c r="BM25" s="460"/>
      <c r="BN25" s="461">
        <v>89763438</v>
      </c>
      <c r="BO25" s="462"/>
      <c r="BP25" s="462"/>
      <c r="BQ25" s="462"/>
      <c r="BR25" s="462"/>
      <c r="BS25" s="462"/>
      <c r="BT25" s="462"/>
      <c r="BU25" s="463"/>
      <c r="BV25" s="461">
        <v>92153461</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185</v>
      </c>
      <c r="F26" s="389"/>
      <c r="G26" s="389"/>
      <c r="H26" s="389"/>
      <c r="I26" s="389"/>
      <c r="J26" s="389"/>
      <c r="K26" s="390"/>
      <c r="L26" s="385">
        <v>1</v>
      </c>
      <c r="M26" s="386"/>
      <c r="N26" s="386"/>
      <c r="O26" s="386"/>
      <c r="P26" s="387"/>
      <c r="Q26" s="385">
        <v>8140</v>
      </c>
      <c r="R26" s="386"/>
      <c r="S26" s="386"/>
      <c r="T26" s="386"/>
      <c r="U26" s="386"/>
      <c r="V26" s="387"/>
      <c r="W26" s="475"/>
      <c r="X26" s="412"/>
      <c r="Y26" s="413"/>
      <c r="Z26" s="388" t="s">
        <v>186</v>
      </c>
      <c r="AA26" s="443"/>
      <c r="AB26" s="443"/>
      <c r="AC26" s="443"/>
      <c r="AD26" s="443"/>
      <c r="AE26" s="443"/>
      <c r="AF26" s="443"/>
      <c r="AG26" s="444"/>
      <c r="AH26" s="385">
        <v>235</v>
      </c>
      <c r="AI26" s="386"/>
      <c r="AJ26" s="386"/>
      <c r="AK26" s="386"/>
      <c r="AL26" s="387"/>
      <c r="AM26" s="385">
        <v>840830</v>
      </c>
      <c r="AN26" s="386"/>
      <c r="AO26" s="386"/>
      <c r="AP26" s="386"/>
      <c r="AQ26" s="386"/>
      <c r="AR26" s="387"/>
      <c r="AS26" s="385">
        <v>3578</v>
      </c>
      <c r="AT26" s="386"/>
      <c r="AU26" s="386"/>
      <c r="AV26" s="386"/>
      <c r="AW26" s="386"/>
      <c r="AX26" s="445"/>
      <c r="AY26" s="472" t="s">
        <v>187</v>
      </c>
      <c r="AZ26" s="392"/>
      <c r="BA26" s="392"/>
      <c r="BB26" s="392"/>
      <c r="BC26" s="392"/>
      <c r="BD26" s="392"/>
      <c r="BE26" s="392"/>
      <c r="BF26" s="392"/>
      <c r="BG26" s="392"/>
      <c r="BH26" s="392"/>
      <c r="BI26" s="392"/>
      <c r="BJ26" s="392"/>
      <c r="BK26" s="392"/>
      <c r="BL26" s="392"/>
      <c r="BM26" s="473"/>
      <c r="BN26" s="432">
        <v>350000</v>
      </c>
      <c r="BO26" s="433"/>
      <c r="BP26" s="433"/>
      <c r="BQ26" s="433"/>
      <c r="BR26" s="433"/>
      <c r="BS26" s="433"/>
      <c r="BT26" s="433"/>
      <c r="BU26" s="434"/>
      <c r="BV26" s="432">
        <v>275000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188</v>
      </c>
      <c r="F27" s="389"/>
      <c r="G27" s="389"/>
      <c r="H27" s="389"/>
      <c r="I27" s="389"/>
      <c r="J27" s="389"/>
      <c r="K27" s="390"/>
      <c r="L27" s="385">
        <v>1</v>
      </c>
      <c r="M27" s="386"/>
      <c r="N27" s="386"/>
      <c r="O27" s="386"/>
      <c r="P27" s="387"/>
      <c r="Q27" s="385">
        <v>7480</v>
      </c>
      <c r="R27" s="386"/>
      <c r="S27" s="386"/>
      <c r="T27" s="386"/>
      <c r="U27" s="386"/>
      <c r="V27" s="387"/>
      <c r="W27" s="475"/>
      <c r="X27" s="412"/>
      <c r="Y27" s="413"/>
      <c r="Z27" s="388" t="s">
        <v>189</v>
      </c>
      <c r="AA27" s="389"/>
      <c r="AB27" s="389"/>
      <c r="AC27" s="389"/>
      <c r="AD27" s="389"/>
      <c r="AE27" s="389"/>
      <c r="AF27" s="389"/>
      <c r="AG27" s="390"/>
      <c r="AH27" s="385">
        <v>158</v>
      </c>
      <c r="AI27" s="386"/>
      <c r="AJ27" s="386"/>
      <c r="AK27" s="386"/>
      <c r="AL27" s="387"/>
      <c r="AM27" s="385">
        <v>602808</v>
      </c>
      <c r="AN27" s="386"/>
      <c r="AO27" s="386"/>
      <c r="AP27" s="386"/>
      <c r="AQ27" s="386"/>
      <c r="AR27" s="387"/>
      <c r="AS27" s="385">
        <v>3815</v>
      </c>
      <c r="AT27" s="386"/>
      <c r="AU27" s="386"/>
      <c r="AV27" s="386"/>
      <c r="AW27" s="386"/>
      <c r="AX27" s="445"/>
      <c r="AY27" s="469" t="s">
        <v>190</v>
      </c>
      <c r="AZ27" s="470"/>
      <c r="BA27" s="470"/>
      <c r="BB27" s="470"/>
      <c r="BC27" s="470"/>
      <c r="BD27" s="470"/>
      <c r="BE27" s="470"/>
      <c r="BF27" s="470"/>
      <c r="BG27" s="470"/>
      <c r="BH27" s="470"/>
      <c r="BI27" s="470"/>
      <c r="BJ27" s="470"/>
      <c r="BK27" s="470"/>
      <c r="BL27" s="470"/>
      <c r="BM27" s="471"/>
      <c r="BN27" s="466">
        <v>1479559</v>
      </c>
      <c r="BO27" s="467"/>
      <c r="BP27" s="467"/>
      <c r="BQ27" s="467"/>
      <c r="BR27" s="467"/>
      <c r="BS27" s="467"/>
      <c r="BT27" s="467"/>
      <c r="BU27" s="468"/>
      <c r="BV27" s="466">
        <v>1479559</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191</v>
      </c>
      <c r="F28" s="389"/>
      <c r="G28" s="389"/>
      <c r="H28" s="389"/>
      <c r="I28" s="389"/>
      <c r="J28" s="389"/>
      <c r="K28" s="390"/>
      <c r="L28" s="385">
        <v>1</v>
      </c>
      <c r="M28" s="386"/>
      <c r="N28" s="386"/>
      <c r="O28" s="386"/>
      <c r="P28" s="387"/>
      <c r="Q28" s="385">
        <v>6840</v>
      </c>
      <c r="R28" s="386"/>
      <c r="S28" s="386"/>
      <c r="T28" s="386"/>
      <c r="U28" s="386"/>
      <c r="V28" s="387"/>
      <c r="W28" s="475"/>
      <c r="X28" s="412"/>
      <c r="Y28" s="413"/>
      <c r="Z28" s="388" t="s">
        <v>192</v>
      </c>
      <c r="AA28" s="389"/>
      <c r="AB28" s="389"/>
      <c r="AC28" s="389"/>
      <c r="AD28" s="389"/>
      <c r="AE28" s="389"/>
      <c r="AF28" s="389"/>
      <c r="AG28" s="390"/>
      <c r="AH28" s="385">
        <v>28</v>
      </c>
      <c r="AI28" s="386"/>
      <c r="AJ28" s="386"/>
      <c r="AK28" s="386"/>
      <c r="AL28" s="387"/>
      <c r="AM28" s="385">
        <v>79632</v>
      </c>
      <c r="AN28" s="386"/>
      <c r="AO28" s="386"/>
      <c r="AP28" s="386"/>
      <c r="AQ28" s="386"/>
      <c r="AR28" s="387"/>
      <c r="AS28" s="385">
        <v>2844</v>
      </c>
      <c r="AT28" s="386"/>
      <c r="AU28" s="386"/>
      <c r="AV28" s="386"/>
      <c r="AW28" s="386"/>
      <c r="AX28" s="445"/>
      <c r="AY28" s="449" t="s">
        <v>193</v>
      </c>
      <c r="AZ28" s="450"/>
      <c r="BA28" s="450"/>
      <c r="BB28" s="451"/>
      <c r="BC28" s="458" t="s">
        <v>50</v>
      </c>
      <c r="BD28" s="459"/>
      <c r="BE28" s="459"/>
      <c r="BF28" s="459"/>
      <c r="BG28" s="459"/>
      <c r="BH28" s="459"/>
      <c r="BI28" s="459"/>
      <c r="BJ28" s="459"/>
      <c r="BK28" s="459"/>
      <c r="BL28" s="459"/>
      <c r="BM28" s="460"/>
      <c r="BN28" s="461">
        <v>13526846</v>
      </c>
      <c r="BO28" s="462"/>
      <c r="BP28" s="462"/>
      <c r="BQ28" s="462"/>
      <c r="BR28" s="462"/>
      <c r="BS28" s="462"/>
      <c r="BT28" s="462"/>
      <c r="BU28" s="463"/>
      <c r="BV28" s="461">
        <v>14548187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194</v>
      </c>
      <c r="F29" s="389"/>
      <c r="G29" s="389"/>
      <c r="H29" s="389"/>
      <c r="I29" s="389"/>
      <c r="J29" s="389"/>
      <c r="K29" s="390"/>
      <c r="L29" s="385">
        <v>40</v>
      </c>
      <c r="M29" s="386"/>
      <c r="N29" s="386"/>
      <c r="O29" s="386"/>
      <c r="P29" s="387"/>
      <c r="Q29" s="385">
        <v>6410</v>
      </c>
      <c r="R29" s="386"/>
      <c r="S29" s="386"/>
      <c r="T29" s="386"/>
      <c r="U29" s="386"/>
      <c r="V29" s="387"/>
      <c r="W29" s="476"/>
      <c r="X29" s="477"/>
      <c r="Y29" s="478"/>
      <c r="Z29" s="388" t="s">
        <v>195</v>
      </c>
      <c r="AA29" s="389"/>
      <c r="AB29" s="389"/>
      <c r="AC29" s="389"/>
      <c r="AD29" s="389"/>
      <c r="AE29" s="389"/>
      <c r="AF29" s="389"/>
      <c r="AG29" s="390"/>
      <c r="AH29" s="385">
        <v>3508</v>
      </c>
      <c r="AI29" s="386"/>
      <c r="AJ29" s="386"/>
      <c r="AK29" s="386"/>
      <c r="AL29" s="387"/>
      <c r="AM29" s="385">
        <v>10990606</v>
      </c>
      <c r="AN29" s="386"/>
      <c r="AO29" s="386"/>
      <c r="AP29" s="386"/>
      <c r="AQ29" s="386"/>
      <c r="AR29" s="387"/>
      <c r="AS29" s="385">
        <v>3133</v>
      </c>
      <c r="AT29" s="386"/>
      <c r="AU29" s="386"/>
      <c r="AV29" s="386"/>
      <c r="AW29" s="386"/>
      <c r="AX29" s="445"/>
      <c r="AY29" s="452"/>
      <c r="AZ29" s="453"/>
      <c r="BA29" s="453"/>
      <c r="BB29" s="454"/>
      <c r="BC29" s="446" t="s">
        <v>196</v>
      </c>
      <c r="BD29" s="447"/>
      <c r="BE29" s="447"/>
      <c r="BF29" s="447"/>
      <c r="BG29" s="447"/>
      <c r="BH29" s="447"/>
      <c r="BI29" s="447"/>
      <c r="BJ29" s="447"/>
      <c r="BK29" s="447"/>
      <c r="BL29" s="447"/>
      <c r="BM29" s="448"/>
      <c r="BN29" s="432">
        <v>3284224</v>
      </c>
      <c r="BO29" s="433"/>
      <c r="BP29" s="433"/>
      <c r="BQ29" s="433"/>
      <c r="BR29" s="433"/>
      <c r="BS29" s="433"/>
      <c r="BT29" s="433"/>
      <c r="BU29" s="434"/>
      <c r="BV29" s="432">
        <v>3958200</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197</v>
      </c>
      <c r="X30" s="400"/>
      <c r="Y30" s="400"/>
      <c r="Z30" s="400"/>
      <c r="AA30" s="400"/>
      <c r="AB30" s="400"/>
      <c r="AC30" s="400"/>
      <c r="AD30" s="400"/>
      <c r="AE30" s="400"/>
      <c r="AF30" s="400"/>
      <c r="AG30" s="401"/>
      <c r="AH30" s="402">
        <v>101.2</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29601536</v>
      </c>
      <c r="BO30" s="467"/>
      <c r="BP30" s="467"/>
      <c r="BQ30" s="467"/>
      <c r="BR30" s="467"/>
      <c r="BS30" s="467"/>
      <c r="BT30" s="467"/>
      <c r="BU30" s="468"/>
      <c r="BV30" s="466">
        <v>25161732</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198</v>
      </c>
      <c r="D32" s="391"/>
      <c r="E32" s="391"/>
      <c r="F32" s="391"/>
      <c r="G32" s="391"/>
      <c r="H32" s="391"/>
      <c r="I32" s="391"/>
      <c r="J32" s="391"/>
      <c r="K32" s="391"/>
      <c r="L32" s="391"/>
      <c r="M32" s="391"/>
      <c r="N32" s="391"/>
      <c r="O32" s="391"/>
      <c r="P32" s="391"/>
      <c r="Q32" s="391"/>
      <c r="R32" s="391"/>
      <c r="S32" s="391"/>
      <c r="U32" s="392" t="s">
        <v>199</v>
      </c>
      <c r="V32" s="392"/>
      <c r="W32" s="392"/>
      <c r="X32" s="392"/>
      <c r="Y32" s="392"/>
      <c r="Z32" s="392"/>
      <c r="AA32" s="392"/>
      <c r="AB32" s="392"/>
      <c r="AC32" s="392"/>
      <c r="AD32" s="392"/>
      <c r="AE32" s="392"/>
      <c r="AF32" s="392"/>
      <c r="AG32" s="392"/>
      <c r="AH32" s="392"/>
      <c r="AI32" s="392"/>
      <c r="AJ32" s="392"/>
      <c r="AK32" s="392"/>
      <c r="AM32" s="392" t="s">
        <v>200</v>
      </c>
      <c r="AN32" s="392"/>
      <c r="AO32" s="392"/>
      <c r="AP32" s="392"/>
      <c r="AQ32" s="392"/>
      <c r="AR32" s="392"/>
      <c r="AS32" s="392"/>
      <c r="AT32" s="392"/>
      <c r="AU32" s="392"/>
      <c r="AV32" s="392"/>
      <c r="AW32" s="392"/>
      <c r="AX32" s="392"/>
      <c r="AY32" s="392"/>
      <c r="AZ32" s="392"/>
      <c r="BA32" s="392"/>
      <c r="BB32" s="392"/>
      <c r="BC32" s="392"/>
      <c r="BE32" s="392" t="s">
        <v>201</v>
      </c>
      <c r="BF32" s="392"/>
      <c r="BG32" s="392"/>
      <c r="BH32" s="392"/>
      <c r="BI32" s="392"/>
      <c r="BJ32" s="392"/>
      <c r="BK32" s="392"/>
      <c r="BL32" s="392"/>
      <c r="BM32" s="392"/>
      <c r="BN32" s="392"/>
      <c r="BO32" s="392"/>
      <c r="BP32" s="392"/>
      <c r="BQ32" s="392"/>
      <c r="BR32" s="392"/>
      <c r="BS32" s="392"/>
      <c r="BT32" s="392"/>
      <c r="BU32" s="392"/>
      <c r="BW32" s="392" t="s">
        <v>202</v>
      </c>
      <c r="BX32" s="392"/>
      <c r="BY32" s="392"/>
      <c r="BZ32" s="392"/>
      <c r="CA32" s="392"/>
      <c r="CB32" s="392"/>
      <c r="CC32" s="392"/>
      <c r="CD32" s="392"/>
      <c r="CE32" s="392"/>
      <c r="CF32" s="392"/>
      <c r="CG32" s="392"/>
      <c r="CH32" s="392"/>
      <c r="CI32" s="392"/>
      <c r="CJ32" s="392"/>
      <c r="CK32" s="392"/>
      <c r="CL32" s="392"/>
      <c r="CM32" s="392"/>
      <c r="CO32" s="392" t="s">
        <v>203</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204</v>
      </c>
      <c r="D33" s="384"/>
      <c r="E33" s="383" t="s">
        <v>205</v>
      </c>
      <c r="F33" s="383"/>
      <c r="G33" s="383"/>
      <c r="H33" s="383"/>
      <c r="I33" s="383"/>
      <c r="J33" s="383"/>
      <c r="K33" s="383"/>
      <c r="L33" s="383"/>
      <c r="M33" s="383"/>
      <c r="N33" s="383"/>
      <c r="O33" s="383"/>
      <c r="P33" s="383"/>
      <c r="Q33" s="383"/>
      <c r="R33" s="383"/>
      <c r="S33" s="383"/>
      <c r="T33" s="200"/>
      <c r="U33" s="384" t="s">
        <v>204</v>
      </c>
      <c r="V33" s="384"/>
      <c r="W33" s="383" t="s">
        <v>206</v>
      </c>
      <c r="X33" s="383"/>
      <c r="Y33" s="383"/>
      <c r="Z33" s="383"/>
      <c r="AA33" s="383"/>
      <c r="AB33" s="383"/>
      <c r="AC33" s="383"/>
      <c r="AD33" s="383"/>
      <c r="AE33" s="383"/>
      <c r="AF33" s="383"/>
      <c r="AG33" s="383"/>
      <c r="AH33" s="383"/>
      <c r="AI33" s="383"/>
      <c r="AJ33" s="383"/>
      <c r="AK33" s="383"/>
      <c r="AL33" s="200"/>
      <c r="AM33" s="384" t="s">
        <v>204</v>
      </c>
      <c r="AN33" s="384"/>
      <c r="AO33" s="383" t="s">
        <v>206</v>
      </c>
      <c r="AP33" s="383"/>
      <c r="AQ33" s="383"/>
      <c r="AR33" s="383"/>
      <c r="AS33" s="383"/>
      <c r="AT33" s="383"/>
      <c r="AU33" s="383"/>
      <c r="AV33" s="383"/>
      <c r="AW33" s="383"/>
      <c r="AX33" s="383"/>
      <c r="AY33" s="383"/>
      <c r="AZ33" s="383"/>
      <c r="BA33" s="383"/>
      <c r="BB33" s="383"/>
      <c r="BC33" s="383"/>
      <c r="BD33" s="201"/>
      <c r="BE33" s="383" t="s">
        <v>207</v>
      </c>
      <c r="BF33" s="383"/>
      <c r="BG33" s="383" t="s">
        <v>208</v>
      </c>
      <c r="BH33" s="383"/>
      <c r="BI33" s="383"/>
      <c r="BJ33" s="383"/>
      <c r="BK33" s="383"/>
      <c r="BL33" s="383"/>
      <c r="BM33" s="383"/>
      <c r="BN33" s="383"/>
      <c r="BO33" s="383"/>
      <c r="BP33" s="383"/>
      <c r="BQ33" s="383"/>
      <c r="BR33" s="383"/>
      <c r="BS33" s="383"/>
      <c r="BT33" s="383"/>
      <c r="BU33" s="383"/>
      <c r="BV33" s="201"/>
      <c r="BW33" s="384" t="s">
        <v>207</v>
      </c>
      <c r="BX33" s="384"/>
      <c r="BY33" s="383" t="s">
        <v>209</v>
      </c>
      <c r="BZ33" s="383"/>
      <c r="CA33" s="383"/>
      <c r="CB33" s="383"/>
      <c r="CC33" s="383"/>
      <c r="CD33" s="383"/>
      <c r="CE33" s="383"/>
      <c r="CF33" s="383"/>
      <c r="CG33" s="383"/>
      <c r="CH33" s="383"/>
      <c r="CI33" s="383"/>
      <c r="CJ33" s="383"/>
      <c r="CK33" s="383"/>
      <c r="CL33" s="383"/>
      <c r="CM33" s="383"/>
      <c r="CN33" s="200"/>
      <c r="CO33" s="384" t="s">
        <v>204</v>
      </c>
      <c r="CP33" s="384"/>
      <c r="CQ33" s="383" t="s">
        <v>210</v>
      </c>
      <c r="CR33" s="383"/>
      <c r="CS33" s="383"/>
      <c r="CT33" s="383"/>
      <c r="CU33" s="383"/>
      <c r="CV33" s="383"/>
      <c r="CW33" s="383"/>
      <c r="CX33" s="383"/>
      <c r="CY33" s="383"/>
      <c r="CZ33" s="383"/>
      <c r="DA33" s="383"/>
      <c r="DB33" s="383"/>
      <c r="DC33" s="383"/>
      <c r="DD33" s="383"/>
      <c r="DE33" s="383"/>
      <c r="DF33" s="200"/>
      <c r="DG33" s="382" t="s">
        <v>211</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5</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12</v>
      </c>
      <c r="AN34" s="380"/>
      <c r="AO34" s="381" t="str">
        <f>IF('各会計、関係団体の財政状況及び健全化判断比率'!B35="","",'各会計、関係団体の財政状況及び健全化判断比率'!B35)</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15</v>
      </c>
      <c r="BX34" s="380"/>
      <c r="BY34" s="381" t="str">
        <f>IF('各会計、関係団体の財政状況及び健全化判断比率'!B68="","",'各会計、関係団体の財政状況及び健全化判断比率'!B68)</f>
        <v>埼玉県後期高齢者医療広域連合</v>
      </c>
      <c r="BZ34" s="381"/>
      <c r="CA34" s="381"/>
      <c r="CB34" s="381"/>
      <c r="CC34" s="381"/>
      <c r="CD34" s="381"/>
      <c r="CE34" s="381"/>
      <c r="CF34" s="381"/>
      <c r="CG34" s="381"/>
      <c r="CH34" s="381"/>
      <c r="CI34" s="381"/>
      <c r="CJ34" s="381"/>
      <c r="CK34" s="381"/>
      <c r="CL34" s="381"/>
      <c r="CM34" s="381"/>
      <c r="CN34" s="175"/>
      <c r="CO34" s="380">
        <f>IF(CQ34="","",MAX(C34:D43,U34:V43,AM34:AN43,BE34:BF43,BW34:BX43)+1)</f>
        <v>19</v>
      </c>
      <c r="CP34" s="380"/>
      <c r="CQ34" s="381" t="str">
        <f>IF('各会計、関係団体の財政状況及び健全化判断比率'!BS7="","",'各会計、関係団体の財政状況及び健全化判断比率'!BS7)</f>
        <v>埼玉高速鉄道株式会社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看護学校事業</v>
      </c>
      <c r="F35" s="381"/>
      <c r="G35" s="381"/>
      <c r="H35" s="381"/>
      <c r="I35" s="381"/>
      <c r="J35" s="381"/>
      <c r="K35" s="381"/>
      <c r="L35" s="381"/>
      <c r="M35" s="381"/>
      <c r="N35" s="381"/>
      <c r="O35" s="381"/>
      <c r="P35" s="381"/>
      <c r="Q35" s="381"/>
      <c r="R35" s="381"/>
      <c r="S35" s="381"/>
      <c r="T35" s="175"/>
      <c r="U35" s="380">
        <f>IF(W35="","",U34+1)</f>
        <v>6</v>
      </c>
      <c r="V35" s="380"/>
      <c r="W35" s="381" t="str">
        <f>IF('各会計、関係団体の財政状況及び健全化判断比率'!B29="","",'各会計、関係団体の財政状況及び健全化判断比率'!B29)</f>
        <v>後期高齢者医療事業特別会計</v>
      </c>
      <c r="X35" s="381"/>
      <c r="Y35" s="381"/>
      <c r="Z35" s="381"/>
      <c r="AA35" s="381"/>
      <c r="AB35" s="381"/>
      <c r="AC35" s="381"/>
      <c r="AD35" s="381"/>
      <c r="AE35" s="381"/>
      <c r="AF35" s="381"/>
      <c r="AG35" s="381"/>
      <c r="AH35" s="381"/>
      <c r="AI35" s="381"/>
      <c r="AJ35" s="381"/>
      <c r="AK35" s="381"/>
      <c r="AL35" s="175"/>
      <c r="AM35" s="380">
        <f t="shared" ref="AM35:AM43" si="0">IF(AO35="","",AM34+1)</f>
        <v>13</v>
      </c>
      <c r="AN35" s="380"/>
      <c r="AO35" s="381" t="str">
        <f>IF('各会計、関係団体の財政状況及び健全化判断比率'!B36="","",'各会計、関係団体の財政状況及び健全化判断比率'!B36)</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16</v>
      </c>
      <c r="BX35" s="380"/>
      <c r="BY35" s="381" t="str">
        <f>IF('各会計、関係団体の財政状況及び健全化判断比率'!B69="","",'各会計、関係団体の財政状況及び健全化判断比率'!B69)</f>
        <v>埼玉県後期高齢者医療広域連合</v>
      </c>
      <c r="BZ35" s="381"/>
      <c r="CA35" s="381"/>
      <c r="CB35" s="381"/>
      <c r="CC35" s="381"/>
      <c r="CD35" s="381"/>
      <c r="CE35" s="381"/>
      <c r="CF35" s="381"/>
      <c r="CG35" s="381"/>
      <c r="CH35" s="381"/>
      <c r="CI35" s="381"/>
      <c r="CJ35" s="381"/>
      <c r="CK35" s="381"/>
      <c r="CL35" s="381"/>
      <c r="CM35" s="381"/>
      <c r="CN35" s="175"/>
      <c r="CO35" s="380">
        <f t="shared" ref="CO35:CO43" si="3">IF(CQ35="","",CO34+1)</f>
        <v>20</v>
      </c>
      <c r="CP35" s="380"/>
      <c r="CQ35" s="381" t="str">
        <f>IF('各会計、関係団体の財政状況及び健全化判断比率'!BS8="","",'各会計、関係団体の財政状況及び健全化判断比率'!BS8)</f>
        <v>埼玉県信用保証協会</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〇</v>
      </c>
      <c r="DH35" s="378"/>
      <c r="DI35" s="202"/>
    </row>
    <row r="36" spans="1:113" ht="32.25" customHeight="1" x14ac:dyDescent="0.2">
      <c r="A36" s="175"/>
      <c r="B36" s="199"/>
      <c r="C36" s="380">
        <f>IF(E36="","",C35+1)</f>
        <v>3</v>
      </c>
      <c r="D36" s="380"/>
      <c r="E36" s="381" t="str">
        <f>IF('各会計、関係団体の財政状況及び健全化判断比率'!B9="","",'各会計、関係団体の財政状況及び健全化判断比率'!B9)</f>
        <v>母子父子寡婦福祉資金貸付事業</v>
      </c>
      <c r="F36" s="381"/>
      <c r="G36" s="381"/>
      <c r="H36" s="381"/>
      <c r="I36" s="381"/>
      <c r="J36" s="381"/>
      <c r="K36" s="381"/>
      <c r="L36" s="381"/>
      <c r="M36" s="381"/>
      <c r="N36" s="381"/>
      <c r="O36" s="381"/>
      <c r="P36" s="381"/>
      <c r="Q36" s="381"/>
      <c r="R36" s="381"/>
      <c r="S36" s="381"/>
      <c r="T36" s="175"/>
      <c r="U36" s="380">
        <f t="shared" ref="U36:U43" si="4">IF(W36="","",U35+1)</f>
        <v>7</v>
      </c>
      <c r="V36" s="380"/>
      <c r="W36" s="381" t="str">
        <f>IF('各会計、関係団体の財政状況及び健全化判断比率'!B30="","",'各会計、関係団体の財政状況及び健全化判断比率'!B30)</f>
        <v>介護保険事業特別会計</v>
      </c>
      <c r="X36" s="381"/>
      <c r="Y36" s="381"/>
      <c r="Z36" s="381"/>
      <c r="AA36" s="381"/>
      <c r="AB36" s="381"/>
      <c r="AC36" s="381"/>
      <c r="AD36" s="381"/>
      <c r="AE36" s="381"/>
      <c r="AF36" s="381"/>
      <c r="AG36" s="381"/>
      <c r="AH36" s="381"/>
      <c r="AI36" s="381"/>
      <c r="AJ36" s="381"/>
      <c r="AK36" s="381"/>
      <c r="AL36" s="175"/>
      <c r="AM36" s="380">
        <f t="shared" si="0"/>
        <v>14</v>
      </c>
      <c r="AN36" s="380"/>
      <c r="AO36" s="381" t="str">
        <f>IF('各会計、関係団体の財政状況及び健全化判断比率'!B37="","",'各会計、関係団体の財政状況及び健全化判断比率'!B37)</f>
        <v>病院事業会計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17</v>
      </c>
      <c r="BX36" s="380"/>
      <c r="BY36" s="381" t="str">
        <f>IF('各会計、関係団体の財政状況及び健全化判断比率'!B70="","",'各会計、関係団体の財政状況及び健全化判断比率'!B70)</f>
        <v>彩の国さいたま人づくり広域連合</v>
      </c>
      <c r="BZ36" s="381"/>
      <c r="CA36" s="381"/>
      <c r="CB36" s="381"/>
      <c r="CC36" s="381"/>
      <c r="CD36" s="381"/>
      <c r="CE36" s="381"/>
      <c r="CF36" s="381"/>
      <c r="CG36" s="381"/>
      <c r="CH36" s="381"/>
      <c r="CI36" s="381"/>
      <c r="CJ36" s="381"/>
      <c r="CK36" s="381"/>
      <c r="CL36" s="381"/>
      <c r="CM36" s="381"/>
      <c r="CN36" s="175"/>
      <c r="CO36" s="380">
        <f t="shared" si="3"/>
        <v>21</v>
      </c>
      <c r="CP36" s="380"/>
      <c r="CQ36" s="381" t="str">
        <f>IF('各会計、関係団体の財政状況及び健全化判断比率'!BS9="","",'各会計、関係団体の財政状況及び健全化判断比率'!BS9)</f>
        <v>川口中小企業共済協会</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〇</v>
      </c>
      <c r="DH36" s="378"/>
      <c r="DI36" s="202"/>
    </row>
    <row r="37" spans="1:113" ht="32.25" customHeight="1" x14ac:dyDescent="0.2">
      <c r="A37" s="175"/>
      <c r="B37" s="199"/>
      <c r="C37" s="380">
        <f>IF(E37="","",C36+1)</f>
        <v>4</v>
      </c>
      <c r="D37" s="380"/>
      <c r="E37" s="381" t="str">
        <f>IF('各会計、関係団体の財政状況及び健全化判断比率'!B10="","",'各会計、関係団体の財政状況及び健全化判断比率'!B10)</f>
        <v>川口都市計画土地区画整理事業</v>
      </c>
      <c r="F37" s="381"/>
      <c r="G37" s="381"/>
      <c r="H37" s="381"/>
      <c r="I37" s="381"/>
      <c r="J37" s="381"/>
      <c r="K37" s="381"/>
      <c r="L37" s="381"/>
      <c r="M37" s="381"/>
      <c r="N37" s="381"/>
      <c r="O37" s="381"/>
      <c r="P37" s="381"/>
      <c r="Q37" s="381"/>
      <c r="R37" s="381"/>
      <c r="S37" s="381"/>
      <c r="T37" s="175"/>
      <c r="U37" s="380">
        <f t="shared" si="4"/>
        <v>8</v>
      </c>
      <c r="V37" s="380"/>
      <c r="W37" s="381" t="str">
        <f>IF('各会計、関係団体の財政状況及び健全化判断比率'!B31="","",'各会計、関係団体の財政状況及び健全化判断比率'!B31)</f>
        <v>小型自動車競走事業特別会計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18</v>
      </c>
      <c r="BX37" s="380"/>
      <c r="BY37" s="381" t="str">
        <f>IF('各会計、関係団体の財政状況及び健全化判断比率'!B71="","",'各会計、関係団体の財政状況及び健全化判断比率'!B71)</f>
        <v>戸田ボートレース企業団</v>
      </c>
      <c r="BZ37" s="381"/>
      <c r="CA37" s="381"/>
      <c r="CB37" s="381"/>
      <c r="CC37" s="381"/>
      <c r="CD37" s="381"/>
      <c r="CE37" s="381"/>
      <c r="CF37" s="381"/>
      <c r="CG37" s="381"/>
      <c r="CH37" s="381"/>
      <c r="CI37" s="381"/>
      <c r="CJ37" s="381"/>
      <c r="CK37" s="381"/>
      <c r="CL37" s="381"/>
      <c r="CM37" s="381"/>
      <c r="CN37" s="175"/>
      <c r="CO37" s="380">
        <f t="shared" si="3"/>
        <v>22</v>
      </c>
      <c r="CP37" s="380"/>
      <c r="CQ37" s="381" t="str">
        <f>IF('各会計、関係団体の財政状況及び健全化判断比率'!BS10="","",'各会計、関係団体の財政状況及び健全化判断比率'!BS10)</f>
        <v>川口土地開発公社</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〇</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f t="shared" si="4"/>
        <v>9</v>
      </c>
      <c r="V38" s="380"/>
      <c r="W38" s="381" t="str">
        <f>IF('各会計、関係団体の財政状況及び健全化判断比率'!B32="","",'各会計、関係団体の財政状況及び健全化判断比率'!B32)</f>
        <v>川口駅西口地下公共駐車場事業特別会計</v>
      </c>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t="str">
        <f t="shared" si="2"/>
        <v/>
      </c>
      <c r="BX38" s="380"/>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175"/>
      <c r="CO38" s="380">
        <f t="shared" si="3"/>
        <v>23</v>
      </c>
      <c r="CP38" s="380"/>
      <c r="CQ38" s="381" t="str">
        <f>IF('各会計、関係団体の財政状況及び健全化判断比率'!BS11="","",'各会計、関係団体の財政状況及び健全化判断比率'!BS11)</f>
        <v>川口産業振興公社</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f t="shared" si="4"/>
        <v>10</v>
      </c>
      <c r="V39" s="380"/>
      <c r="W39" s="381" t="str">
        <f>IF('各会計、関係団体の財政状況及び健全化判断比率'!B33="","",'各会計、関係団体の財政状況及び健全化判断比率'!B33)</f>
        <v>川口駅東口地下公共駐車場事業特別会計</v>
      </c>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f t="shared" si="3"/>
        <v>24</v>
      </c>
      <c r="CP39" s="380"/>
      <c r="CQ39" s="381" t="str">
        <f>IF('各会計、関係団体の財政状況及び健全化判断比率'!BS12="","",'各会計、関係団体の財政状況及び健全化判断比率'!BS12)</f>
        <v>川口都市開発株式会社</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f t="shared" si="4"/>
        <v>11</v>
      </c>
      <c r="V40" s="380"/>
      <c r="W40" s="381" t="str">
        <f>IF('各会計、関係団体の財政状況及び健全化判断比率'!B34="","",'各会計、関係団体の財政状況及び健全化判断比率'!B34)</f>
        <v>交通災害共済事業特別会計</v>
      </c>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f t="shared" si="3"/>
        <v>25</v>
      </c>
      <c r="CP40" s="380"/>
      <c r="CQ40" s="381" t="str">
        <f>IF('各会計、関係団体の財政状況及び健全化判断比率'!BS13="","",'各会計、関係団体の財政状況及び健全化判断比率'!BS13)</f>
        <v>川口勤労福祉サービスセンター</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f t="shared" si="3"/>
        <v>26</v>
      </c>
      <c r="CP41" s="380"/>
      <c r="CQ41" s="381" t="str">
        <f>IF('各会計、関係団体の財政状況及び健全化判断比率'!BS14="","",'各会計、関係団体の財政状況及び健全化判断比率'!BS14)</f>
        <v>川口市スポーツ協会</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f t="shared" si="3"/>
        <v>27</v>
      </c>
      <c r="CP42" s="380"/>
      <c r="CQ42" s="381" t="str">
        <f>IF('各会計、関係団体の財政状況及び健全化判断比率'!BS15="","",'各会計、関係団体の財政状況及び健全化判断比率'!BS15)</f>
        <v>川口市総合文化センター</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f t="shared" si="3"/>
        <v>28</v>
      </c>
      <c r="CP43" s="380"/>
      <c r="CQ43" s="381" t="str">
        <f>IF('各会計、関係団体の財政状況及び健全化判断比率'!BS16="","",'各会計、関係団体の財政状況及び健全化判断比率'!BS16)</f>
        <v>川口緑化センター</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212</v>
      </c>
      <c r="E46" s="377" t="s">
        <v>213</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214</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215</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216</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217</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218</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219</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220</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J6PPxePVWpu822/GiIjXJenRfWmcl/ElJLM5msMHy8gC0JceRjWnTX7CdnSPGIrPL1BtfPkKrrB1VKirybVFtA==" saltValue="sB3WlY1phGnDZPYGGWE3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221</v>
      </c>
      <c r="DI1" s="731"/>
      <c r="DJ1" s="731"/>
      <c r="DK1" s="731"/>
      <c r="DL1" s="731"/>
      <c r="DM1" s="731"/>
      <c r="DN1" s="732"/>
      <c r="DO1" s="208"/>
      <c r="DP1" s="730" t="s">
        <v>222</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224</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225</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227</v>
      </c>
      <c r="S4" s="687"/>
      <c r="T4" s="687"/>
      <c r="U4" s="687"/>
      <c r="V4" s="687"/>
      <c r="W4" s="687"/>
      <c r="X4" s="687"/>
      <c r="Y4" s="688"/>
      <c r="Z4" s="686" t="s">
        <v>228</v>
      </c>
      <c r="AA4" s="687"/>
      <c r="AB4" s="687"/>
      <c r="AC4" s="688"/>
      <c r="AD4" s="686" t="s">
        <v>229</v>
      </c>
      <c r="AE4" s="687"/>
      <c r="AF4" s="687"/>
      <c r="AG4" s="687"/>
      <c r="AH4" s="687"/>
      <c r="AI4" s="687"/>
      <c r="AJ4" s="687"/>
      <c r="AK4" s="688"/>
      <c r="AL4" s="686" t="s">
        <v>228</v>
      </c>
      <c r="AM4" s="687"/>
      <c r="AN4" s="687"/>
      <c r="AO4" s="688"/>
      <c r="AP4" s="733" t="s">
        <v>230</v>
      </c>
      <c r="AQ4" s="733"/>
      <c r="AR4" s="733"/>
      <c r="AS4" s="733"/>
      <c r="AT4" s="733"/>
      <c r="AU4" s="733"/>
      <c r="AV4" s="733"/>
      <c r="AW4" s="733"/>
      <c r="AX4" s="733"/>
      <c r="AY4" s="733"/>
      <c r="AZ4" s="733"/>
      <c r="BA4" s="733"/>
      <c r="BB4" s="733"/>
      <c r="BC4" s="733"/>
      <c r="BD4" s="733"/>
      <c r="BE4" s="733"/>
      <c r="BF4" s="733"/>
      <c r="BG4" s="733" t="s">
        <v>231</v>
      </c>
      <c r="BH4" s="733"/>
      <c r="BI4" s="733"/>
      <c r="BJ4" s="733"/>
      <c r="BK4" s="733"/>
      <c r="BL4" s="733"/>
      <c r="BM4" s="733"/>
      <c r="BN4" s="733"/>
      <c r="BO4" s="733" t="s">
        <v>228</v>
      </c>
      <c r="BP4" s="733"/>
      <c r="BQ4" s="733"/>
      <c r="BR4" s="733"/>
      <c r="BS4" s="733" t="s">
        <v>232</v>
      </c>
      <c r="BT4" s="733"/>
      <c r="BU4" s="733"/>
      <c r="BV4" s="733"/>
      <c r="BW4" s="733"/>
      <c r="BX4" s="733"/>
      <c r="BY4" s="733"/>
      <c r="BZ4" s="733"/>
      <c r="CA4" s="733"/>
      <c r="CB4" s="733"/>
      <c r="CD4" s="686" t="s">
        <v>233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234</v>
      </c>
      <c r="C5" s="693"/>
      <c r="D5" s="693"/>
      <c r="E5" s="693"/>
      <c r="F5" s="693"/>
      <c r="G5" s="693"/>
      <c r="H5" s="693"/>
      <c r="I5" s="693"/>
      <c r="J5" s="693"/>
      <c r="K5" s="693"/>
      <c r="L5" s="693"/>
      <c r="M5" s="693"/>
      <c r="N5" s="693"/>
      <c r="O5" s="693"/>
      <c r="P5" s="693"/>
      <c r="Q5" s="694"/>
      <c r="R5" s="689">
        <v>100945458</v>
      </c>
      <c r="S5" s="690"/>
      <c r="T5" s="690"/>
      <c r="U5" s="690"/>
      <c r="V5" s="690"/>
      <c r="W5" s="690"/>
      <c r="X5" s="690"/>
      <c r="Y5" s="715"/>
      <c r="Z5" s="728">
        <v>41.3</v>
      </c>
      <c r="AA5" s="728"/>
      <c r="AB5" s="728"/>
      <c r="AC5" s="728"/>
      <c r="AD5" s="729">
        <v>91875917</v>
      </c>
      <c r="AE5" s="729"/>
      <c r="AF5" s="729"/>
      <c r="AG5" s="729"/>
      <c r="AH5" s="729"/>
      <c r="AI5" s="729"/>
      <c r="AJ5" s="729"/>
      <c r="AK5" s="729"/>
      <c r="AL5" s="716">
        <v>79.900000000000006</v>
      </c>
      <c r="AM5" s="698"/>
      <c r="AN5" s="698"/>
      <c r="AO5" s="717"/>
      <c r="AP5" s="692" t="s">
        <v>235</v>
      </c>
      <c r="AQ5" s="693"/>
      <c r="AR5" s="693"/>
      <c r="AS5" s="693"/>
      <c r="AT5" s="693"/>
      <c r="AU5" s="693"/>
      <c r="AV5" s="693"/>
      <c r="AW5" s="693"/>
      <c r="AX5" s="693"/>
      <c r="AY5" s="693"/>
      <c r="AZ5" s="693"/>
      <c r="BA5" s="693"/>
      <c r="BB5" s="693"/>
      <c r="BC5" s="693"/>
      <c r="BD5" s="693"/>
      <c r="BE5" s="693"/>
      <c r="BF5" s="694"/>
      <c r="BG5" s="634">
        <v>90474135</v>
      </c>
      <c r="BH5" s="635"/>
      <c r="BI5" s="635"/>
      <c r="BJ5" s="635"/>
      <c r="BK5" s="635"/>
      <c r="BL5" s="635"/>
      <c r="BM5" s="635"/>
      <c r="BN5" s="636"/>
      <c r="BO5" s="672">
        <v>89.6</v>
      </c>
      <c r="BP5" s="672"/>
      <c r="BQ5" s="672"/>
      <c r="BR5" s="672"/>
      <c r="BS5" s="673">
        <v>654779</v>
      </c>
      <c r="BT5" s="673"/>
      <c r="BU5" s="673"/>
      <c r="BV5" s="673"/>
      <c r="BW5" s="673"/>
      <c r="BX5" s="673"/>
      <c r="BY5" s="673"/>
      <c r="BZ5" s="673"/>
      <c r="CA5" s="673"/>
      <c r="CB5" s="713"/>
      <c r="CD5" s="686" t="s">
        <v>230</v>
      </c>
      <c r="CE5" s="687"/>
      <c r="CF5" s="687"/>
      <c r="CG5" s="687"/>
      <c r="CH5" s="687"/>
      <c r="CI5" s="687"/>
      <c r="CJ5" s="687"/>
      <c r="CK5" s="687"/>
      <c r="CL5" s="687"/>
      <c r="CM5" s="687"/>
      <c r="CN5" s="687"/>
      <c r="CO5" s="687"/>
      <c r="CP5" s="687"/>
      <c r="CQ5" s="688"/>
      <c r="CR5" s="686" t="s">
        <v>236</v>
      </c>
      <c r="CS5" s="687"/>
      <c r="CT5" s="687"/>
      <c r="CU5" s="687"/>
      <c r="CV5" s="687"/>
      <c r="CW5" s="687"/>
      <c r="CX5" s="687"/>
      <c r="CY5" s="688"/>
      <c r="CZ5" s="686" t="s">
        <v>228</v>
      </c>
      <c r="DA5" s="687"/>
      <c r="DB5" s="687"/>
      <c r="DC5" s="688"/>
      <c r="DD5" s="686" t="s">
        <v>237</v>
      </c>
      <c r="DE5" s="687"/>
      <c r="DF5" s="687"/>
      <c r="DG5" s="687"/>
      <c r="DH5" s="687"/>
      <c r="DI5" s="687"/>
      <c r="DJ5" s="687"/>
      <c r="DK5" s="687"/>
      <c r="DL5" s="687"/>
      <c r="DM5" s="687"/>
      <c r="DN5" s="687"/>
      <c r="DO5" s="687"/>
      <c r="DP5" s="688"/>
      <c r="DQ5" s="686" t="s">
        <v>238</v>
      </c>
      <c r="DR5" s="687"/>
      <c r="DS5" s="687"/>
      <c r="DT5" s="687"/>
      <c r="DU5" s="687"/>
      <c r="DV5" s="687"/>
      <c r="DW5" s="687"/>
      <c r="DX5" s="687"/>
      <c r="DY5" s="687"/>
      <c r="DZ5" s="687"/>
      <c r="EA5" s="687"/>
      <c r="EB5" s="687"/>
      <c r="EC5" s="688"/>
    </row>
    <row r="6" spans="2:143" ht="11.25" customHeight="1" x14ac:dyDescent="0.2">
      <c r="B6" s="631" t="s">
        <v>239</v>
      </c>
      <c r="C6" s="632"/>
      <c r="D6" s="632"/>
      <c r="E6" s="632"/>
      <c r="F6" s="632"/>
      <c r="G6" s="632"/>
      <c r="H6" s="632"/>
      <c r="I6" s="632"/>
      <c r="J6" s="632"/>
      <c r="K6" s="632"/>
      <c r="L6" s="632"/>
      <c r="M6" s="632"/>
      <c r="N6" s="632"/>
      <c r="O6" s="632"/>
      <c r="P6" s="632"/>
      <c r="Q6" s="633"/>
      <c r="R6" s="634">
        <v>987783</v>
      </c>
      <c r="S6" s="635"/>
      <c r="T6" s="635"/>
      <c r="U6" s="635"/>
      <c r="V6" s="635"/>
      <c r="W6" s="635"/>
      <c r="X6" s="635"/>
      <c r="Y6" s="636"/>
      <c r="Z6" s="672">
        <v>0.4</v>
      </c>
      <c r="AA6" s="672"/>
      <c r="AB6" s="672"/>
      <c r="AC6" s="672"/>
      <c r="AD6" s="673">
        <v>987783</v>
      </c>
      <c r="AE6" s="673"/>
      <c r="AF6" s="673"/>
      <c r="AG6" s="673"/>
      <c r="AH6" s="673"/>
      <c r="AI6" s="673"/>
      <c r="AJ6" s="673"/>
      <c r="AK6" s="673"/>
      <c r="AL6" s="637">
        <v>0.9</v>
      </c>
      <c r="AM6" s="638"/>
      <c r="AN6" s="638"/>
      <c r="AO6" s="674"/>
      <c r="AP6" s="631" t="s">
        <v>240</v>
      </c>
      <c r="AQ6" s="632"/>
      <c r="AR6" s="632"/>
      <c r="AS6" s="632"/>
      <c r="AT6" s="632"/>
      <c r="AU6" s="632"/>
      <c r="AV6" s="632"/>
      <c r="AW6" s="632"/>
      <c r="AX6" s="632"/>
      <c r="AY6" s="632"/>
      <c r="AZ6" s="632"/>
      <c r="BA6" s="632"/>
      <c r="BB6" s="632"/>
      <c r="BC6" s="632"/>
      <c r="BD6" s="632"/>
      <c r="BE6" s="632"/>
      <c r="BF6" s="633"/>
      <c r="BG6" s="634">
        <v>90474135</v>
      </c>
      <c r="BH6" s="635"/>
      <c r="BI6" s="635"/>
      <c r="BJ6" s="635"/>
      <c r="BK6" s="635"/>
      <c r="BL6" s="635"/>
      <c r="BM6" s="635"/>
      <c r="BN6" s="636"/>
      <c r="BO6" s="672">
        <v>89.6</v>
      </c>
      <c r="BP6" s="672"/>
      <c r="BQ6" s="672"/>
      <c r="BR6" s="672"/>
      <c r="BS6" s="673">
        <v>654779</v>
      </c>
      <c r="BT6" s="673"/>
      <c r="BU6" s="673"/>
      <c r="BV6" s="673"/>
      <c r="BW6" s="673"/>
      <c r="BX6" s="673"/>
      <c r="BY6" s="673"/>
      <c r="BZ6" s="673"/>
      <c r="CA6" s="673"/>
      <c r="CB6" s="713"/>
      <c r="CD6" s="692" t="s">
        <v>241</v>
      </c>
      <c r="CE6" s="693"/>
      <c r="CF6" s="693"/>
      <c r="CG6" s="693"/>
      <c r="CH6" s="693"/>
      <c r="CI6" s="693"/>
      <c r="CJ6" s="693"/>
      <c r="CK6" s="693"/>
      <c r="CL6" s="693"/>
      <c r="CM6" s="693"/>
      <c r="CN6" s="693"/>
      <c r="CO6" s="693"/>
      <c r="CP6" s="693"/>
      <c r="CQ6" s="694"/>
      <c r="CR6" s="634">
        <v>882841</v>
      </c>
      <c r="CS6" s="635"/>
      <c r="CT6" s="635"/>
      <c r="CU6" s="635"/>
      <c r="CV6" s="635"/>
      <c r="CW6" s="635"/>
      <c r="CX6" s="635"/>
      <c r="CY6" s="636"/>
      <c r="CZ6" s="716">
        <v>0.4</v>
      </c>
      <c r="DA6" s="698"/>
      <c r="DB6" s="698"/>
      <c r="DC6" s="718"/>
      <c r="DD6" s="640" t="s">
        <v>242</v>
      </c>
      <c r="DE6" s="635"/>
      <c r="DF6" s="635"/>
      <c r="DG6" s="635"/>
      <c r="DH6" s="635"/>
      <c r="DI6" s="635"/>
      <c r="DJ6" s="635"/>
      <c r="DK6" s="635"/>
      <c r="DL6" s="635"/>
      <c r="DM6" s="635"/>
      <c r="DN6" s="635"/>
      <c r="DO6" s="635"/>
      <c r="DP6" s="636"/>
      <c r="DQ6" s="640">
        <v>882835</v>
      </c>
      <c r="DR6" s="635"/>
      <c r="DS6" s="635"/>
      <c r="DT6" s="635"/>
      <c r="DU6" s="635"/>
      <c r="DV6" s="635"/>
      <c r="DW6" s="635"/>
      <c r="DX6" s="635"/>
      <c r="DY6" s="635"/>
      <c r="DZ6" s="635"/>
      <c r="EA6" s="635"/>
      <c r="EB6" s="635"/>
      <c r="EC6" s="671"/>
    </row>
    <row r="7" spans="2:143" ht="11.25" customHeight="1" x14ac:dyDescent="0.2">
      <c r="B7" s="631" t="s">
        <v>243</v>
      </c>
      <c r="C7" s="632"/>
      <c r="D7" s="632"/>
      <c r="E7" s="632"/>
      <c r="F7" s="632"/>
      <c r="G7" s="632"/>
      <c r="H7" s="632"/>
      <c r="I7" s="632"/>
      <c r="J7" s="632"/>
      <c r="K7" s="632"/>
      <c r="L7" s="632"/>
      <c r="M7" s="632"/>
      <c r="N7" s="632"/>
      <c r="O7" s="632"/>
      <c r="P7" s="632"/>
      <c r="Q7" s="633"/>
      <c r="R7" s="634">
        <v>38297</v>
      </c>
      <c r="S7" s="635"/>
      <c r="T7" s="635"/>
      <c r="U7" s="635"/>
      <c r="V7" s="635"/>
      <c r="W7" s="635"/>
      <c r="X7" s="635"/>
      <c r="Y7" s="636"/>
      <c r="Z7" s="672">
        <v>0</v>
      </c>
      <c r="AA7" s="672"/>
      <c r="AB7" s="672"/>
      <c r="AC7" s="672"/>
      <c r="AD7" s="673">
        <v>38297</v>
      </c>
      <c r="AE7" s="673"/>
      <c r="AF7" s="673"/>
      <c r="AG7" s="673"/>
      <c r="AH7" s="673"/>
      <c r="AI7" s="673"/>
      <c r="AJ7" s="673"/>
      <c r="AK7" s="673"/>
      <c r="AL7" s="637">
        <v>0</v>
      </c>
      <c r="AM7" s="638"/>
      <c r="AN7" s="638"/>
      <c r="AO7" s="674"/>
      <c r="AP7" s="631" t="s">
        <v>244</v>
      </c>
      <c r="AQ7" s="632"/>
      <c r="AR7" s="632"/>
      <c r="AS7" s="632"/>
      <c r="AT7" s="632"/>
      <c r="AU7" s="632"/>
      <c r="AV7" s="632"/>
      <c r="AW7" s="632"/>
      <c r="AX7" s="632"/>
      <c r="AY7" s="632"/>
      <c r="AZ7" s="632"/>
      <c r="BA7" s="632"/>
      <c r="BB7" s="632"/>
      <c r="BC7" s="632"/>
      <c r="BD7" s="632"/>
      <c r="BE7" s="632"/>
      <c r="BF7" s="633"/>
      <c r="BG7" s="634">
        <v>46370126</v>
      </c>
      <c r="BH7" s="635"/>
      <c r="BI7" s="635"/>
      <c r="BJ7" s="635"/>
      <c r="BK7" s="635"/>
      <c r="BL7" s="635"/>
      <c r="BM7" s="635"/>
      <c r="BN7" s="636"/>
      <c r="BO7" s="672">
        <v>45.9</v>
      </c>
      <c r="BP7" s="672"/>
      <c r="BQ7" s="672"/>
      <c r="BR7" s="672"/>
      <c r="BS7" s="673">
        <v>654779</v>
      </c>
      <c r="BT7" s="673"/>
      <c r="BU7" s="673"/>
      <c r="BV7" s="673"/>
      <c r="BW7" s="673"/>
      <c r="BX7" s="673"/>
      <c r="BY7" s="673"/>
      <c r="BZ7" s="673"/>
      <c r="CA7" s="673"/>
      <c r="CB7" s="713"/>
      <c r="CD7" s="631" t="s">
        <v>245</v>
      </c>
      <c r="CE7" s="632"/>
      <c r="CF7" s="632"/>
      <c r="CG7" s="632"/>
      <c r="CH7" s="632"/>
      <c r="CI7" s="632"/>
      <c r="CJ7" s="632"/>
      <c r="CK7" s="632"/>
      <c r="CL7" s="632"/>
      <c r="CM7" s="632"/>
      <c r="CN7" s="632"/>
      <c r="CO7" s="632"/>
      <c r="CP7" s="632"/>
      <c r="CQ7" s="633"/>
      <c r="CR7" s="634">
        <v>18067441</v>
      </c>
      <c r="CS7" s="635"/>
      <c r="CT7" s="635"/>
      <c r="CU7" s="635"/>
      <c r="CV7" s="635"/>
      <c r="CW7" s="635"/>
      <c r="CX7" s="635"/>
      <c r="CY7" s="636"/>
      <c r="CZ7" s="672">
        <v>7.7</v>
      </c>
      <c r="DA7" s="672"/>
      <c r="DB7" s="672"/>
      <c r="DC7" s="672"/>
      <c r="DD7" s="640">
        <v>2482982</v>
      </c>
      <c r="DE7" s="635"/>
      <c r="DF7" s="635"/>
      <c r="DG7" s="635"/>
      <c r="DH7" s="635"/>
      <c r="DI7" s="635"/>
      <c r="DJ7" s="635"/>
      <c r="DK7" s="635"/>
      <c r="DL7" s="635"/>
      <c r="DM7" s="635"/>
      <c r="DN7" s="635"/>
      <c r="DO7" s="635"/>
      <c r="DP7" s="636"/>
      <c r="DQ7" s="640">
        <v>14704969</v>
      </c>
      <c r="DR7" s="635"/>
      <c r="DS7" s="635"/>
      <c r="DT7" s="635"/>
      <c r="DU7" s="635"/>
      <c r="DV7" s="635"/>
      <c r="DW7" s="635"/>
      <c r="DX7" s="635"/>
      <c r="DY7" s="635"/>
      <c r="DZ7" s="635"/>
      <c r="EA7" s="635"/>
      <c r="EB7" s="635"/>
      <c r="EC7" s="671"/>
    </row>
    <row r="8" spans="2:143" ht="11.25" customHeight="1" x14ac:dyDescent="0.2">
      <c r="B8" s="631" t="s">
        <v>246</v>
      </c>
      <c r="C8" s="632"/>
      <c r="D8" s="632"/>
      <c r="E8" s="632"/>
      <c r="F8" s="632"/>
      <c r="G8" s="632"/>
      <c r="H8" s="632"/>
      <c r="I8" s="632"/>
      <c r="J8" s="632"/>
      <c r="K8" s="632"/>
      <c r="L8" s="632"/>
      <c r="M8" s="632"/>
      <c r="N8" s="632"/>
      <c r="O8" s="632"/>
      <c r="P8" s="632"/>
      <c r="Q8" s="633"/>
      <c r="R8" s="634">
        <v>555747</v>
      </c>
      <c r="S8" s="635"/>
      <c r="T8" s="635"/>
      <c r="U8" s="635"/>
      <c r="V8" s="635"/>
      <c r="W8" s="635"/>
      <c r="X8" s="635"/>
      <c r="Y8" s="636"/>
      <c r="Z8" s="672">
        <v>0.2</v>
      </c>
      <c r="AA8" s="672"/>
      <c r="AB8" s="672"/>
      <c r="AC8" s="672"/>
      <c r="AD8" s="673">
        <v>555747</v>
      </c>
      <c r="AE8" s="673"/>
      <c r="AF8" s="673"/>
      <c r="AG8" s="673"/>
      <c r="AH8" s="673"/>
      <c r="AI8" s="673"/>
      <c r="AJ8" s="673"/>
      <c r="AK8" s="673"/>
      <c r="AL8" s="637">
        <v>0.5</v>
      </c>
      <c r="AM8" s="638"/>
      <c r="AN8" s="638"/>
      <c r="AO8" s="674"/>
      <c r="AP8" s="631" t="s">
        <v>247</v>
      </c>
      <c r="AQ8" s="632"/>
      <c r="AR8" s="632"/>
      <c r="AS8" s="632"/>
      <c r="AT8" s="632"/>
      <c r="AU8" s="632"/>
      <c r="AV8" s="632"/>
      <c r="AW8" s="632"/>
      <c r="AX8" s="632"/>
      <c r="AY8" s="632"/>
      <c r="AZ8" s="632"/>
      <c r="BA8" s="632"/>
      <c r="BB8" s="632"/>
      <c r="BC8" s="632"/>
      <c r="BD8" s="632"/>
      <c r="BE8" s="632"/>
      <c r="BF8" s="633"/>
      <c r="BG8" s="634">
        <v>1137627</v>
      </c>
      <c r="BH8" s="635"/>
      <c r="BI8" s="635"/>
      <c r="BJ8" s="635"/>
      <c r="BK8" s="635"/>
      <c r="BL8" s="635"/>
      <c r="BM8" s="635"/>
      <c r="BN8" s="636"/>
      <c r="BO8" s="672">
        <v>1.1000000000000001</v>
      </c>
      <c r="BP8" s="672"/>
      <c r="BQ8" s="672"/>
      <c r="BR8" s="672"/>
      <c r="BS8" s="673" t="s">
        <v>242</v>
      </c>
      <c r="BT8" s="673"/>
      <c r="BU8" s="673"/>
      <c r="BV8" s="673"/>
      <c r="BW8" s="673"/>
      <c r="BX8" s="673"/>
      <c r="BY8" s="673"/>
      <c r="BZ8" s="673"/>
      <c r="CA8" s="673"/>
      <c r="CB8" s="713"/>
      <c r="CD8" s="631" t="s">
        <v>248</v>
      </c>
      <c r="CE8" s="632"/>
      <c r="CF8" s="632"/>
      <c r="CG8" s="632"/>
      <c r="CH8" s="632"/>
      <c r="CI8" s="632"/>
      <c r="CJ8" s="632"/>
      <c r="CK8" s="632"/>
      <c r="CL8" s="632"/>
      <c r="CM8" s="632"/>
      <c r="CN8" s="632"/>
      <c r="CO8" s="632"/>
      <c r="CP8" s="632"/>
      <c r="CQ8" s="633"/>
      <c r="CR8" s="634">
        <v>105211939</v>
      </c>
      <c r="CS8" s="635"/>
      <c r="CT8" s="635"/>
      <c r="CU8" s="635"/>
      <c r="CV8" s="635"/>
      <c r="CW8" s="635"/>
      <c r="CX8" s="635"/>
      <c r="CY8" s="636"/>
      <c r="CZ8" s="672">
        <v>44.9</v>
      </c>
      <c r="DA8" s="672"/>
      <c r="DB8" s="672"/>
      <c r="DC8" s="672"/>
      <c r="DD8" s="640">
        <v>2762364</v>
      </c>
      <c r="DE8" s="635"/>
      <c r="DF8" s="635"/>
      <c r="DG8" s="635"/>
      <c r="DH8" s="635"/>
      <c r="DI8" s="635"/>
      <c r="DJ8" s="635"/>
      <c r="DK8" s="635"/>
      <c r="DL8" s="635"/>
      <c r="DM8" s="635"/>
      <c r="DN8" s="635"/>
      <c r="DO8" s="635"/>
      <c r="DP8" s="636"/>
      <c r="DQ8" s="640">
        <v>46986923</v>
      </c>
      <c r="DR8" s="635"/>
      <c r="DS8" s="635"/>
      <c r="DT8" s="635"/>
      <c r="DU8" s="635"/>
      <c r="DV8" s="635"/>
      <c r="DW8" s="635"/>
      <c r="DX8" s="635"/>
      <c r="DY8" s="635"/>
      <c r="DZ8" s="635"/>
      <c r="EA8" s="635"/>
      <c r="EB8" s="635"/>
      <c r="EC8" s="671"/>
    </row>
    <row r="9" spans="2:143" ht="11.25" customHeight="1" x14ac:dyDescent="0.2">
      <c r="B9" s="631" t="s">
        <v>249</v>
      </c>
      <c r="C9" s="632"/>
      <c r="D9" s="632"/>
      <c r="E9" s="632"/>
      <c r="F9" s="632"/>
      <c r="G9" s="632"/>
      <c r="H9" s="632"/>
      <c r="I9" s="632"/>
      <c r="J9" s="632"/>
      <c r="K9" s="632"/>
      <c r="L9" s="632"/>
      <c r="M9" s="632"/>
      <c r="N9" s="632"/>
      <c r="O9" s="632"/>
      <c r="P9" s="632"/>
      <c r="Q9" s="633"/>
      <c r="R9" s="634">
        <v>434313</v>
      </c>
      <c r="S9" s="635"/>
      <c r="T9" s="635"/>
      <c r="U9" s="635"/>
      <c r="V9" s="635"/>
      <c r="W9" s="635"/>
      <c r="X9" s="635"/>
      <c r="Y9" s="636"/>
      <c r="Z9" s="672">
        <v>0.2</v>
      </c>
      <c r="AA9" s="672"/>
      <c r="AB9" s="672"/>
      <c r="AC9" s="672"/>
      <c r="AD9" s="673">
        <v>434313</v>
      </c>
      <c r="AE9" s="673"/>
      <c r="AF9" s="673"/>
      <c r="AG9" s="673"/>
      <c r="AH9" s="673"/>
      <c r="AI9" s="673"/>
      <c r="AJ9" s="673"/>
      <c r="AK9" s="673"/>
      <c r="AL9" s="637">
        <v>0.4</v>
      </c>
      <c r="AM9" s="638"/>
      <c r="AN9" s="638"/>
      <c r="AO9" s="674"/>
      <c r="AP9" s="631" t="s">
        <v>250</v>
      </c>
      <c r="AQ9" s="632"/>
      <c r="AR9" s="632"/>
      <c r="AS9" s="632"/>
      <c r="AT9" s="632"/>
      <c r="AU9" s="632"/>
      <c r="AV9" s="632"/>
      <c r="AW9" s="632"/>
      <c r="AX9" s="632"/>
      <c r="AY9" s="632"/>
      <c r="AZ9" s="632"/>
      <c r="BA9" s="632"/>
      <c r="BB9" s="632"/>
      <c r="BC9" s="632"/>
      <c r="BD9" s="632"/>
      <c r="BE9" s="632"/>
      <c r="BF9" s="633"/>
      <c r="BG9" s="634">
        <v>40939028</v>
      </c>
      <c r="BH9" s="635"/>
      <c r="BI9" s="635"/>
      <c r="BJ9" s="635"/>
      <c r="BK9" s="635"/>
      <c r="BL9" s="635"/>
      <c r="BM9" s="635"/>
      <c r="BN9" s="636"/>
      <c r="BO9" s="672">
        <v>40.6</v>
      </c>
      <c r="BP9" s="672"/>
      <c r="BQ9" s="672"/>
      <c r="BR9" s="672"/>
      <c r="BS9" s="673" t="s">
        <v>251</v>
      </c>
      <c r="BT9" s="673"/>
      <c r="BU9" s="673"/>
      <c r="BV9" s="673"/>
      <c r="BW9" s="673"/>
      <c r="BX9" s="673"/>
      <c r="BY9" s="673"/>
      <c r="BZ9" s="673"/>
      <c r="CA9" s="673"/>
      <c r="CB9" s="713"/>
      <c r="CD9" s="631" t="s">
        <v>252</v>
      </c>
      <c r="CE9" s="632"/>
      <c r="CF9" s="632"/>
      <c r="CG9" s="632"/>
      <c r="CH9" s="632"/>
      <c r="CI9" s="632"/>
      <c r="CJ9" s="632"/>
      <c r="CK9" s="632"/>
      <c r="CL9" s="632"/>
      <c r="CM9" s="632"/>
      <c r="CN9" s="632"/>
      <c r="CO9" s="632"/>
      <c r="CP9" s="632"/>
      <c r="CQ9" s="633"/>
      <c r="CR9" s="634">
        <v>31223190</v>
      </c>
      <c r="CS9" s="635"/>
      <c r="CT9" s="635"/>
      <c r="CU9" s="635"/>
      <c r="CV9" s="635"/>
      <c r="CW9" s="635"/>
      <c r="CX9" s="635"/>
      <c r="CY9" s="636"/>
      <c r="CZ9" s="672">
        <v>13.3</v>
      </c>
      <c r="DA9" s="672"/>
      <c r="DB9" s="672"/>
      <c r="DC9" s="672"/>
      <c r="DD9" s="640">
        <v>1442778</v>
      </c>
      <c r="DE9" s="635"/>
      <c r="DF9" s="635"/>
      <c r="DG9" s="635"/>
      <c r="DH9" s="635"/>
      <c r="DI9" s="635"/>
      <c r="DJ9" s="635"/>
      <c r="DK9" s="635"/>
      <c r="DL9" s="635"/>
      <c r="DM9" s="635"/>
      <c r="DN9" s="635"/>
      <c r="DO9" s="635"/>
      <c r="DP9" s="636"/>
      <c r="DQ9" s="640">
        <v>21065060</v>
      </c>
      <c r="DR9" s="635"/>
      <c r="DS9" s="635"/>
      <c r="DT9" s="635"/>
      <c r="DU9" s="635"/>
      <c r="DV9" s="635"/>
      <c r="DW9" s="635"/>
      <c r="DX9" s="635"/>
      <c r="DY9" s="635"/>
      <c r="DZ9" s="635"/>
      <c r="EA9" s="635"/>
      <c r="EB9" s="635"/>
      <c r="EC9" s="671"/>
    </row>
    <row r="10" spans="2:143" ht="11.25" customHeight="1" x14ac:dyDescent="0.2">
      <c r="B10" s="631" t="s">
        <v>253</v>
      </c>
      <c r="C10" s="632"/>
      <c r="D10" s="632"/>
      <c r="E10" s="632"/>
      <c r="F10" s="632"/>
      <c r="G10" s="632"/>
      <c r="H10" s="632"/>
      <c r="I10" s="632"/>
      <c r="J10" s="632"/>
      <c r="K10" s="632"/>
      <c r="L10" s="632"/>
      <c r="M10" s="632"/>
      <c r="N10" s="632"/>
      <c r="O10" s="632"/>
      <c r="P10" s="632"/>
      <c r="Q10" s="633"/>
      <c r="R10" s="634" t="s">
        <v>251</v>
      </c>
      <c r="S10" s="635"/>
      <c r="T10" s="635"/>
      <c r="U10" s="635"/>
      <c r="V10" s="635"/>
      <c r="W10" s="635"/>
      <c r="X10" s="635"/>
      <c r="Y10" s="636"/>
      <c r="Z10" s="672" t="s">
        <v>242</v>
      </c>
      <c r="AA10" s="672"/>
      <c r="AB10" s="672"/>
      <c r="AC10" s="672"/>
      <c r="AD10" s="673" t="s">
        <v>251</v>
      </c>
      <c r="AE10" s="673"/>
      <c r="AF10" s="673"/>
      <c r="AG10" s="673"/>
      <c r="AH10" s="673"/>
      <c r="AI10" s="673"/>
      <c r="AJ10" s="673"/>
      <c r="AK10" s="673"/>
      <c r="AL10" s="637" t="s">
        <v>251</v>
      </c>
      <c r="AM10" s="638"/>
      <c r="AN10" s="638"/>
      <c r="AO10" s="674"/>
      <c r="AP10" s="631" t="s">
        <v>254</v>
      </c>
      <c r="AQ10" s="632"/>
      <c r="AR10" s="632"/>
      <c r="AS10" s="632"/>
      <c r="AT10" s="632"/>
      <c r="AU10" s="632"/>
      <c r="AV10" s="632"/>
      <c r="AW10" s="632"/>
      <c r="AX10" s="632"/>
      <c r="AY10" s="632"/>
      <c r="AZ10" s="632"/>
      <c r="BA10" s="632"/>
      <c r="BB10" s="632"/>
      <c r="BC10" s="632"/>
      <c r="BD10" s="632"/>
      <c r="BE10" s="632"/>
      <c r="BF10" s="633"/>
      <c r="BG10" s="634">
        <v>1619216</v>
      </c>
      <c r="BH10" s="635"/>
      <c r="BI10" s="635"/>
      <c r="BJ10" s="635"/>
      <c r="BK10" s="635"/>
      <c r="BL10" s="635"/>
      <c r="BM10" s="635"/>
      <c r="BN10" s="636"/>
      <c r="BO10" s="672">
        <v>1.6</v>
      </c>
      <c r="BP10" s="672"/>
      <c r="BQ10" s="672"/>
      <c r="BR10" s="672"/>
      <c r="BS10" s="673" t="s">
        <v>251</v>
      </c>
      <c r="BT10" s="673"/>
      <c r="BU10" s="673"/>
      <c r="BV10" s="673"/>
      <c r="BW10" s="673"/>
      <c r="BX10" s="673"/>
      <c r="BY10" s="673"/>
      <c r="BZ10" s="673"/>
      <c r="CA10" s="673"/>
      <c r="CB10" s="713"/>
      <c r="CD10" s="631" t="s">
        <v>255</v>
      </c>
      <c r="CE10" s="632"/>
      <c r="CF10" s="632"/>
      <c r="CG10" s="632"/>
      <c r="CH10" s="632"/>
      <c r="CI10" s="632"/>
      <c r="CJ10" s="632"/>
      <c r="CK10" s="632"/>
      <c r="CL10" s="632"/>
      <c r="CM10" s="632"/>
      <c r="CN10" s="632"/>
      <c r="CO10" s="632"/>
      <c r="CP10" s="632"/>
      <c r="CQ10" s="633"/>
      <c r="CR10" s="634">
        <v>273540</v>
      </c>
      <c r="CS10" s="635"/>
      <c r="CT10" s="635"/>
      <c r="CU10" s="635"/>
      <c r="CV10" s="635"/>
      <c r="CW10" s="635"/>
      <c r="CX10" s="635"/>
      <c r="CY10" s="636"/>
      <c r="CZ10" s="672">
        <v>0.1</v>
      </c>
      <c r="DA10" s="672"/>
      <c r="DB10" s="672"/>
      <c r="DC10" s="672"/>
      <c r="DD10" s="640">
        <v>48114</v>
      </c>
      <c r="DE10" s="635"/>
      <c r="DF10" s="635"/>
      <c r="DG10" s="635"/>
      <c r="DH10" s="635"/>
      <c r="DI10" s="635"/>
      <c r="DJ10" s="635"/>
      <c r="DK10" s="635"/>
      <c r="DL10" s="635"/>
      <c r="DM10" s="635"/>
      <c r="DN10" s="635"/>
      <c r="DO10" s="635"/>
      <c r="DP10" s="636"/>
      <c r="DQ10" s="640">
        <v>264219</v>
      </c>
      <c r="DR10" s="635"/>
      <c r="DS10" s="635"/>
      <c r="DT10" s="635"/>
      <c r="DU10" s="635"/>
      <c r="DV10" s="635"/>
      <c r="DW10" s="635"/>
      <c r="DX10" s="635"/>
      <c r="DY10" s="635"/>
      <c r="DZ10" s="635"/>
      <c r="EA10" s="635"/>
      <c r="EB10" s="635"/>
      <c r="EC10" s="671"/>
    </row>
    <row r="11" spans="2:143" ht="11.25" customHeight="1" x14ac:dyDescent="0.2">
      <c r="B11" s="631" t="s">
        <v>256</v>
      </c>
      <c r="C11" s="632"/>
      <c r="D11" s="632"/>
      <c r="E11" s="632"/>
      <c r="F11" s="632"/>
      <c r="G11" s="632"/>
      <c r="H11" s="632"/>
      <c r="I11" s="632"/>
      <c r="J11" s="632"/>
      <c r="K11" s="632"/>
      <c r="L11" s="632"/>
      <c r="M11" s="632"/>
      <c r="N11" s="632"/>
      <c r="O11" s="632"/>
      <c r="P11" s="632"/>
      <c r="Q11" s="633"/>
      <c r="R11" s="634">
        <v>13389135</v>
      </c>
      <c r="S11" s="635"/>
      <c r="T11" s="635"/>
      <c r="U11" s="635"/>
      <c r="V11" s="635"/>
      <c r="W11" s="635"/>
      <c r="X11" s="635"/>
      <c r="Y11" s="636"/>
      <c r="Z11" s="637">
        <v>5.5</v>
      </c>
      <c r="AA11" s="638"/>
      <c r="AB11" s="638"/>
      <c r="AC11" s="639"/>
      <c r="AD11" s="640">
        <v>13389135</v>
      </c>
      <c r="AE11" s="635"/>
      <c r="AF11" s="635"/>
      <c r="AG11" s="635"/>
      <c r="AH11" s="635"/>
      <c r="AI11" s="635"/>
      <c r="AJ11" s="635"/>
      <c r="AK11" s="636"/>
      <c r="AL11" s="637">
        <v>11.6</v>
      </c>
      <c r="AM11" s="638"/>
      <c r="AN11" s="638"/>
      <c r="AO11" s="674"/>
      <c r="AP11" s="631" t="s">
        <v>257</v>
      </c>
      <c r="AQ11" s="632"/>
      <c r="AR11" s="632"/>
      <c r="AS11" s="632"/>
      <c r="AT11" s="632"/>
      <c r="AU11" s="632"/>
      <c r="AV11" s="632"/>
      <c r="AW11" s="632"/>
      <c r="AX11" s="632"/>
      <c r="AY11" s="632"/>
      <c r="AZ11" s="632"/>
      <c r="BA11" s="632"/>
      <c r="BB11" s="632"/>
      <c r="BC11" s="632"/>
      <c r="BD11" s="632"/>
      <c r="BE11" s="632"/>
      <c r="BF11" s="633"/>
      <c r="BG11" s="634">
        <v>2674255</v>
      </c>
      <c r="BH11" s="635"/>
      <c r="BI11" s="635"/>
      <c r="BJ11" s="635"/>
      <c r="BK11" s="635"/>
      <c r="BL11" s="635"/>
      <c r="BM11" s="635"/>
      <c r="BN11" s="636"/>
      <c r="BO11" s="672">
        <v>2.6</v>
      </c>
      <c r="BP11" s="672"/>
      <c r="BQ11" s="672"/>
      <c r="BR11" s="672"/>
      <c r="BS11" s="673">
        <v>654779</v>
      </c>
      <c r="BT11" s="673"/>
      <c r="BU11" s="673"/>
      <c r="BV11" s="673"/>
      <c r="BW11" s="673"/>
      <c r="BX11" s="673"/>
      <c r="BY11" s="673"/>
      <c r="BZ11" s="673"/>
      <c r="CA11" s="673"/>
      <c r="CB11" s="713"/>
      <c r="CD11" s="631" t="s">
        <v>258</v>
      </c>
      <c r="CE11" s="632"/>
      <c r="CF11" s="632"/>
      <c r="CG11" s="632"/>
      <c r="CH11" s="632"/>
      <c r="CI11" s="632"/>
      <c r="CJ11" s="632"/>
      <c r="CK11" s="632"/>
      <c r="CL11" s="632"/>
      <c r="CM11" s="632"/>
      <c r="CN11" s="632"/>
      <c r="CO11" s="632"/>
      <c r="CP11" s="632"/>
      <c r="CQ11" s="633"/>
      <c r="CR11" s="634">
        <v>1877374</v>
      </c>
      <c r="CS11" s="635"/>
      <c r="CT11" s="635"/>
      <c r="CU11" s="635"/>
      <c r="CV11" s="635"/>
      <c r="CW11" s="635"/>
      <c r="CX11" s="635"/>
      <c r="CY11" s="636"/>
      <c r="CZ11" s="672">
        <v>0.8</v>
      </c>
      <c r="DA11" s="672"/>
      <c r="DB11" s="672"/>
      <c r="DC11" s="672"/>
      <c r="DD11" s="640">
        <v>1099738</v>
      </c>
      <c r="DE11" s="635"/>
      <c r="DF11" s="635"/>
      <c r="DG11" s="635"/>
      <c r="DH11" s="635"/>
      <c r="DI11" s="635"/>
      <c r="DJ11" s="635"/>
      <c r="DK11" s="635"/>
      <c r="DL11" s="635"/>
      <c r="DM11" s="635"/>
      <c r="DN11" s="635"/>
      <c r="DO11" s="635"/>
      <c r="DP11" s="636"/>
      <c r="DQ11" s="640">
        <v>1290024</v>
      </c>
      <c r="DR11" s="635"/>
      <c r="DS11" s="635"/>
      <c r="DT11" s="635"/>
      <c r="DU11" s="635"/>
      <c r="DV11" s="635"/>
      <c r="DW11" s="635"/>
      <c r="DX11" s="635"/>
      <c r="DY11" s="635"/>
      <c r="DZ11" s="635"/>
      <c r="EA11" s="635"/>
      <c r="EB11" s="635"/>
      <c r="EC11" s="671"/>
    </row>
    <row r="12" spans="2:143" ht="11.25" customHeight="1" x14ac:dyDescent="0.2">
      <c r="B12" s="631" t="s">
        <v>259</v>
      </c>
      <c r="C12" s="632"/>
      <c r="D12" s="632"/>
      <c r="E12" s="632"/>
      <c r="F12" s="632"/>
      <c r="G12" s="632"/>
      <c r="H12" s="632"/>
      <c r="I12" s="632"/>
      <c r="J12" s="632"/>
      <c r="K12" s="632"/>
      <c r="L12" s="632"/>
      <c r="M12" s="632"/>
      <c r="N12" s="632"/>
      <c r="O12" s="632"/>
      <c r="P12" s="632"/>
      <c r="Q12" s="633"/>
      <c r="R12" s="634">
        <v>8402</v>
      </c>
      <c r="S12" s="635"/>
      <c r="T12" s="635"/>
      <c r="U12" s="635"/>
      <c r="V12" s="635"/>
      <c r="W12" s="635"/>
      <c r="X12" s="635"/>
      <c r="Y12" s="636"/>
      <c r="Z12" s="672">
        <v>0</v>
      </c>
      <c r="AA12" s="672"/>
      <c r="AB12" s="672"/>
      <c r="AC12" s="672"/>
      <c r="AD12" s="673">
        <v>8402</v>
      </c>
      <c r="AE12" s="673"/>
      <c r="AF12" s="673"/>
      <c r="AG12" s="673"/>
      <c r="AH12" s="673"/>
      <c r="AI12" s="673"/>
      <c r="AJ12" s="673"/>
      <c r="AK12" s="673"/>
      <c r="AL12" s="637">
        <v>0</v>
      </c>
      <c r="AM12" s="638"/>
      <c r="AN12" s="638"/>
      <c r="AO12" s="674"/>
      <c r="AP12" s="631" t="s">
        <v>260</v>
      </c>
      <c r="AQ12" s="632"/>
      <c r="AR12" s="632"/>
      <c r="AS12" s="632"/>
      <c r="AT12" s="632"/>
      <c r="AU12" s="632"/>
      <c r="AV12" s="632"/>
      <c r="AW12" s="632"/>
      <c r="AX12" s="632"/>
      <c r="AY12" s="632"/>
      <c r="AZ12" s="632"/>
      <c r="BA12" s="632"/>
      <c r="BB12" s="632"/>
      <c r="BC12" s="632"/>
      <c r="BD12" s="632"/>
      <c r="BE12" s="632"/>
      <c r="BF12" s="633"/>
      <c r="BG12" s="634">
        <v>38935732</v>
      </c>
      <c r="BH12" s="635"/>
      <c r="BI12" s="635"/>
      <c r="BJ12" s="635"/>
      <c r="BK12" s="635"/>
      <c r="BL12" s="635"/>
      <c r="BM12" s="635"/>
      <c r="BN12" s="636"/>
      <c r="BO12" s="672">
        <v>38.6</v>
      </c>
      <c r="BP12" s="672"/>
      <c r="BQ12" s="672"/>
      <c r="BR12" s="672"/>
      <c r="BS12" s="673" t="s">
        <v>242</v>
      </c>
      <c r="BT12" s="673"/>
      <c r="BU12" s="673"/>
      <c r="BV12" s="673"/>
      <c r="BW12" s="673"/>
      <c r="BX12" s="673"/>
      <c r="BY12" s="673"/>
      <c r="BZ12" s="673"/>
      <c r="CA12" s="673"/>
      <c r="CB12" s="713"/>
      <c r="CD12" s="631" t="s">
        <v>261</v>
      </c>
      <c r="CE12" s="632"/>
      <c r="CF12" s="632"/>
      <c r="CG12" s="632"/>
      <c r="CH12" s="632"/>
      <c r="CI12" s="632"/>
      <c r="CJ12" s="632"/>
      <c r="CK12" s="632"/>
      <c r="CL12" s="632"/>
      <c r="CM12" s="632"/>
      <c r="CN12" s="632"/>
      <c r="CO12" s="632"/>
      <c r="CP12" s="632"/>
      <c r="CQ12" s="633"/>
      <c r="CR12" s="634">
        <v>2090284</v>
      </c>
      <c r="CS12" s="635"/>
      <c r="CT12" s="635"/>
      <c r="CU12" s="635"/>
      <c r="CV12" s="635"/>
      <c r="CW12" s="635"/>
      <c r="CX12" s="635"/>
      <c r="CY12" s="636"/>
      <c r="CZ12" s="672">
        <v>0.9</v>
      </c>
      <c r="DA12" s="672"/>
      <c r="DB12" s="672"/>
      <c r="DC12" s="672"/>
      <c r="DD12" s="640">
        <v>70093</v>
      </c>
      <c r="DE12" s="635"/>
      <c r="DF12" s="635"/>
      <c r="DG12" s="635"/>
      <c r="DH12" s="635"/>
      <c r="DI12" s="635"/>
      <c r="DJ12" s="635"/>
      <c r="DK12" s="635"/>
      <c r="DL12" s="635"/>
      <c r="DM12" s="635"/>
      <c r="DN12" s="635"/>
      <c r="DO12" s="635"/>
      <c r="DP12" s="636"/>
      <c r="DQ12" s="640">
        <v>1980659</v>
      </c>
      <c r="DR12" s="635"/>
      <c r="DS12" s="635"/>
      <c r="DT12" s="635"/>
      <c r="DU12" s="635"/>
      <c r="DV12" s="635"/>
      <c r="DW12" s="635"/>
      <c r="DX12" s="635"/>
      <c r="DY12" s="635"/>
      <c r="DZ12" s="635"/>
      <c r="EA12" s="635"/>
      <c r="EB12" s="635"/>
      <c r="EC12" s="671"/>
    </row>
    <row r="13" spans="2:143" ht="11.25" customHeight="1" x14ac:dyDescent="0.2">
      <c r="B13" s="631" t="s">
        <v>262</v>
      </c>
      <c r="C13" s="632"/>
      <c r="D13" s="632"/>
      <c r="E13" s="632"/>
      <c r="F13" s="632"/>
      <c r="G13" s="632"/>
      <c r="H13" s="632"/>
      <c r="I13" s="632"/>
      <c r="J13" s="632"/>
      <c r="K13" s="632"/>
      <c r="L13" s="632"/>
      <c r="M13" s="632"/>
      <c r="N13" s="632"/>
      <c r="O13" s="632"/>
      <c r="P13" s="632"/>
      <c r="Q13" s="633"/>
      <c r="R13" s="634" t="s">
        <v>242</v>
      </c>
      <c r="S13" s="635"/>
      <c r="T13" s="635"/>
      <c r="U13" s="635"/>
      <c r="V13" s="635"/>
      <c r="W13" s="635"/>
      <c r="X13" s="635"/>
      <c r="Y13" s="636"/>
      <c r="Z13" s="672" t="s">
        <v>242</v>
      </c>
      <c r="AA13" s="672"/>
      <c r="AB13" s="672"/>
      <c r="AC13" s="672"/>
      <c r="AD13" s="673" t="s">
        <v>242</v>
      </c>
      <c r="AE13" s="673"/>
      <c r="AF13" s="673"/>
      <c r="AG13" s="673"/>
      <c r="AH13" s="673"/>
      <c r="AI13" s="673"/>
      <c r="AJ13" s="673"/>
      <c r="AK13" s="673"/>
      <c r="AL13" s="637" t="s">
        <v>242</v>
      </c>
      <c r="AM13" s="638"/>
      <c r="AN13" s="638"/>
      <c r="AO13" s="674"/>
      <c r="AP13" s="631" t="s">
        <v>263</v>
      </c>
      <c r="AQ13" s="632"/>
      <c r="AR13" s="632"/>
      <c r="AS13" s="632"/>
      <c r="AT13" s="632"/>
      <c r="AU13" s="632"/>
      <c r="AV13" s="632"/>
      <c r="AW13" s="632"/>
      <c r="AX13" s="632"/>
      <c r="AY13" s="632"/>
      <c r="AZ13" s="632"/>
      <c r="BA13" s="632"/>
      <c r="BB13" s="632"/>
      <c r="BC13" s="632"/>
      <c r="BD13" s="632"/>
      <c r="BE13" s="632"/>
      <c r="BF13" s="633"/>
      <c r="BG13" s="634">
        <v>38878506</v>
      </c>
      <c r="BH13" s="635"/>
      <c r="BI13" s="635"/>
      <c r="BJ13" s="635"/>
      <c r="BK13" s="635"/>
      <c r="BL13" s="635"/>
      <c r="BM13" s="635"/>
      <c r="BN13" s="636"/>
      <c r="BO13" s="672">
        <v>38.5</v>
      </c>
      <c r="BP13" s="672"/>
      <c r="BQ13" s="672"/>
      <c r="BR13" s="672"/>
      <c r="BS13" s="673" t="s">
        <v>242</v>
      </c>
      <c r="BT13" s="673"/>
      <c r="BU13" s="673"/>
      <c r="BV13" s="673"/>
      <c r="BW13" s="673"/>
      <c r="BX13" s="673"/>
      <c r="BY13" s="673"/>
      <c r="BZ13" s="673"/>
      <c r="CA13" s="673"/>
      <c r="CB13" s="713"/>
      <c r="CD13" s="631" t="s">
        <v>264</v>
      </c>
      <c r="CE13" s="632"/>
      <c r="CF13" s="632"/>
      <c r="CG13" s="632"/>
      <c r="CH13" s="632"/>
      <c r="CI13" s="632"/>
      <c r="CJ13" s="632"/>
      <c r="CK13" s="632"/>
      <c r="CL13" s="632"/>
      <c r="CM13" s="632"/>
      <c r="CN13" s="632"/>
      <c r="CO13" s="632"/>
      <c r="CP13" s="632"/>
      <c r="CQ13" s="633"/>
      <c r="CR13" s="634">
        <v>25519701</v>
      </c>
      <c r="CS13" s="635"/>
      <c r="CT13" s="635"/>
      <c r="CU13" s="635"/>
      <c r="CV13" s="635"/>
      <c r="CW13" s="635"/>
      <c r="CX13" s="635"/>
      <c r="CY13" s="636"/>
      <c r="CZ13" s="672">
        <v>10.9</v>
      </c>
      <c r="DA13" s="672"/>
      <c r="DB13" s="672"/>
      <c r="DC13" s="672"/>
      <c r="DD13" s="640">
        <v>14375592</v>
      </c>
      <c r="DE13" s="635"/>
      <c r="DF13" s="635"/>
      <c r="DG13" s="635"/>
      <c r="DH13" s="635"/>
      <c r="DI13" s="635"/>
      <c r="DJ13" s="635"/>
      <c r="DK13" s="635"/>
      <c r="DL13" s="635"/>
      <c r="DM13" s="635"/>
      <c r="DN13" s="635"/>
      <c r="DO13" s="635"/>
      <c r="DP13" s="636"/>
      <c r="DQ13" s="640">
        <v>13384190</v>
      </c>
      <c r="DR13" s="635"/>
      <c r="DS13" s="635"/>
      <c r="DT13" s="635"/>
      <c r="DU13" s="635"/>
      <c r="DV13" s="635"/>
      <c r="DW13" s="635"/>
      <c r="DX13" s="635"/>
      <c r="DY13" s="635"/>
      <c r="DZ13" s="635"/>
      <c r="EA13" s="635"/>
      <c r="EB13" s="635"/>
      <c r="EC13" s="671"/>
    </row>
    <row r="14" spans="2:143" ht="11.25" customHeight="1" x14ac:dyDescent="0.2">
      <c r="B14" s="631" t="s">
        <v>265</v>
      </c>
      <c r="C14" s="632"/>
      <c r="D14" s="632"/>
      <c r="E14" s="632"/>
      <c r="F14" s="632"/>
      <c r="G14" s="632"/>
      <c r="H14" s="632"/>
      <c r="I14" s="632"/>
      <c r="J14" s="632"/>
      <c r="K14" s="632"/>
      <c r="L14" s="632"/>
      <c r="M14" s="632"/>
      <c r="N14" s="632"/>
      <c r="O14" s="632"/>
      <c r="P14" s="632"/>
      <c r="Q14" s="633"/>
      <c r="R14" s="634">
        <v>2482</v>
      </c>
      <c r="S14" s="635"/>
      <c r="T14" s="635"/>
      <c r="U14" s="635"/>
      <c r="V14" s="635"/>
      <c r="W14" s="635"/>
      <c r="X14" s="635"/>
      <c r="Y14" s="636"/>
      <c r="Z14" s="672">
        <v>0</v>
      </c>
      <c r="AA14" s="672"/>
      <c r="AB14" s="672"/>
      <c r="AC14" s="672"/>
      <c r="AD14" s="673">
        <v>2482</v>
      </c>
      <c r="AE14" s="673"/>
      <c r="AF14" s="673"/>
      <c r="AG14" s="673"/>
      <c r="AH14" s="673"/>
      <c r="AI14" s="673"/>
      <c r="AJ14" s="673"/>
      <c r="AK14" s="673"/>
      <c r="AL14" s="637">
        <v>0</v>
      </c>
      <c r="AM14" s="638"/>
      <c r="AN14" s="638"/>
      <c r="AO14" s="674"/>
      <c r="AP14" s="631" t="s">
        <v>266</v>
      </c>
      <c r="AQ14" s="632"/>
      <c r="AR14" s="632"/>
      <c r="AS14" s="632"/>
      <c r="AT14" s="632"/>
      <c r="AU14" s="632"/>
      <c r="AV14" s="632"/>
      <c r="AW14" s="632"/>
      <c r="AX14" s="632"/>
      <c r="AY14" s="632"/>
      <c r="AZ14" s="632"/>
      <c r="BA14" s="632"/>
      <c r="BB14" s="632"/>
      <c r="BC14" s="632"/>
      <c r="BD14" s="632"/>
      <c r="BE14" s="632"/>
      <c r="BF14" s="633"/>
      <c r="BG14" s="634">
        <v>749429</v>
      </c>
      <c r="BH14" s="635"/>
      <c r="BI14" s="635"/>
      <c r="BJ14" s="635"/>
      <c r="BK14" s="635"/>
      <c r="BL14" s="635"/>
      <c r="BM14" s="635"/>
      <c r="BN14" s="636"/>
      <c r="BO14" s="672">
        <v>0.7</v>
      </c>
      <c r="BP14" s="672"/>
      <c r="BQ14" s="672"/>
      <c r="BR14" s="672"/>
      <c r="BS14" s="673" t="s">
        <v>251</v>
      </c>
      <c r="BT14" s="673"/>
      <c r="BU14" s="673"/>
      <c r="BV14" s="673"/>
      <c r="BW14" s="673"/>
      <c r="BX14" s="673"/>
      <c r="BY14" s="673"/>
      <c r="BZ14" s="673"/>
      <c r="CA14" s="673"/>
      <c r="CB14" s="713"/>
      <c r="CD14" s="631" t="s">
        <v>267</v>
      </c>
      <c r="CE14" s="632"/>
      <c r="CF14" s="632"/>
      <c r="CG14" s="632"/>
      <c r="CH14" s="632"/>
      <c r="CI14" s="632"/>
      <c r="CJ14" s="632"/>
      <c r="CK14" s="632"/>
      <c r="CL14" s="632"/>
      <c r="CM14" s="632"/>
      <c r="CN14" s="632"/>
      <c r="CO14" s="632"/>
      <c r="CP14" s="632"/>
      <c r="CQ14" s="633"/>
      <c r="CR14" s="634">
        <v>7885291</v>
      </c>
      <c r="CS14" s="635"/>
      <c r="CT14" s="635"/>
      <c r="CU14" s="635"/>
      <c r="CV14" s="635"/>
      <c r="CW14" s="635"/>
      <c r="CX14" s="635"/>
      <c r="CY14" s="636"/>
      <c r="CZ14" s="672">
        <v>3.4</v>
      </c>
      <c r="DA14" s="672"/>
      <c r="DB14" s="672"/>
      <c r="DC14" s="672"/>
      <c r="DD14" s="640">
        <v>2026146</v>
      </c>
      <c r="DE14" s="635"/>
      <c r="DF14" s="635"/>
      <c r="DG14" s="635"/>
      <c r="DH14" s="635"/>
      <c r="DI14" s="635"/>
      <c r="DJ14" s="635"/>
      <c r="DK14" s="635"/>
      <c r="DL14" s="635"/>
      <c r="DM14" s="635"/>
      <c r="DN14" s="635"/>
      <c r="DO14" s="635"/>
      <c r="DP14" s="636"/>
      <c r="DQ14" s="640">
        <v>6315579</v>
      </c>
      <c r="DR14" s="635"/>
      <c r="DS14" s="635"/>
      <c r="DT14" s="635"/>
      <c r="DU14" s="635"/>
      <c r="DV14" s="635"/>
      <c r="DW14" s="635"/>
      <c r="DX14" s="635"/>
      <c r="DY14" s="635"/>
      <c r="DZ14" s="635"/>
      <c r="EA14" s="635"/>
      <c r="EB14" s="635"/>
      <c r="EC14" s="671"/>
    </row>
    <row r="15" spans="2:143" ht="11.25" customHeight="1" x14ac:dyDescent="0.2">
      <c r="B15" s="631" t="s">
        <v>268</v>
      </c>
      <c r="C15" s="632"/>
      <c r="D15" s="632"/>
      <c r="E15" s="632"/>
      <c r="F15" s="632"/>
      <c r="G15" s="632"/>
      <c r="H15" s="632"/>
      <c r="I15" s="632"/>
      <c r="J15" s="632"/>
      <c r="K15" s="632"/>
      <c r="L15" s="632"/>
      <c r="M15" s="632"/>
      <c r="N15" s="632"/>
      <c r="O15" s="632"/>
      <c r="P15" s="632"/>
      <c r="Q15" s="633"/>
      <c r="R15" s="634" t="s">
        <v>251</v>
      </c>
      <c r="S15" s="635"/>
      <c r="T15" s="635"/>
      <c r="U15" s="635"/>
      <c r="V15" s="635"/>
      <c r="W15" s="635"/>
      <c r="X15" s="635"/>
      <c r="Y15" s="636"/>
      <c r="Z15" s="672" t="s">
        <v>251</v>
      </c>
      <c r="AA15" s="672"/>
      <c r="AB15" s="672"/>
      <c r="AC15" s="672"/>
      <c r="AD15" s="673" t="s">
        <v>251</v>
      </c>
      <c r="AE15" s="673"/>
      <c r="AF15" s="673"/>
      <c r="AG15" s="673"/>
      <c r="AH15" s="673"/>
      <c r="AI15" s="673"/>
      <c r="AJ15" s="673"/>
      <c r="AK15" s="673"/>
      <c r="AL15" s="637" t="s">
        <v>251</v>
      </c>
      <c r="AM15" s="638"/>
      <c r="AN15" s="638"/>
      <c r="AO15" s="674"/>
      <c r="AP15" s="631" t="s">
        <v>269</v>
      </c>
      <c r="AQ15" s="632"/>
      <c r="AR15" s="632"/>
      <c r="AS15" s="632"/>
      <c r="AT15" s="632"/>
      <c r="AU15" s="632"/>
      <c r="AV15" s="632"/>
      <c r="AW15" s="632"/>
      <c r="AX15" s="632"/>
      <c r="AY15" s="632"/>
      <c r="AZ15" s="632"/>
      <c r="BA15" s="632"/>
      <c r="BB15" s="632"/>
      <c r="BC15" s="632"/>
      <c r="BD15" s="632"/>
      <c r="BE15" s="632"/>
      <c r="BF15" s="633"/>
      <c r="BG15" s="634">
        <v>4418848</v>
      </c>
      <c r="BH15" s="635"/>
      <c r="BI15" s="635"/>
      <c r="BJ15" s="635"/>
      <c r="BK15" s="635"/>
      <c r="BL15" s="635"/>
      <c r="BM15" s="635"/>
      <c r="BN15" s="636"/>
      <c r="BO15" s="672">
        <v>4.4000000000000004</v>
      </c>
      <c r="BP15" s="672"/>
      <c r="BQ15" s="672"/>
      <c r="BR15" s="672"/>
      <c r="BS15" s="673" t="s">
        <v>242</v>
      </c>
      <c r="BT15" s="673"/>
      <c r="BU15" s="673"/>
      <c r="BV15" s="673"/>
      <c r="BW15" s="673"/>
      <c r="BX15" s="673"/>
      <c r="BY15" s="673"/>
      <c r="BZ15" s="673"/>
      <c r="CA15" s="673"/>
      <c r="CB15" s="713"/>
      <c r="CD15" s="631" t="s">
        <v>270</v>
      </c>
      <c r="CE15" s="632"/>
      <c r="CF15" s="632"/>
      <c r="CG15" s="632"/>
      <c r="CH15" s="632"/>
      <c r="CI15" s="632"/>
      <c r="CJ15" s="632"/>
      <c r="CK15" s="632"/>
      <c r="CL15" s="632"/>
      <c r="CM15" s="632"/>
      <c r="CN15" s="632"/>
      <c r="CO15" s="632"/>
      <c r="CP15" s="632"/>
      <c r="CQ15" s="633"/>
      <c r="CR15" s="634">
        <v>26901028</v>
      </c>
      <c r="CS15" s="635"/>
      <c r="CT15" s="635"/>
      <c r="CU15" s="635"/>
      <c r="CV15" s="635"/>
      <c r="CW15" s="635"/>
      <c r="CX15" s="635"/>
      <c r="CY15" s="636"/>
      <c r="CZ15" s="672">
        <v>11.5</v>
      </c>
      <c r="DA15" s="672"/>
      <c r="DB15" s="672"/>
      <c r="DC15" s="672"/>
      <c r="DD15" s="640">
        <v>4781447</v>
      </c>
      <c r="DE15" s="635"/>
      <c r="DF15" s="635"/>
      <c r="DG15" s="635"/>
      <c r="DH15" s="635"/>
      <c r="DI15" s="635"/>
      <c r="DJ15" s="635"/>
      <c r="DK15" s="635"/>
      <c r="DL15" s="635"/>
      <c r="DM15" s="635"/>
      <c r="DN15" s="635"/>
      <c r="DO15" s="635"/>
      <c r="DP15" s="636"/>
      <c r="DQ15" s="640">
        <v>19747645</v>
      </c>
      <c r="DR15" s="635"/>
      <c r="DS15" s="635"/>
      <c r="DT15" s="635"/>
      <c r="DU15" s="635"/>
      <c r="DV15" s="635"/>
      <c r="DW15" s="635"/>
      <c r="DX15" s="635"/>
      <c r="DY15" s="635"/>
      <c r="DZ15" s="635"/>
      <c r="EA15" s="635"/>
      <c r="EB15" s="635"/>
      <c r="EC15" s="671"/>
    </row>
    <row r="16" spans="2:143" ht="11.25" customHeight="1" x14ac:dyDescent="0.2">
      <c r="B16" s="631" t="s">
        <v>271</v>
      </c>
      <c r="C16" s="632"/>
      <c r="D16" s="632"/>
      <c r="E16" s="632"/>
      <c r="F16" s="632"/>
      <c r="G16" s="632"/>
      <c r="H16" s="632"/>
      <c r="I16" s="632"/>
      <c r="J16" s="632"/>
      <c r="K16" s="632"/>
      <c r="L16" s="632"/>
      <c r="M16" s="632"/>
      <c r="N16" s="632"/>
      <c r="O16" s="632"/>
      <c r="P16" s="632"/>
      <c r="Q16" s="633"/>
      <c r="R16" s="634">
        <v>163956</v>
      </c>
      <c r="S16" s="635"/>
      <c r="T16" s="635"/>
      <c r="U16" s="635"/>
      <c r="V16" s="635"/>
      <c r="W16" s="635"/>
      <c r="X16" s="635"/>
      <c r="Y16" s="636"/>
      <c r="Z16" s="672">
        <v>0.1</v>
      </c>
      <c r="AA16" s="672"/>
      <c r="AB16" s="672"/>
      <c r="AC16" s="672"/>
      <c r="AD16" s="673">
        <v>163956</v>
      </c>
      <c r="AE16" s="673"/>
      <c r="AF16" s="673"/>
      <c r="AG16" s="673"/>
      <c r="AH16" s="673"/>
      <c r="AI16" s="673"/>
      <c r="AJ16" s="673"/>
      <c r="AK16" s="673"/>
      <c r="AL16" s="637">
        <v>0.1</v>
      </c>
      <c r="AM16" s="638"/>
      <c r="AN16" s="638"/>
      <c r="AO16" s="674"/>
      <c r="AP16" s="631" t="s">
        <v>272</v>
      </c>
      <c r="AQ16" s="632"/>
      <c r="AR16" s="632"/>
      <c r="AS16" s="632"/>
      <c r="AT16" s="632"/>
      <c r="AU16" s="632"/>
      <c r="AV16" s="632"/>
      <c r="AW16" s="632"/>
      <c r="AX16" s="632"/>
      <c r="AY16" s="632"/>
      <c r="AZ16" s="632"/>
      <c r="BA16" s="632"/>
      <c r="BB16" s="632"/>
      <c r="BC16" s="632"/>
      <c r="BD16" s="632"/>
      <c r="BE16" s="632"/>
      <c r="BF16" s="633"/>
      <c r="BG16" s="634" t="s">
        <v>251</v>
      </c>
      <c r="BH16" s="635"/>
      <c r="BI16" s="635"/>
      <c r="BJ16" s="635"/>
      <c r="BK16" s="635"/>
      <c r="BL16" s="635"/>
      <c r="BM16" s="635"/>
      <c r="BN16" s="636"/>
      <c r="BO16" s="672" t="s">
        <v>242</v>
      </c>
      <c r="BP16" s="672"/>
      <c r="BQ16" s="672"/>
      <c r="BR16" s="672"/>
      <c r="BS16" s="673" t="s">
        <v>251</v>
      </c>
      <c r="BT16" s="673"/>
      <c r="BU16" s="673"/>
      <c r="BV16" s="673"/>
      <c r="BW16" s="673"/>
      <c r="BX16" s="673"/>
      <c r="BY16" s="673"/>
      <c r="BZ16" s="673"/>
      <c r="CA16" s="673"/>
      <c r="CB16" s="713"/>
      <c r="CD16" s="631" t="s">
        <v>273</v>
      </c>
      <c r="CE16" s="632"/>
      <c r="CF16" s="632"/>
      <c r="CG16" s="632"/>
      <c r="CH16" s="632"/>
      <c r="CI16" s="632"/>
      <c r="CJ16" s="632"/>
      <c r="CK16" s="632"/>
      <c r="CL16" s="632"/>
      <c r="CM16" s="632"/>
      <c r="CN16" s="632"/>
      <c r="CO16" s="632"/>
      <c r="CP16" s="632"/>
      <c r="CQ16" s="633"/>
      <c r="CR16" s="634" t="s">
        <v>242</v>
      </c>
      <c r="CS16" s="635"/>
      <c r="CT16" s="635"/>
      <c r="CU16" s="635"/>
      <c r="CV16" s="635"/>
      <c r="CW16" s="635"/>
      <c r="CX16" s="635"/>
      <c r="CY16" s="636"/>
      <c r="CZ16" s="672" t="s">
        <v>242</v>
      </c>
      <c r="DA16" s="672"/>
      <c r="DB16" s="672"/>
      <c r="DC16" s="672"/>
      <c r="DD16" s="640" t="s">
        <v>242</v>
      </c>
      <c r="DE16" s="635"/>
      <c r="DF16" s="635"/>
      <c r="DG16" s="635"/>
      <c r="DH16" s="635"/>
      <c r="DI16" s="635"/>
      <c r="DJ16" s="635"/>
      <c r="DK16" s="635"/>
      <c r="DL16" s="635"/>
      <c r="DM16" s="635"/>
      <c r="DN16" s="635"/>
      <c r="DO16" s="635"/>
      <c r="DP16" s="636"/>
      <c r="DQ16" s="640" t="s">
        <v>251</v>
      </c>
      <c r="DR16" s="635"/>
      <c r="DS16" s="635"/>
      <c r="DT16" s="635"/>
      <c r="DU16" s="635"/>
      <c r="DV16" s="635"/>
      <c r="DW16" s="635"/>
      <c r="DX16" s="635"/>
      <c r="DY16" s="635"/>
      <c r="DZ16" s="635"/>
      <c r="EA16" s="635"/>
      <c r="EB16" s="635"/>
      <c r="EC16" s="671"/>
    </row>
    <row r="17" spans="2:133" ht="11.25" customHeight="1" x14ac:dyDescent="0.2">
      <c r="B17" s="631" t="s">
        <v>274</v>
      </c>
      <c r="C17" s="632"/>
      <c r="D17" s="632"/>
      <c r="E17" s="632"/>
      <c r="F17" s="632"/>
      <c r="G17" s="632"/>
      <c r="H17" s="632"/>
      <c r="I17" s="632"/>
      <c r="J17" s="632"/>
      <c r="K17" s="632"/>
      <c r="L17" s="632"/>
      <c r="M17" s="632"/>
      <c r="N17" s="632"/>
      <c r="O17" s="632"/>
      <c r="P17" s="632"/>
      <c r="Q17" s="633"/>
      <c r="R17" s="634">
        <v>852416</v>
      </c>
      <c r="S17" s="635"/>
      <c r="T17" s="635"/>
      <c r="U17" s="635"/>
      <c r="V17" s="635"/>
      <c r="W17" s="635"/>
      <c r="X17" s="635"/>
      <c r="Y17" s="636"/>
      <c r="Z17" s="672">
        <v>0.3</v>
      </c>
      <c r="AA17" s="672"/>
      <c r="AB17" s="672"/>
      <c r="AC17" s="672"/>
      <c r="AD17" s="673">
        <v>852416</v>
      </c>
      <c r="AE17" s="673"/>
      <c r="AF17" s="673"/>
      <c r="AG17" s="673"/>
      <c r="AH17" s="673"/>
      <c r="AI17" s="673"/>
      <c r="AJ17" s="673"/>
      <c r="AK17" s="673"/>
      <c r="AL17" s="637">
        <v>0.7</v>
      </c>
      <c r="AM17" s="638"/>
      <c r="AN17" s="638"/>
      <c r="AO17" s="674"/>
      <c r="AP17" s="631" t="s">
        <v>275</v>
      </c>
      <c r="AQ17" s="632"/>
      <c r="AR17" s="632"/>
      <c r="AS17" s="632"/>
      <c r="AT17" s="632"/>
      <c r="AU17" s="632"/>
      <c r="AV17" s="632"/>
      <c r="AW17" s="632"/>
      <c r="AX17" s="632"/>
      <c r="AY17" s="632"/>
      <c r="AZ17" s="632"/>
      <c r="BA17" s="632"/>
      <c r="BB17" s="632"/>
      <c r="BC17" s="632"/>
      <c r="BD17" s="632"/>
      <c r="BE17" s="632"/>
      <c r="BF17" s="633"/>
      <c r="BG17" s="634" t="s">
        <v>242</v>
      </c>
      <c r="BH17" s="635"/>
      <c r="BI17" s="635"/>
      <c r="BJ17" s="635"/>
      <c r="BK17" s="635"/>
      <c r="BL17" s="635"/>
      <c r="BM17" s="635"/>
      <c r="BN17" s="636"/>
      <c r="BO17" s="672" t="s">
        <v>251</v>
      </c>
      <c r="BP17" s="672"/>
      <c r="BQ17" s="672"/>
      <c r="BR17" s="672"/>
      <c r="BS17" s="673" t="s">
        <v>242</v>
      </c>
      <c r="BT17" s="673"/>
      <c r="BU17" s="673"/>
      <c r="BV17" s="673"/>
      <c r="BW17" s="673"/>
      <c r="BX17" s="673"/>
      <c r="BY17" s="673"/>
      <c r="BZ17" s="673"/>
      <c r="CA17" s="673"/>
      <c r="CB17" s="713"/>
      <c r="CD17" s="631" t="s">
        <v>276</v>
      </c>
      <c r="CE17" s="632"/>
      <c r="CF17" s="632"/>
      <c r="CG17" s="632"/>
      <c r="CH17" s="632"/>
      <c r="CI17" s="632"/>
      <c r="CJ17" s="632"/>
      <c r="CK17" s="632"/>
      <c r="CL17" s="632"/>
      <c r="CM17" s="632"/>
      <c r="CN17" s="632"/>
      <c r="CO17" s="632"/>
      <c r="CP17" s="632"/>
      <c r="CQ17" s="633"/>
      <c r="CR17" s="634">
        <v>14511543</v>
      </c>
      <c r="CS17" s="635"/>
      <c r="CT17" s="635"/>
      <c r="CU17" s="635"/>
      <c r="CV17" s="635"/>
      <c r="CW17" s="635"/>
      <c r="CX17" s="635"/>
      <c r="CY17" s="636"/>
      <c r="CZ17" s="672">
        <v>6.2</v>
      </c>
      <c r="DA17" s="672"/>
      <c r="DB17" s="672"/>
      <c r="DC17" s="672"/>
      <c r="DD17" s="640" t="s">
        <v>251</v>
      </c>
      <c r="DE17" s="635"/>
      <c r="DF17" s="635"/>
      <c r="DG17" s="635"/>
      <c r="DH17" s="635"/>
      <c r="DI17" s="635"/>
      <c r="DJ17" s="635"/>
      <c r="DK17" s="635"/>
      <c r="DL17" s="635"/>
      <c r="DM17" s="635"/>
      <c r="DN17" s="635"/>
      <c r="DO17" s="635"/>
      <c r="DP17" s="636"/>
      <c r="DQ17" s="640">
        <v>14339392</v>
      </c>
      <c r="DR17" s="635"/>
      <c r="DS17" s="635"/>
      <c r="DT17" s="635"/>
      <c r="DU17" s="635"/>
      <c r="DV17" s="635"/>
      <c r="DW17" s="635"/>
      <c r="DX17" s="635"/>
      <c r="DY17" s="635"/>
      <c r="DZ17" s="635"/>
      <c r="EA17" s="635"/>
      <c r="EB17" s="635"/>
      <c r="EC17" s="671"/>
    </row>
    <row r="18" spans="2:133" ht="11.25" customHeight="1" x14ac:dyDescent="0.2">
      <c r="B18" s="631" t="s">
        <v>277</v>
      </c>
      <c r="C18" s="632"/>
      <c r="D18" s="632"/>
      <c r="E18" s="632"/>
      <c r="F18" s="632"/>
      <c r="G18" s="632"/>
      <c r="H18" s="632"/>
      <c r="I18" s="632"/>
      <c r="J18" s="632"/>
      <c r="K18" s="632"/>
      <c r="L18" s="632"/>
      <c r="M18" s="632"/>
      <c r="N18" s="632"/>
      <c r="O18" s="632"/>
      <c r="P18" s="632"/>
      <c r="Q18" s="633"/>
      <c r="R18" s="634">
        <v>816146</v>
      </c>
      <c r="S18" s="635"/>
      <c r="T18" s="635"/>
      <c r="U18" s="635"/>
      <c r="V18" s="635"/>
      <c r="W18" s="635"/>
      <c r="X18" s="635"/>
      <c r="Y18" s="636"/>
      <c r="Z18" s="672">
        <v>0.3</v>
      </c>
      <c r="AA18" s="672"/>
      <c r="AB18" s="672"/>
      <c r="AC18" s="672"/>
      <c r="AD18" s="673">
        <v>816146</v>
      </c>
      <c r="AE18" s="673"/>
      <c r="AF18" s="673"/>
      <c r="AG18" s="673"/>
      <c r="AH18" s="673"/>
      <c r="AI18" s="673"/>
      <c r="AJ18" s="673"/>
      <c r="AK18" s="673"/>
      <c r="AL18" s="637">
        <v>0.7</v>
      </c>
      <c r="AM18" s="638"/>
      <c r="AN18" s="638"/>
      <c r="AO18" s="674"/>
      <c r="AP18" s="631" t="s">
        <v>278</v>
      </c>
      <c r="AQ18" s="632"/>
      <c r="AR18" s="632"/>
      <c r="AS18" s="632"/>
      <c r="AT18" s="632"/>
      <c r="AU18" s="632"/>
      <c r="AV18" s="632"/>
      <c r="AW18" s="632"/>
      <c r="AX18" s="632"/>
      <c r="AY18" s="632"/>
      <c r="AZ18" s="632"/>
      <c r="BA18" s="632"/>
      <c r="BB18" s="632"/>
      <c r="BC18" s="632"/>
      <c r="BD18" s="632"/>
      <c r="BE18" s="632"/>
      <c r="BF18" s="633"/>
      <c r="BG18" s="634" t="s">
        <v>242</v>
      </c>
      <c r="BH18" s="635"/>
      <c r="BI18" s="635"/>
      <c r="BJ18" s="635"/>
      <c r="BK18" s="635"/>
      <c r="BL18" s="635"/>
      <c r="BM18" s="635"/>
      <c r="BN18" s="636"/>
      <c r="BO18" s="672" t="s">
        <v>242</v>
      </c>
      <c r="BP18" s="672"/>
      <c r="BQ18" s="672"/>
      <c r="BR18" s="672"/>
      <c r="BS18" s="673" t="s">
        <v>242</v>
      </c>
      <c r="BT18" s="673"/>
      <c r="BU18" s="673"/>
      <c r="BV18" s="673"/>
      <c r="BW18" s="673"/>
      <c r="BX18" s="673"/>
      <c r="BY18" s="673"/>
      <c r="BZ18" s="673"/>
      <c r="CA18" s="673"/>
      <c r="CB18" s="713"/>
      <c r="CD18" s="631" t="s">
        <v>279</v>
      </c>
      <c r="CE18" s="632"/>
      <c r="CF18" s="632"/>
      <c r="CG18" s="632"/>
      <c r="CH18" s="632"/>
      <c r="CI18" s="632"/>
      <c r="CJ18" s="632"/>
      <c r="CK18" s="632"/>
      <c r="CL18" s="632"/>
      <c r="CM18" s="632"/>
      <c r="CN18" s="632"/>
      <c r="CO18" s="632"/>
      <c r="CP18" s="632"/>
      <c r="CQ18" s="633"/>
      <c r="CR18" s="634" t="s">
        <v>251</v>
      </c>
      <c r="CS18" s="635"/>
      <c r="CT18" s="635"/>
      <c r="CU18" s="635"/>
      <c r="CV18" s="635"/>
      <c r="CW18" s="635"/>
      <c r="CX18" s="635"/>
      <c r="CY18" s="636"/>
      <c r="CZ18" s="672" t="s">
        <v>242</v>
      </c>
      <c r="DA18" s="672"/>
      <c r="DB18" s="672"/>
      <c r="DC18" s="672"/>
      <c r="DD18" s="640" t="s">
        <v>251</v>
      </c>
      <c r="DE18" s="635"/>
      <c r="DF18" s="635"/>
      <c r="DG18" s="635"/>
      <c r="DH18" s="635"/>
      <c r="DI18" s="635"/>
      <c r="DJ18" s="635"/>
      <c r="DK18" s="635"/>
      <c r="DL18" s="635"/>
      <c r="DM18" s="635"/>
      <c r="DN18" s="635"/>
      <c r="DO18" s="635"/>
      <c r="DP18" s="636"/>
      <c r="DQ18" s="640" t="s">
        <v>251</v>
      </c>
      <c r="DR18" s="635"/>
      <c r="DS18" s="635"/>
      <c r="DT18" s="635"/>
      <c r="DU18" s="635"/>
      <c r="DV18" s="635"/>
      <c r="DW18" s="635"/>
      <c r="DX18" s="635"/>
      <c r="DY18" s="635"/>
      <c r="DZ18" s="635"/>
      <c r="EA18" s="635"/>
      <c r="EB18" s="635"/>
      <c r="EC18" s="671"/>
    </row>
    <row r="19" spans="2:133" ht="11.25" customHeight="1" x14ac:dyDescent="0.2">
      <c r="B19" s="631" t="s">
        <v>280</v>
      </c>
      <c r="C19" s="632"/>
      <c r="D19" s="632"/>
      <c r="E19" s="632"/>
      <c r="F19" s="632"/>
      <c r="G19" s="632"/>
      <c r="H19" s="632"/>
      <c r="I19" s="632"/>
      <c r="J19" s="632"/>
      <c r="K19" s="632"/>
      <c r="L19" s="632"/>
      <c r="M19" s="632"/>
      <c r="N19" s="632"/>
      <c r="O19" s="632"/>
      <c r="P19" s="632"/>
      <c r="Q19" s="633"/>
      <c r="R19" s="634">
        <v>808712</v>
      </c>
      <c r="S19" s="635"/>
      <c r="T19" s="635"/>
      <c r="U19" s="635"/>
      <c r="V19" s="635"/>
      <c r="W19" s="635"/>
      <c r="X19" s="635"/>
      <c r="Y19" s="636"/>
      <c r="Z19" s="672">
        <v>0.3</v>
      </c>
      <c r="AA19" s="672"/>
      <c r="AB19" s="672"/>
      <c r="AC19" s="672"/>
      <c r="AD19" s="673">
        <v>808712</v>
      </c>
      <c r="AE19" s="673"/>
      <c r="AF19" s="673"/>
      <c r="AG19" s="673"/>
      <c r="AH19" s="673"/>
      <c r="AI19" s="673"/>
      <c r="AJ19" s="673"/>
      <c r="AK19" s="673"/>
      <c r="AL19" s="637">
        <v>0.7</v>
      </c>
      <c r="AM19" s="638"/>
      <c r="AN19" s="638"/>
      <c r="AO19" s="674"/>
      <c r="AP19" s="631" t="s">
        <v>281</v>
      </c>
      <c r="AQ19" s="632"/>
      <c r="AR19" s="632"/>
      <c r="AS19" s="632"/>
      <c r="AT19" s="632"/>
      <c r="AU19" s="632"/>
      <c r="AV19" s="632"/>
      <c r="AW19" s="632"/>
      <c r="AX19" s="632"/>
      <c r="AY19" s="632"/>
      <c r="AZ19" s="632"/>
      <c r="BA19" s="632"/>
      <c r="BB19" s="632"/>
      <c r="BC19" s="632"/>
      <c r="BD19" s="632"/>
      <c r="BE19" s="632"/>
      <c r="BF19" s="633"/>
      <c r="BG19" s="634">
        <v>10471323</v>
      </c>
      <c r="BH19" s="635"/>
      <c r="BI19" s="635"/>
      <c r="BJ19" s="635"/>
      <c r="BK19" s="635"/>
      <c r="BL19" s="635"/>
      <c r="BM19" s="635"/>
      <c r="BN19" s="636"/>
      <c r="BO19" s="672">
        <v>10.4</v>
      </c>
      <c r="BP19" s="672"/>
      <c r="BQ19" s="672"/>
      <c r="BR19" s="672"/>
      <c r="BS19" s="673" t="s">
        <v>251</v>
      </c>
      <c r="BT19" s="673"/>
      <c r="BU19" s="673"/>
      <c r="BV19" s="673"/>
      <c r="BW19" s="673"/>
      <c r="BX19" s="673"/>
      <c r="BY19" s="673"/>
      <c r="BZ19" s="673"/>
      <c r="CA19" s="673"/>
      <c r="CB19" s="713"/>
      <c r="CD19" s="631" t="s">
        <v>282</v>
      </c>
      <c r="CE19" s="632"/>
      <c r="CF19" s="632"/>
      <c r="CG19" s="632"/>
      <c r="CH19" s="632"/>
      <c r="CI19" s="632"/>
      <c r="CJ19" s="632"/>
      <c r="CK19" s="632"/>
      <c r="CL19" s="632"/>
      <c r="CM19" s="632"/>
      <c r="CN19" s="632"/>
      <c r="CO19" s="632"/>
      <c r="CP19" s="632"/>
      <c r="CQ19" s="633"/>
      <c r="CR19" s="634" t="s">
        <v>251</v>
      </c>
      <c r="CS19" s="635"/>
      <c r="CT19" s="635"/>
      <c r="CU19" s="635"/>
      <c r="CV19" s="635"/>
      <c r="CW19" s="635"/>
      <c r="CX19" s="635"/>
      <c r="CY19" s="636"/>
      <c r="CZ19" s="672" t="s">
        <v>251</v>
      </c>
      <c r="DA19" s="672"/>
      <c r="DB19" s="672"/>
      <c r="DC19" s="672"/>
      <c r="DD19" s="640" t="s">
        <v>251</v>
      </c>
      <c r="DE19" s="635"/>
      <c r="DF19" s="635"/>
      <c r="DG19" s="635"/>
      <c r="DH19" s="635"/>
      <c r="DI19" s="635"/>
      <c r="DJ19" s="635"/>
      <c r="DK19" s="635"/>
      <c r="DL19" s="635"/>
      <c r="DM19" s="635"/>
      <c r="DN19" s="635"/>
      <c r="DO19" s="635"/>
      <c r="DP19" s="636"/>
      <c r="DQ19" s="640" t="s">
        <v>251</v>
      </c>
      <c r="DR19" s="635"/>
      <c r="DS19" s="635"/>
      <c r="DT19" s="635"/>
      <c r="DU19" s="635"/>
      <c r="DV19" s="635"/>
      <c r="DW19" s="635"/>
      <c r="DX19" s="635"/>
      <c r="DY19" s="635"/>
      <c r="DZ19" s="635"/>
      <c r="EA19" s="635"/>
      <c r="EB19" s="635"/>
      <c r="EC19" s="671"/>
    </row>
    <row r="20" spans="2:133" ht="11.25" customHeight="1" x14ac:dyDescent="0.2">
      <c r="B20" s="701" t="s">
        <v>283</v>
      </c>
      <c r="C20" s="702"/>
      <c r="D20" s="702"/>
      <c r="E20" s="702"/>
      <c r="F20" s="702"/>
      <c r="G20" s="702"/>
      <c r="H20" s="702"/>
      <c r="I20" s="702"/>
      <c r="J20" s="702"/>
      <c r="K20" s="702"/>
      <c r="L20" s="702"/>
      <c r="M20" s="702"/>
      <c r="N20" s="702"/>
      <c r="O20" s="702"/>
      <c r="P20" s="702"/>
      <c r="Q20" s="703"/>
      <c r="R20" s="634">
        <v>7434</v>
      </c>
      <c r="S20" s="635"/>
      <c r="T20" s="635"/>
      <c r="U20" s="635"/>
      <c r="V20" s="635"/>
      <c r="W20" s="635"/>
      <c r="X20" s="635"/>
      <c r="Y20" s="636"/>
      <c r="Z20" s="672">
        <v>0</v>
      </c>
      <c r="AA20" s="672"/>
      <c r="AB20" s="672"/>
      <c r="AC20" s="672"/>
      <c r="AD20" s="673">
        <v>7434</v>
      </c>
      <c r="AE20" s="673"/>
      <c r="AF20" s="673"/>
      <c r="AG20" s="673"/>
      <c r="AH20" s="673"/>
      <c r="AI20" s="673"/>
      <c r="AJ20" s="673"/>
      <c r="AK20" s="673"/>
      <c r="AL20" s="637">
        <v>0</v>
      </c>
      <c r="AM20" s="638"/>
      <c r="AN20" s="638"/>
      <c r="AO20" s="674"/>
      <c r="AP20" s="631" t="s">
        <v>284</v>
      </c>
      <c r="AQ20" s="632"/>
      <c r="AR20" s="632"/>
      <c r="AS20" s="632"/>
      <c r="AT20" s="632"/>
      <c r="AU20" s="632"/>
      <c r="AV20" s="632"/>
      <c r="AW20" s="632"/>
      <c r="AX20" s="632"/>
      <c r="AY20" s="632"/>
      <c r="AZ20" s="632"/>
      <c r="BA20" s="632"/>
      <c r="BB20" s="632"/>
      <c r="BC20" s="632"/>
      <c r="BD20" s="632"/>
      <c r="BE20" s="632"/>
      <c r="BF20" s="633"/>
      <c r="BG20" s="634">
        <v>10471323</v>
      </c>
      <c r="BH20" s="635"/>
      <c r="BI20" s="635"/>
      <c r="BJ20" s="635"/>
      <c r="BK20" s="635"/>
      <c r="BL20" s="635"/>
      <c r="BM20" s="635"/>
      <c r="BN20" s="636"/>
      <c r="BO20" s="672">
        <v>10.4</v>
      </c>
      <c r="BP20" s="672"/>
      <c r="BQ20" s="672"/>
      <c r="BR20" s="672"/>
      <c r="BS20" s="673" t="s">
        <v>251</v>
      </c>
      <c r="BT20" s="673"/>
      <c r="BU20" s="673"/>
      <c r="BV20" s="673"/>
      <c r="BW20" s="673"/>
      <c r="BX20" s="673"/>
      <c r="BY20" s="673"/>
      <c r="BZ20" s="673"/>
      <c r="CA20" s="673"/>
      <c r="CB20" s="713"/>
      <c r="CD20" s="631" t="s">
        <v>285</v>
      </c>
      <c r="CE20" s="632"/>
      <c r="CF20" s="632"/>
      <c r="CG20" s="632"/>
      <c r="CH20" s="632"/>
      <c r="CI20" s="632"/>
      <c r="CJ20" s="632"/>
      <c r="CK20" s="632"/>
      <c r="CL20" s="632"/>
      <c r="CM20" s="632"/>
      <c r="CN20" s="632"/>
      <c r="CO20" s="632"/>
      <c r="CP20" s="632"/>
      <c r="CQ20" s="633"/>
      <c r="CR20" s="634">
        <v>234444172</v>
      </c>
      <c r="CS20" s="635"/>
      <c r="CT20" s="635"/>
      <c r="CU20" s="635"/>
      <c r="CV20" s="635"/>
      <c r="CW20" s="635"/>
      <c r="CX20" s="635"/>
      <c r="CY20" s="636"/>
      <c r="CZ20" s="672">
        <v>100</v>
      </c>
      <c r="DA20" s="672"/>
      <c r="DB20" s="672"/>
      <c r="DC20" s="672"/>
      <c r="DD20" s="640">
        <v>29089254</v>
      </c>
      <c r="DE20" s="635"/>
      <c r="DF20" s="635"/>
      <c r="DG20" s="635"/>
      <c r="DH20" s="635"/>
      <c r="DI20" s="635"/>
      <c r="DJ20" s="635"/>
      <c r="DK20" s="635"/>
      <c r="DL20" s="635"/>
      <c r="DM20" s="635"/>
      <c r="DN20" s="635"/>
      <c r="DO20" s="635"/>
      <c r="DP20" s="636"/>
      <c r="DQ20" s="640">
        <v>140961495</v>
      </c>
      <c r="DR20" s="635"/>
      <c r="DS20" s="635"/>
      <c r="DT20" s="635"/>
      <c r="DU20" s="635"/>
      <c r="DV20" s="635"/>
      <c r="DW20" s="635"/>
      <c r="DX20" s="635"/>
      <c r="DY20" s="635"/>
      <c r="DZ20" s="635"/>
      <c r="EA20" s="635"/>
      <c r="EB20" s="635"/>
      <c r="EC20" s="671"/>
    </row>
    <row r="21" spans="2:133" ht="11.25" customHeight="1" x14ac:dyDescent="0.2">
      <c r="B21" s="631" t="s">
        <v>286</v>
      </c>
      <c r="C21" s="632"/>
      <c r="D21" s="632"/>
      <c r="E21" s="632"/>
      <c r="F21" s="632"/>
      <c r="G21" s="632"/>
      <c r="H21" s="632"/>
      <c r="I21" s="632"/>
      <c r="J21" s="632"/>
      <c r="K21" s="632"/>
      <c r="L21" s="632"/>
      <c r="M21" s="632"/>
      <c r="N21" s="632"/>
      <c r="O21" s="632"/>
      <c r="P21" s="632"/>
      <c r="Q21" s="633"/>
      <c r="R21" s="634">
        <v>6479513</v>
      </c>
      <c r="S21" s="635"/>
      <c r="T21" s="635"/>
      <c r="U21" s="635"/>
      <c r="V21" s="635"/>
      <c r="W21" s="635"/>
      <c r="X21" s="635"/>
      <c r="Y21" s="636"/>
      <c r="Z21" s="672">
        <v>2.7</v>
      </c>
      <c r="AA21" s="672"/>
      <c r="AB21" s="672"/>
      <c r="AC21" s="672"/>
      <c r="AD21" s="673">
        <v>5661177</v>
      </c>
      <c r="AE21" s="673"/>
      <c r="AF21" s="673"/>
      <c r="AG21" s="673"/>
      <c r="AH21" s="673"/>
      <c r="AI21" s="673"/>
      <c r="AJ21" s="673"/>
      <c r="AK21" s="673"/>
      <c r="AL21" s="637">
        <v>4.9000000000000004</v>
      </c>
      <c r="AM21" s="638"/>
      <c r="AN21" s="638"/>
      <c r="AO21" s="674"/>
      <c r="AP21" s="631" t="s">
        <v>287</v>
      </c>
      <c r="AQ21" s="711"/>
      <c r="AR21" s="711"/>
      <c r="AS21" s="711"/>
      <c r="AT21" s="711"/>
      <c r="AU21" s="711"/>
      <c r="AV21" s="711"/>
      <c r="AW21" s="711"/>
      <c r="AX21" s="711"/>
      <c r="AY21" s="711"/>
      <c r="AZ21" s="711"/>
      <c r="BA21" s="711"/>
      <c r="BB21" s="711"/>
      <c r="BC21" s="711"/>
      <c r="BD21" s="711"/>
      <c r="BE21" s="711"/>
      <c r="BF21" s="712"/>
      <c r="BG21" s="634" t="s">
        <v>251</v>
      </c>
      <c r="BH21" s="635"/>
      <c r="BI21" s="635"/>
      <c r="BJ21" s="635"/>
      <c r="BK21" s="635"/>
      <c r="BL21" s="635"/>
      <c r="BM21" s="635"/>
      <c r="BN21" s="636"/>
      <c r="BO21" s="672" t="s">
        <v>251</v>
      </c>
      <c r="BP21" s="672"/>
      <c r="BQ21" s="672"/>
      <c r="BR21" s="672"/>
      <c r="BS21" s="673" t="s">
        <v>251</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288</v>
      </c>
      <c r="C22" s="632"/>
      <c r="D22" s="632"/>
      <c r="E22" s="632"/>
      <c r="F22" s="632"/>
      <c r="G22" s="632"/>
      <c r="H22" s="632"/>
      <c r="I22" s="632"/>
      <c r="J22" s="632"/>
      <c r="K22" s="632"/>
      <c r="L22" s="632"/>
      <c r="M22" s="632"/>
      <c r="N22" s="632"/>
      <c r="O22" s="632"/>
      <c r="P22" s="632"/>
      <c r="Q22" s="633"/>
      <c r="R22" s="634">
        <v>5661177</v>
      </c>
      <c r="S22" s="635"/>
      <c r="T22" s="635"/>
      <c r="U22" s="635"/>
      <c r="V22" s="635"/>
      <c r="W22" s="635"/>
      <c r="X22" s="635"/>
      <c r="Y22" s="636"/>
      <c r="Z22" s="672">
        <v>2.2999999999999998</v>
      </c>
      <c r="AA22" s="672"/>
      <c r="AB22" s="672"/>
      <c r="AC22" s="672"/>
      <c r="AD22" s="673">
        <v>5661177</v>
      </c>
      <c r="AE22" s="673"/>
      <c r="AF22" s="673"/>
      <c r="AG22" s="673"/>
      <c r="AH22" s="673"/>
      <c r="AI22" s="673"/>
      <c r="AJ22" s="673"/>
      <c r="AK22" s="673"/>
      <c r="AL22" s="637">
        <v>4.9000000000000004</v>
      </c>
      <c r="AM22" s="638"/>
      <c r="AN22" s="638"/>
      <c r="AO22" s="674"/>
      <c r="AP22" s="631" t="s">
        <v>289</v>
      </c>
      <c r="AQ22" s="711"/>
      <c r="AR22" s="711"/>
      <c r="AS22" s="711"/>
      <c r="AT22" s="711"/>
      <c r="AU22" s="711"/>
      <c r="AV22" s="711"/>
      <c r="AW22" s="711"/>
      <c r="AX22" s="711"/>
      <c r="AY22" s="711"/>
      <c r="AZ22" s="711"/>
      <c r="BA22" s="711"/>
      <c r="BB22" s="711"/>
      <c r="BC22" s="711"/>
      <c r="BD22" s="711"/>
      <c r="BE22" s="711"/>
      <c r="BF22" s="712"/>
      <c r="BG22" s="634">
        <v>1401782</v>
      </c>
      <c r="BH22" s="635"/>
      <c r="BI22" s="635"/>
      <c r="BJ22" s="635"/>
      <c r="BK22" s="635"/>
      <c r="BL22" s="635"/>
      <c r="BM22" s="635"/>
      <c r="BN22" s="636"/>
      <c r="BO22" s="672">
        <v>1.4</v>
      </c>
      <c r="BP22" s="672"/>
      <c r="BQ22" s="672"/>
      <c r="BR22" s="672"/>
      <c r="BS22" s="673" t="s">
        <v>251</v>
      </c>
      <c r="BT22" s="673"/>
      <c r="BU22" s="673"/>
      <c r="BV22" s="673"/>
      <c r="BW22" s="673"/>
      <c r="BX22" s="673"/>
      <c r="BY22" s="673"/>
      <c r="BZ22" s="673"/>
      <c r="CA22" s="673"/>
      <c r="CB22" s="713"/>
      <c r="CD22" s="686" t="s">
        <v>290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291</v>
      </c>
      <c r="C23" s="632"/>
      <c r="D23" s="632"/>
      <c r="E23" s="632"/>
      <c r="F23" s="632"/>
      <c r="G23" s="632"/>
      <c r="H23" s="632"/>
      <c r="I23" s="632"/>
      <c r="J23" s="632"/>
      <c r="K23" s="632"/>
      <c r="L23" s="632"/>
      <c r="M23" s="632"/>
      <c r="N23" s="632"/>
      <c r="O23" s="632"/>
      <c r="P23" s="632"/>
      <c r="Q23" s="633"/>
      <c r="R23" s="634">
        <v>818159</v>
      </c>
      <c r="S23" s="635"/>
      <c r="T23" s="635"/>
      <c r="U23" s="635"/>
      <c r="V23" s="635"/>
      <c r="W23" s="635"/>
      <c r="X23" s="635"/>
      <c r="Y23" s="636"/>
      <c r="Z23" s="672">
        <v>0.3</v>
      </c>
      <c r="AA23" s="672"/>
      <c r="AB23" s="672"/>
      <c r="AC23" s="672"/>
      <c r="AD23" s="673" t="s">
        <v>242</v>
      </c>
      <c r="AE23" s="673"/>
      <c r="AF23" s="673"/>
      <c r="AG23" s="673"/>
      <c r="AH23" s="673"/>
      <c r="AI23" s="673"/>
      <c r="AJ23" s="673"/>
      <c r="AK23" s="673"/>
      <c r="AL23" s="637" t="s">
        <v>251</v>
      </c>
      <c r="AM23" s="638"/>
      <c r="AN23" s="638"/>
      <c r="AO23" s="674"/>
      <c r="AP23" s="631" t="s">
        <v>292</v>
      </c>
      <c r="AQ23" s="711"/>
      <c r="AR23" s="711"/>
      <c r="AS23" s="711"/>
      <c r="AT23" s="711"/>
      <c r="AU23" s="711"/>
      <c r="AV23" s="711"/>
      <c r="AW23" s="711"/>
      <c r="AX23" s="711"/>
      <c r="AY23" s="711"/>
      <c r="AZ23" s="711"/>
      <c r="BA23" s="711"/>
      <c r="BB23" s="711"/>
      <c r="BC23" s="711"/>
      <c r="BD23" s="711"/>
      <c r="BE23" s="711"/>
      <c r="BF23" s="712"/>
      <c r="BG23" s="634">
        <v>9069541</v>
      </c>
      <c r="BH23" s="635"/>
      <c r="BI23" s="635"/>
      <c r="BJ23" s="635"/>
      <c r="BK23" s="635"/>
      <c r="BL23" s="635"/>
      <c r="BM23" s="635"/>
      <c r="BN23" s="636"/>
      <c r="BO23" s="672">
        <v>9</v>
      </c>
      <c r="BP23" s="672"/>
      <c r="BQ23" s="672"/>
      <c r="BR23" s="672"/>
      <c r="BS23" s="673" t="s">
        <v>242</v>
      </c>
      <c r="BT23" s="673"/>
      <c r="BU23" s="673"/>
      <c r="BV23" s="673"/>
      <c r="BW23" s="673"/>
      <c r="BX23" s="673"/>
      <c r="BY23" s="673"/>
      <c r="BZ23" s="673"/>
      <c r="CA23" s="673"/>
      <c r="CB23" s="713"/>
      <c r="CD23" s="686" t="s">
        <v>230</v>
      </c>
      <c r="CE23" s="687"/>
      <c r="CF23" s="687"/>
      <c r="CG23" s="687"/>
      <c r="CH23" s="687"/>
      <c r="CI23" s="687"/>
      <c r="CJ23" s="687"/>
      <c r="CK23" s="687"/>
      <c r="CL23" s="687"/>
      <c r="CM23" s="687"/>
      <c r="CN23" s="687"/>
      <c r="CO23" s="687"/>
      <c r="CP23" s="687"/>
      <c r="CQ23" s="688"/>
      <c r="CR23" s="686" t="s">
        <v>293</v>
      </c>
      <c r="CS23" s="687"/>
      <c r="CT23" s="687"/>
      <c r="CU23" s="687"/>
      <c r="CV23" s="687"/>
      <c r="CW23" s="687"/>
      <c r="CX23" s="687"/>
      <c r="CY23" s="688"/>
      <c r="CZ23" s="686" t="s">
        <v>294</v>
      </c>
      <c r="DA23" s="687"/>
      <c r="DB23" s="687"/>
      <c r="DC23" s="688"/>
      <c r="DD23" s="686" t="s">
        <v>295</v>
      </c>
      <c r="DE23" s="687"/>
      <c r="DF23" s="687"/>
      <c r="DG23" s="687"/>
      <c r="DH23" s="687"/>
      <c r="DI23" s="687"/>
      <c r="DJ23" s="687"/>
      <c r="DK23" s="688"/>
      <c r="DL23" s="724" t="s">
        <v>296</v>
      </c>
      <c r="DM23" s="725"/>
      <c r="DN23" s="725"/>
      <c r="DO23" s="725"/>
      <c r="DP23" s="725"/>
      <c r="DQ23" s="725"/>
      <c r="DR23" s="725"/>
      <c r="DS23" s="725"/>
      <c r="DT23" s="725"/>
      <c r="DU23" s="725"/>
      <c r="DV23" s="726"/>
      <c r="DW23" s="686" t="s">
        <v>297</v>
      </c>
      <c r="DX23" s="687"/>
      <c r="DY23" s="687"/>
      <c r="DZ23" s="687"/>
      <c r="EA23" s="687"/>
      <c r="EB23" s="687"/>
      <c r="EC23" s="688"/>
    </row>
    <row r="24" spans="2:133" ht="11.25" customHeight="1" x14ac:dyDescent="0.2">
      <c r="B24" s="631" t="s">
        <v>298</v>
      </c>
      <c r="C24" s="632"/>
      <c r="D24" s="632"/>
      <c r="E24" s="632"/>
      <c r="F24" s="632"/>
      <c r="G24" s="632"/>
      <c r="H24" s="632"/>
      <c r="I24" s="632"/>
      <c r="J24" s="632"/>
      <c r="K24" s="632"/>
      <c r="L24" s="632"/>
      <c r="M24" s="632"/>
      <c r="N24" s="632"/>
      <c r="O24" s="632"/>
      <c r="P24" s="632"/>
      <c r="Q24" s="633"/>
      <c r="R24" s="634">
        <v>177</v>
      </c>
      <c r="S24" s="635"/>
      <c r="T24" s="635"/>
      <c r="U24" s="635"/>
      <c r="V24" s="635"/>
      <c r="W24" s="635"/>
      <c r="X24" s="635"/>
      <c r="Y24" s="636"/>
      <c r="Z24" s="672">
        <v>0</v>
      </c>
      <c r="AA24" s="672"/>
      <c r="AB24" s="672"/>
      <c r="AC24" s="672"/>
      <c r="AD24" s="673" t="s">
        <v>242</v>
      </c>
      <c r="AE24" s="673"/>
      <c r="AF24" s="673"/>
      <c r="AG24" s="673"/>
      <c r="AH24" s="673"/>
      <c r="AI24" s="673"/>
      <c r="AJ24" s="673"/>
      <c r="AK24" s="673"/>
      <c r="AL24" s="637" t="s">
        <v>251</v>
      </c>
      <c r="AM24" s="638"/>
      <c r="AN24" s="638"/>
      <c r="AO24" s="674"/>
      <c r="AP24" s="631" t="s">
        <v>299</v>
      </c>
      <c r="AQ24" s="711"/>
      <c r="AR24" s="711"/>
      <c r="AS24" s="711"/>
      <c r="AT24" s="711"/>
      <c r="AU24" s="711"/>
      <c r="AV24" s="711"/>
      <c r="AW24" s="711"/>
      <c r="AX24" s="711"/>
      <c r="AY24" s="711"/>
      <c r="AZ24" s="711"/>
      <c r="BA24" s="711"/>
      <c r="BB24" s="711"/>
      <c r="BC24" s="711"/>
      <c r="BD24" s="711"/>
      <c r="BE24" s="711"/>
      <c r="BF24" s="712"/>
      <c r="BG24" s="634" t="s">
        <v>242</v>
      </c>
      <c r="BH24" s="635"/>
      <c r="BI24" s="635"/>
      <c r="BJ24" s="635"/>
      <c r="BK24" s="635"/>
      <c r="BL24" s="635"/>
      <c r="BM24" s="635"/>
      <c r="BN24" s="636"/>
      <c r="BO24" s="672" t="s">
        <v>242</v>
      </c>
      <c r="BP24" s="672"/>
      <c r="BQ24" s="672"/>
      <c r="BR24" s="672"/>
      <c r="BS24" s="673" t="s">
        <v>251</v>
      </c>
      <c r="BT24" s="673"/>
      <c r="BU24" s="673"/>
      <c r="BV24" s="673"/>
      <c r="BW24" s="673"/>
      <c r="BX24" s="673"/>
      <c r="BY24" s="673"/>
      <c r="BZ24" s="673"/>
      <c r="CA24" s="673"/>
      <c r="CB24" s="713"/>
      <c r="CD24" s="692" t="s">
        <v>300</v>
      </c>
      <c r="CE24" s="693"/>
      <c r="CF24" s="693"/>
      <c r="CG24" s="693"/>
      <c r="CH24" s="693"/>
      <c r="CI24" s="693"/>
      <c r="CJ24" s="693"/>
      <c r="CK24" s="693"/>
      <c r="CL24" s="693"/>
      <c r="CM24" s="693"/>
      <c r="CN24" s="693"/>
      <c r="CO24" s="693"/>
      <c r="CP24" s="693"/>
      <c r="CQ24" s="694"/>
      <c r="CR24" s="689">
        <v>119231663</v>
      </c>
      <c r="CS24" s="690"/>
      <c r="CT24" s="690"/>
      <c r="CU24" s="690"/>
      <c r="CV24" s="690"/>
      <c r="CW24" s="690"/>
      <c r="CX24" s="690"/>
      <c r="CY24" s="715"/>
      <c r="CZ24" s="716">
        <v>50.9</v>
      </c>
      <c r="DA24" s="698"/>
      <c r="DB24" s="698"/>
      <c r="DC24" s="718"/>
      <c r="DD24" s="714">
        <v>62424840</v>
      </c>
      <c r="DE24" s="690"/>
      <c r="DF24" s="690"/>
      <c r="DG24" s="690"/>
      <c r="DH24" s="690"/>
      <c r="DI24" s="690"/>
      <c r="DJ24" s="690"/>
      <c r="DK24" s="715"/>
      <c r="DL24" s="714">
        <v>61632283</v>
      </c>
      <c r="DM24" s="690"/>
      <c r="DN24" s="690"/>
      <c r="DO24" s="690"/>
      <c r="DP24" s="690"/>
      <c r="DQ24" s="690"/>
      <c r="DR24" s="690"/>
      <c r="DS24" s="690"/>
      <c r="DT24" s="690"/>
      <c r="DU24" s="690"/>
      <c r="DV24" s="715"/>
      <c r="DW24" s="716">
        <v>52.5</v>
      </c>
      <c r="DX24" s="698"/>
      <c r="DY24" s="698"/>
      <c r="DZ24" s="698"/>
      <c r="EA24" s="698"/>
      <c r="EB24" s="698"/>
      <c r="EC24" s="717"/>
    </row>
    <row r="25" spans="2:133" ht="11.25" customHeight="1" x14ac:dyDescent="0.2">
      <c r="B25" s="631" t="s">
        <v>301</v>
      </c>
      <c r="C25" s="632"/>
      <c r="D25" s="632"/>
      <c r="E25" s="632"/>
      <c r="F25" s="632"/>
      <c r="G25" s="632"/>
      <c r="H25" s="632"/>
      <c r="I25" s="632"/>
      <c r="J25" s="632"/>
      <c r="K25" s="632"/>
      <c r="L25" s="632"/>
      <c r="M25" s="632"/>
      <c r="N25" s="632"/>
      <c r="O25" s="632"/>
      <c r="P25" s="632"/>
      <c r="Q25" s="633"/>
      <c r="R25" s="634">
        <v>124673648</v>
      </c>
      <c r="S25" s="635"/>
      <c r="T25" s="635"/>
      <c r="U25" s="635"/>
      <c r="V25" s="635"/>
      <c r="W25" s="635"/>
      <c r="X25" s="635"/>
      <c r="Y25" s="636"/>
      <c r="Z25" s="672">
        <v>51.1</v>
      </c>
      <c r="AA25" s="672"/>
      <c r="AB25" s="672"/>
      <c r="AC25" s="672"/>
      <c r="AD25" s="673">
        <v>114785771</v>
      </c>
      <c r="AE25" s="673"/>
      <c r="AF25" s="673"/>
      <c r="AG25" s="673"/>
      <c r="AH25" s="673"/>
      <c r="AI25" s="673"/>
      <c r="AJ25" s="673"/>
      <c r="AK25" s="673"/>
      <c r="AL25" s="637">
        <v>99.9</v>
      </c>
      <c r="AM25" s="638"/>
      <c r="AN25" s="638"/>
      <c r="AO25" s="674"/>
      <c r="AP25" s="631" t="s">
        <v>302</v>
      </c>
      <c r="AQ25" s="711"/>
      <c r="AR25" s="711"/>
      <c r="AS25" s="711"/>
      <c r="AT25" s="711"/>
      <c r="AU25" s="711"/>
      <c r="AV25" s="711"/>
      <c r="AW25" s="711"/>
      <c r="AX25" s="711"/>
      <c r="AY25" s="711"/>
      <c r="AZ25" s="711"/>
      <c r="BA25" s="711"/>
      <c r="BB25" s="711"/>
      <c r="BC25" s="711"/>
      <c r="BD25" s="711"/>
      <c r="BE25" s="711"/>
      <c r="BF25" s="712"/>
      <c r="BG25" s="634" t="s">
        <v>242</v>
      </c>
      <c r="BH25" s="635"/>
      <c r="BI25" s="635"/>
      <c r="BJ25" s="635"/>
      <c r="BK25" s="635"/>
      <c r="BL25" s="635"/>
      <c r="BM25" s="635"/>
      <c r="BN25" s="636"/>
      <c r="BO25" s="672" t="s">
        <v>251</v>
      </c>
      <c r="BP25" s="672"/>
      <c r="BQ25" s="672"/>
      <c r="BR25" s="672"/>
      <c r="BS25" s="673" t="s">
        <v>251</v>
      </c>
      <c r="BT25" s="673"/>
      <c r="BU25" s="673"/>
      <c r="BV25" s="673"/>
      <c r="BW25" s="673"/>
      <c r="BX25" s="673"/>
      <c r="BY25" s="673"/>
      <c r="BZ25" s="673"/>
      <c r="CA25" s="673"/>
      <c r="CB25" s="713"/>
      <c r="CD25" s="631" t="s">
        <v>303</v>
      </c>
      <c r="CE25" s="632"/>
      <c r="CF25" s="632"/>
      <c r="CG25" s="632"/>
      <c r="CH25" s="632"/>
      <c r="CI25" s="632"/>
      <c r="CJ25" s="632"/>
      <c r="CK25" s="632"/>
      <c r="CL25" s="632"/>
      <c r="CM25" s="632"/>
      <c r="CN25" s="632"/>
      <c r="CO25" s="632"/>
      <c r="CP25" s="632"/>
      <c r="CQ25" s="633"/>
      <c r="CR25" s="634">
        <v>31337371</v>
      </c>
      <c r="CS25" s="647"/>
      <c r="CT25" s="647"/>
      <c r="CU25" s="647"/>
      <c r="CV25" s="647"/>
      <c r="CW25" s="647"/>
      <c r="CX25" s="647"/>
      <c r="CY25" s="648"/>
      <c r="CZ25" s="637">
        <v>13.4</v>
      </c>
      <c r="DA25" s="649"/>
      <c r="DB25" s="649"/>
      <c r="DC25" s="650"/>
      <c r="DD25" s="640">
        <v>27644954</v>
      </c>
      <c r="DE25" s="647"/>
      <c r="DF25" s="647"/>
      <c r="DG25" s="647"/>
      <c r="DH25" s="647"/>
      <c r="DI25" s="647"/>
      <c r="DJ25" s="647"/>
      <c r="DK25" s="648"/>
      <c r="DL25" s="640">
        <v>27037655</v>
      </c>
      <c r="DM25" s="647"/>
      <c r="DN25" s="647"/>
      <c r="DO25" s="647"/>
      <c r="DP25" s="647"/>
      <c r="DQ25" s="647"/>
      <c r="DR25" s="647"/>
      <c r="DS25" s="647"/>
      <c r="DT25" s="647"/>
      <c r="DU25" s="647"/>
      <c r="DV25" s="648"/>
      <c r="DW25" s="637">
        <v>23</v>
      </c>
      <c r="DX25" s="649"/>
      <c r="DY25" s="649"/>
      <c r="DZ25" s="649"/>
      <c r="EA25" s="649"/>
      <c r="EB25" s="649"/>
      <c r="EC25" s="661"/>
    </row>
    <row r="26" spans="2:133" ht="11.25" customHeight="1" x14ac:dyDescent="0.2">
      <c r="B26" s="631" t="s">
        <v>304</v>
      </c>
      <c r="C26" s="632"/>
      <c r="D26" s="632"/>
      <c r="E26" s="632"/>
      <c r="F26" s="632"/>
      <c r="G26" s="632"/>
      <c r="H26" s="632"/>
      <c r="I26" s="632"/>
      <c r="J26" s="632"/>
      <c r="K26" s="632"/>
      <c r="L26" s="632"/>
      <c r="M26" s="632"/>
      <c r="N26" s="632"/>
      <c r="O26" s="632"/>
      <c r="P26" s="632"/>
      <c r="Q26" s="633"/>
      <c r="R26" s="634">
        <v>58472</v>
      </c>
      <c r="S26" s="635"/>
      <c r="T26" s="635"/>
      <c r="U26" s="635"/>
      <c r="V26" s="635"/>
      <c r="W26" s="635"/>
      <c r="X26" s="635"/>
      <c r="Y26" s="636"/>
      <c r="Z26" s="672">
        <v>0</v>
      </c>
      <c r="AA26" s="672"/>
      <c r="AB26" s="672"/>
      <c r="AC26" s="672"/>
      <c r="AD26" s="673">
        <v>58472</v>
      </c>
      <c r="AE26" s="673"/>
      <c r="AF26" s="673"/>
      <c r="AG26" s="673"/>
      <c r="AH26" s="673"/>
      <c r="AI26" s="673"/>
      <c r="AJ26" s="673"/>
      <c r="AK26" s="673"/>
      <c r="AL26" s="637">
        <v>0.1</v>
      </c>
      <c r="AM26" s="638"/>
      <c r="AN26" s="638"/>
      <c r="AO26" s="674"/>
      <c r="AP26" s="631" t="s">
        <v>305</v>
      </c>
      <c r="AQ26" s="711"/>
      <c r="AR26" s="711"/>
      <c r="AS26" s="711"/>
      <c r="AT26" s="711"/>
      <c r="AU26" s="711"/>
      <c r="AV26" s="711"/>
      <c r="AW26" s="711"/>
      <c r="AX26" s="711"/>
      <c r="AY26" s="711"/>
      <c r="AZ26" s="711"/>
      <c r="BA26" s="711"/>
      <c r="BB26" s="711"/>
      <c r="BC26" s="711"/>
      <c r="BD26" s="711"/>
      <c r="BE26" s="711"/>
      <c r="BF26" s="712"/>
      <c r="BG26" s="634" t="s">
        <v>242</v>
      </c>
      <c r="BH26" s="635"/>
      <c r="BI26" s="635"/>
      <c r="BJ26" s="635"/>
      <c r="BK26" s="635"/>
      <c r="BL26" s="635"/>
      <c r="BM26" s="635"/>
      <c r="BN26" s="636"/>
      <c r="BO26" s="672" t="s">
        <v>251</v>
      </c>
      <c r="BP26" s="672"/>
      <c r="BQ26" s="672"/>
      <c r="BR26" s="672"/>
      <c r="BS26" s="673" t="s">
        <v>242</v>
      </c>
      <c r="BT26" s="673"/>
      <c r="BU26" s="673"/>
      <c r="BV26" s="673"/>
      <c r="BW26" s="673"/>
      <c r="BX26" s="673"/>
      <c r="BY26" s="673"/>
      <c r="BZ26" s="673"/>
      <c r="CA26" s="673"/>
      <c r="CB26" s="713"/>
      <c r="CD26" s="631" t="s">
        <v>306</v>
      </c>
      <c r="CE26" s="632"/>
      <c r="CF26" s="632"/>
      <c r="CG26" s="632"/>
      <c r="CH26" s="632"/>
      <c r="CI26" s="632"/>
      <c r="CJ26" s="632"/>
      <c r="CK26" s="632"/>
      <c r="CL26" s="632"/>
      <c r="CM26" s="632"/>
      <c r="CN26" s="632"/>
      <c r="CO26" s="632"/>
      <c r="CP26" s="632"/>
      <c r="CQ26" s="633"/>
      <c r="CR26" s="634">
        <v>22570609</v>
      </c>
      <c r="CS26" s="635"/>
      <c r="CT26" s="635"/>
      <c r="CU26" s="635"/>
      <c r="CV26" s="635"/>
      <c r="CW26" s="635"/>
      <c r="CX26" s="635"/>
      <c r="CY26" s="636"/>
      <c r="CZ26" s="637">
        <v>9.6</v>
      </c>
      <c r="DA26" s="649"/>
      <c r="DB26" s="649"/>
      <c r="DC26" s="650"/>
      <c r="DD26" s="640">
        <v>18900096</v>
      </c>
      <c r="DE26" s="635"/>
      <c r="DF26" s="635"/>
      <c r="DG26" s="635"/>
      <c r="DH26" s="635"/>
      <c r="DI26" s="635"/>
      <c r="DJ26" s="635"/>
      <c r="DK26" s="636"/>
      <c r="DL26" s="640" t="s">
        <v>251</v>
      </c>
      <c r="DM26" s="635"/>
      <c r="DN26" s="635"/>
      <c r="DO26" s="635"/>
      <c r="DP26" s="635"/>
      <c r="DQ26" s="635"/>
      <c r="DR26" s="635"/>
      <c r="DS26" s="635"/>
      <c r="DT26" s="635"/>
      <c r="DU26" s="635"/>
      <c r="DV26" s="636"/>
      <c r="DW26" s="637" t="s">
        <v>242</v>
      </c>
      <c r="DX26" s="649"/>
      <c r="DY26" s="649"/>
      <c r="DZ26" s="649"/>
      <c r="EA26" s="649"/>
      <c r="EB26" s="649"/>
      <c r="EC26" s="661"/>
    </row>
    <row r="27" spans="2:133" ht="11.25" customHeight="1" x14ac:dyDescent="0.2">
      <c r="B27" s="631" t="s">
        <v>307</v>
      </c>
      <c r="C27" s="632"/>
      <c r="D27" s="632"/>
      <c r="E27" s="632"/>
      <c r="F27" s="632"/>
      <c r="G27" s="632"/>
      <c r="H27" s="632"/>
      <c r="I27" s="632"/>
      <c r="J27" s="632"/>
      <c r="K27" s="632"/>
      <c r="L27" s="632"/>
      <c r="M27" s="632"/>
      <c r="N27" s="632"/>
      <c r="O27" s="632"/>
      <c r="P27" s="632"/>
      <c r="Q27" s="633"/>
      <c r="R27" s="634">
        <v>1087718</v>
      </c>
      <c r="S27" s="635"/>
      <c r="T27" s="635"/>
      <c r="U27" s="635"/>
      <c r="V27" s="635"/>
      <c r="W27" s="635"/>
      <c r="X27" s="635"/>
      <c r="Y27" s="636"/>
      <c r="Z27" s="672">
        <v>0.4</v>
      </c>
      <c r="AA27" s="672"/>
      <c r="AB27" s="672"/>
      <c r="AC27" s="672"/>
      <c r="AD27" s="673" t="s">
        <v>242</v>
      </c>
      <c r="AE27" s="673"/>
      <c r="AF27" s="673"/>
      <c r="AG27" s="673"/>
      <c r="AH27" s="673"/>
      <c r="AI27" s="673"/>
      <c r="AJ27" s="673"/>
      <c r="AK27" s="673"/>
      <c r="AL27" s="637" t="s">
        <v>242</v>
      </c>
      <c r="AM27" s="638"/>
      <c r="AN27" s="638"/>
      <c r="AO27" s="674"/>
      <c r="AP27" s="631" t="s">
        <v>308</v>
      </c>
      <c r="AQ27" s="632"/>
      <c r="AR27" s="632"/>
      <c r="AS27" s="632"/>
      <c r="AT27" s="632"/>
      <c r="AU27" s="632"/>
      <c r="AV27" s="632"/>
      <c r="AW27" s="632"/>
      <c r="AX27" s="632"/>
      <c r="AY27" s="632"/>
      <c r="AZ27" s="632"/>
      <c r="BA27" s="632"/>
      <c r="BB27" s="632"/>
      <c r="BC27" s="632"/>
      <c r="BD27" s="632"/>
      <c r="BE27" s="632"/>
      <c r="BF27" s="633"/>
      <c r="BG27" s="634">
        <v>100945458</v>
      </c>
      <c r="BH27" s="635"/>
      <c r="BI27" s="635"/>
      <c r="BJ27" s="635"/>
      <c r="BK27" s="635"/>
      <c r="BL27" s="635"/>
      <c r="BM27" s="635"/>
      <c r="BN27" s="636"/>
      <c r="BO27" s="672">
        <v>100</v>
      </c>
      <c r="BP27" s="672"/>
      <c r="BQ27" s="672"/>
      <c r="BR27" s="672"/>
      <c r="BS27" s="673">
        <v>654779</v>
      </c>
      <c r="BT27" s="673"/>
      <c r="BU27" s="673"/>
      <c r="BV27" s="673"/>
      <c r="BW27" s="673"/>
      <c r="BX27" s="673"/>
      <c r="BY27" s="673"/>
      <c r="BZ27" s="673"/>
      <c r="CA27" s="673"/>
      <c r="CB27" s="713"/>
      <c r="CD27" s="631" t="s">
        <v>309</v>
      </c>
      <c r="CE27" s="632"/>
      <c r="CF27" s="632"/>
      <c r="CG27" s="632"/>
      <c r="CH27" s="632"/>
      <c r="CI27" s="632"/>
      <c r="CJ27" s="632"/>
      <c r="CK27" s="632"/>
      <c r="CL27" s="632"/>
      <c r="CM27" s="632"/>
      <c r="CN27" s="632"/>
      <c r="CO27" s="632"/>
      <c r="CP27" s="632"/>
      <c r="CQ27" s="633"/>
      <c r="CR27" s="634">
        <v>73382749</v>
      </c>
      <c r="CS27" s="647"/>
      <c r="CT27" s="647"/>
      <c r="CU27" s="647"/>
      <c r="CV27" s="647"/>
      <c r="CW27" s="647"/>
      <c r="CX27" s="647"/>
      <c r="CY27" s="648"/>
      <c r="CZ27" s="637">
        <v>31.3</v>
      </c>
      <c r="DA27" s="649"/>
      <c r="DB27" s="649"/>
      <c r="DC27" s="650"/>
      <c r="DD27" s="640">
        <v>20440494</v>
      </c>
      <c r="DE27" s="647"/>
      <c r="DF27" s="647"/>
      <c r="DG27" s="647"/>
      <c r="DH27" s="647"/>
      <c r="DI27" s="647"/>
      <c r="DJ27" s="647"/>
      <c r="DK27" s="648"/>
      <c r="DL27" s="640">
        <v>20255236</v>
      </c>
      <c r="DM27" s="647"/>
      <c r="DN27" s="647"/>
      <c r="DO27" s="647"/>
      <c r="DP27" s="647"/>
      <c r="DQ27" s="647"/>
      <c r="DR27" s="647"/>
      <c r="DS27" s="647"/>
      <c r="DT27" s="647"/>
      <c r="DU27" s="647"/>
      <c r="DV27" s="648"/>
      <c r="DW27" s="637">
        <v>17.3</v>
      </c>
      <c r="DX27" s="649"/>
      <c r="DY27" s="649"/>
      <c r="DZ27" s="649"/>
      <c r="EA27" s="649"/>
      <c r="EB27" s="649"/>
      <c r="EC27" s="661"/>
    </row>
    <row r="28" spans="2:133" ht="11.25" customHeight="1" x14ac:dyDescent="0.2">
      <c r="B28" s="631" t="s">
        <v>310</v>
      </c>
      <c r="C28" s="632"/>
      <c r="D28" s="632"/>
      <c r="E28" s="632"/>
      <c r="F28" s="632"/>
      <c r="G28" s="632"/>
      <c r="H28" s="632"/>
      <c r="I28" s="632"/>
      <c r="J28" s="632"/>
      <c r="K28" s="632"/>
      <c r="L28" s="632"/>
      <c r="M28" s="632"/>
      <c r="N28" s="632"/>
      <c r="O28" s="632"/>
      <c r="P28" s="632"/>
      <c r="Q28" s="633"/>
      <c r="R28" s="634">
        <v>3586032</v>
      </c>
      <c r="S28" s="635"/>
      <c r="T28" s="635"/>
      <c r="U28" s="635"/>
      <c r="V28" s="635"/>
      <c r="W28" s="635"/>
      <c r="X28" s="635"/>
      <c r="Y28" s="636"/>
      <c r="Z28" s="672">
        <v>1.5</v>
      </c>
      <c r="AA28" s="672"/>
      <c r="AB28" s="672"/>
      <c r="AC28" s="672"/>
      <c r="AD28" s="673">
        <v>58637</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311</v>
      </c>
      <c r="CE28" s="632"/>
      <c r="CF28" s="632"/>
      <c r="CG28" s="632"/>
      <c r="CH28" s="632"/>
      <c r="CI28" s="632"/>
      <c r="CJ28" s="632"/>
      <c r="CK28" s="632"/>
      <c r="CL28" s="632"/>
      <c r="CM28" s="632"/>
      <c r="CN28" s="632"/>
      <c r="CO28" s="632"/>
      <c r="CP28" s="632"/>
      <c r="CQ28" s="633"/>
      <c r="CR28" s="634">
        <v>14511543</v>
      </c>
      <c r="CS28" s="635"/>
      <c r="CT28" s="635"/>
      <c r="CU28" s="635"/>
      <c r="CV28" s="635"/>
      <c r="CW28" s="635"/>
      <c r="CX28" s="635"/>
      <c r="CY28" s="636"/>
      <c r="CZ28" s="637">
        <v>6.2</v>
      </c>
      <c r="DA28" s="649"/>
      <c r="DB28" s="649"/>
      <c r="DC28" s="650"/>
      <c r="DD28" s="640">
        <v>14339392</v>
      </c>
      <c r="DE28" s="635"/>
      <c r="DF28" s="635"/>
      <c r="DG28" s="635"/>
      <c r="DH28" s="635"/>
      <c r="DI28" s="635"/>
      <c r="DJ28" s="635"/>
      <c r="DK28" s="636"/>
      <c r="DL28" s="640">
        <v>14339392</v>
      </c>
      <c r="DM28" s="635"/>
      <c r="DN28" s="635"/>
      <c r="DO28" s="635"/>
      <c r="DP28" s="635"/>
      <c r="DQ28" s="635"/>
      <c r="DR28" s="635"/>
      <c r="DS28" s="635"/>
      <c r="DT28" s="635"/>
      <c r="DU28" s="635"/>
      <c r="DV28" s="636"/>
      <c r="DW28" s="637">
        <v>12.2</v>
      </c>
      <c r="DX28" s="649"/>
      <c r="DY28" s="649"/>
      <c r="DZ28" s="649"/>
      <c r="EA28" s="649"/>
      <c r="EB28" s="649"/>
      <c r="EC28" s="661"/>
    </row>
    <row r="29" spans="2:133" ht="11.25" customHeight="1" x14ac:dyDescent="0.2">
      <c r="B29" s="631" t="s">
        <v>312</v>
      </c>
      <c r="C29" s="632"/>
      <c r="D29" s="632"/>
      <c r="E29" s="632"/>
      <c r="F29" s="632"/>
      <c r="G29" s="632"/>
      <c r="H29" s="632"/>
      <c r="I29" s="632"/>
      <c r="J29" s="632"/>
      <c r="K29" s="632"/>
      <c r="L29" s="632"/>
      <c r="M29" s="632"/>
      <c r="N29" s="632"/>
      <c r="O29" s="632"/>
      <c r="P29" s="632"/>
      <c r="Q29" s="633"/>
      <c r="R29" s="634">
        <v>1345265</v>
      </c>
      <c r="S29" s="635"/>
      <c r="T29" s="635"/>
      <c r="U29" s="635"/>
      <c r="V29" s="635"/>
      <c r="W29" s="635"/>
      <c r="X29" s="635"/>
      <c r="Y29" s="636"/>
      <c r="Z29" s="672">
        <v>0.6</v>
      </c>
      <c r="AA29" s="672"/>
      <c r="AB29" s="672"/>
      <c r="AC29" s="672"/>
      <c r="AD29" s="673" t="s">
        <v>242</v>
      </c>
      <c r="AE29" s="673"/>
      <c r="AF29" s="673"/>
      <c r="AG29" s="673"/>
      <c r="AH29" s="673"/>
      <c r="AI29" s="673"/>
      <c r="AJ29" s="673"/>
      <c r="AK29" s="673"/>
      <c r="AL29" s="637" t="s">
        <v>251</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313</v>
      </c>
      <c r="CE29" s="654"/>
      <c r="CF29" s="631" t="s">
        <v>314</v>
      </c>
      <c r="CG29" s="632"/>
      <c r="CH29" s="632"/>
      <c r="CI29" s="632"/>
      <c r="CJ29" s="632"/>
      <c r="CK29" s="632"/>
      <c r="CL29" s="632"/>
      <c r="CM29" s="632"/>
      <c r="CN29" s="632"/>
      <c r="CO29" s="632"/>
      <c r="CP29" s="632"/>
      <c r="CQ29" s="633"/>
      <c r="CR29" s="634">
        <v>14511543</v>
      </c>
      <c r="CS29" s="647"/>
      <c r="CT29" s="647"/>
      <c r="CU29" s="647"/>
      <c r="CV29" s="647"/>
      <c r="CW29" s="647"/>
      <c r="CX29" s="647"/>
      <c r="CY29" s="648"/>
      <c r="CZ29" s="637">
        <v>6.2</v>
      </c>
      <c r="DA29" s="649"/>
      <c r="DB29" s="649"/>
      <c r="DC29" s="650"/>
      <c r="DD29" s="640">
        <v>14339392</v>
      </c>
      <c r="DE29" s="647"/>
      <c r="DF29" s="647"/>
      <c r="DG29" s="647"/>
      <c r="DH29" s="647"/>
      <c r="DI29" s="647"/>
      <c r="DJ29" s="647"/>
      <c r="DK29" s="648"/>
      <c r="DL29" s="640">
        <v>14339392</v>
      </c>
      <c r="DM29" s="647"/>
      <c r="DN29" s="647"/>
      <c r="DO29" s="647"/>
      <c r="DP29" s="647"/>
      <c r="DQ29" s="647"/>
      <c r="DR29" s="647"/>
      <c r="DS29" s="647"/>
      <c r="DT29" s="647"/>
      <c r="DU29" s="647"/>
      <c r="DV29" s="648"/>
      <c r="DW29" s="637">
        <v>12.2</v>
      </c>
      <c r="DX29" s="649"/>
      <c r="DY29" s="649"/>
      <c r="DZ29" s="649"/>
      <c r="EA29" s="649"/>
      <c r="EB29" s="649"/>
      <c r="EC29" s="661"/>
    </row>
    <row r="30" spans="2:133" ht="11.25" customHeight="1" x14ac:dyDescent="0.2">
      <c r="B30" s="631" t="s">
        <v>315</v>
      </c>
      <c r="C30" s="632"/>
      <c r="D30" s="632"/>
      <c r="E30" s="632"/>
      <c r="F30" s="632"/>
      <c r="G30" s="632"/>
      <c r="H30" s="632"/>
      <c r="I30" s="632"/>
      <c r="J30" s="632"/>
      <c r="K30" s="632"/>
      <c r="L30" s="632"/>
      <c r="M30" s="632"/>
      <c r="N30" s="632"/>
      <c r="O30" s="632"/>
      <c r="P30" s="632"/>
      <c r="Q30" s="633"/>
      <c r="R30" s="634">
        <v>60732601</v>
      </c>
      <c r="S30" s="635"/>
      <c r="T30" s="635"/>
      <c r="U30" s="635"/>
      <c r="V30" s="635"/>
      <c r="W30" s="635"/>
      <c r="X30" s="635"/>
      <c r="Y30" s="636"/>
      <c r="Z30" s="672">
        <v>24.9</v>
      </c>
      <c r="AA30" s="672"/>
      <c r="AB30" s="672"/>
      <c r="AC30" s="672"/>
      <c r="AD30" s="673" t="s">
        <v>251</v>
      </c>
      <c r="AE30" s="673"/>
      <c r="AF30" s="673"/>
      <c r="AG30" s="673"/>
      <c r="AH30" s="673"/>
      <c r="AI30" s="673"/>
      <c r="AJ30" s="673"/>
      <c r="AK30" s="673"/>
      <c r="AL30" s="637" t="s">
        <v>251</v>
      </c>
      <c r="AM30" s="638"/>
      <c r="AN30" s="638"/>
      <c r="AO30" s="674"/>
      <c r="AP30" s="686" t="s">
        <v>230</v>
      </c>
      <c r="AQ30" s="687"/>
      <c r="AR30" s="687"/>
      <c r="AS30" s="687"/>
      <c r="AT30" s="687"/>
      <c r="AU30" s="687"/>
      <c r="AV30" s="687"/>
      <c r="AW30" s="687"/>
      <c r="AX30" s="687"/>
      <c r="AY30" s="687"/>
      <c r="AZ30" s="687"/>
      <c r="BA30" s="687"/>
      <c r="BB30" s="687"/>
      <c r="BC30" s="687"/>
      <c r="BD30" s="687"/>
      <c r="BE30" s="687"/>
      <c r="BF30" s="688"/>
      <c r="BG30" s="686" t="s">
        <v>316</v>
      </c>
      <c r="BH30" s="704"/>
      <c r="BI30" s="704"/>
      <c r="BJ30" s="704"/>
      <c r="BK30" s="704"/>
      <c r="BL30" s="704"/>
      <c r="BM30" s="704"/>
      <c r="BN30" s="704"/>
      <c r="BO30" s="704"/>
      <c r="BP30" s="704"/>
      <c r="BQ30" s="705"/>
      <c r="BR30" s="686" t="s">
        <v>317</v>
      </c>
      <c r="BS30" s="704"/>
      <c r="BT30" s="704"/>
      <c r="BU30" s="704"/>
      <c r="BV30" s="704"/>
      <c r="BW30" s="704"/>
      <c r="BX30" s="704"/>
      <c r="BY30" s="704"/>
      <c r="BZ30" s="704"/>
      <c r="CA30" s="704"/>
      <c r="CB30" s="705"/>
      <c r="CD30" s="655"/>
      <c r="CE30" s="656"/>
      <c r="CF30" s="631" t="s">
        <v>318</v>
      </c>
      <c r="CG30" s="632"/>
      <c r="CH30" s="632"/>
      <c r="CI30" s="632"/>
      <c r="CJ30" s="632"/>
      <c r="CK30" s="632"/>
      <c r="CL30" s="632"/>
      <c r="CM30" s="632"/>
      <c r="CN30" s="632"/>
      <c r="CO30" s="632"/>
      <c r="CP30" s="632"/>
      <c r="CQ30" s="633"/>
      <c r="CR30" s="634">
        <v>13936742</v>
      </c>
      <c r="CS30" s="635"/>
      <c r="CT30" s="635"/>
      <c r="CU30" s="635"/>
      <c r="CV30" s="635"/>
      <c r="CW30" s="635"/>
      <c r="CX30" s="635"/>
      <c r="CY30" s="636"/>
      <c r="CZ30" s="637">
        <v>5.9</v>
      </c>
      <c r="DA30" s="649"/>
      <c r="DB30" s="649"/>
      <c r="DC30" s="650"/>
      <c r="DD30" s="640">
        <v>13771566</v>
      </c>
      <c r="DE30" s="635"/>
      <c r="DF30" s="635"/>
      <c r="DG30" s="635"/>
      <c r="DH30" s="635"/>
      <c r="DI30" s="635"/>
      <c r="DJ30" s="635"/>
      <c r="DK30" s="636"/>
      <c r="DL30" s="640">
        <v>13771566</v>
      </c>
      <c r="DM30" s="635"/>
      <c r="DN30" s="635"/>
      <c r="DO30" s="635"/>
      <c r="DP30" s="635"/>
      <c r="DQ30" s="635"/>
      <c r="DR30" s="635"/>
      <c r="DS30" s="635"/>
      <c r="DT30" s="635"/>
      <c r="DU30" s="635"/>
      <c r="DV30" s="636"/>
      <c r="DW30" s="637">
        <v>11.7</v>
      </c>
      <c r="DX30" s="649"/>
      <c r="DY30" s="649"/>
      <c r="DZ30" s="649"/>
      <c r="EA30" s="649"/>
      <c r="EB30" s="649"/>
      <c r="EC30" s="661"/>
    </row>
    <row r="31" spans="2:133" ht="11.25" customHeight="1" x14ac:dyDescent="0.2">
      <c r="B31" s="701" t="s">
        <v>319</v>
      </c>
      <c r="C31" s="702"/>
      <c r="D31" s="702"/>
      <c r="E31" s="702"/>
      <c r="F31" s="702"/>
      <c r="G31" s="702"/>
      <c r="H31" s="702"/>
      <c r="I31" s="702"/>
      <c r="J31" s="702"/>
      <c r="K31" s="702"/>
      <c r="L31" s="702"/>
      <c r="M31" s="702"/>
      <c r="N31" s="702"/>
      <c r="O31" s="702"/>
      <c r="P31" s="702"/>
      <c r="Q31" s="703"/>
      <c r="R31" s="634" t="s">
        <v>242</v>
      </c>
      <c r="S31" s="635"/>
      <c r="T31" s="635"/>
      <c r="U31" s="635"/>
      <c r="V31" s="635"/>
      <c r="W31" s="635"/>
      <c r="X31" s="635"/>
      <c r="Y31" s="636"/>
      <c r="Z31" s="672" t="s">
        <v>251</v>
      </c>
      <c r="AA31" s="672"/>
      <c r="AB31" s="672"/>
      <c r="AC31" s="672"/>
      <c r="AD31" s="673" t="s">
        <v>251</v>
      </c>
      <c r="AE31" s="673"/>
      <c r="AF31" s="673"/>
      <c r="AG31" s="673"/>
      <c r="AH31" s="673"/>
      <c r="AI31" s="673"/>
      <c r="AJ31" s="673"/>
      <c r="AK31" s="673"/>
      <c r="AL31" s="637" t="s">
        <v>251</v>
      </c>
      <c r="AM31" s="638"/>
      <c r="AN31" s="638"/>
      <c r="AO31" s="674"/>
      <c r="AP31" s="706" t="s">
        <v>320</v>
      </c>
      <c r="AQ31" s="707"/>
      <c r="AR31" s="707"/>
      <c r="AS31" s="707"/>
      <c r="AT31" s="708" t="s">
        <v>321</v>
      </c>
      <c r="AU31" s="212"/>
      <c r="AV31" s="212"/>
      <c r="AW31" s="212"/>
      <c r="AX31" s="692" t="s">
        <v>195</v>
      </c>
      <c r="AY31" s="693"/>
      <c r="AZ31" s="693"/>
      <c r="BA31" s="693"/>
      <c r="BB31" s="693"/>
      <c r="BC31" s="693"/>
      <c r="BD31" s="693"/>
      <c r="BE31" s="693"/>
      <c r="BF31" s="694"/>
      <c r="BG31" s="696">
        <v>99.2</v>
      </c>
      <c r="BH31" s="697"/>
      <c r="BI31" s="697"/>
      <c r="BJ31" s="697"/>
      <c r="BK31" s="697"/>
      <c r="BL31" s="697"/>
      <c r="BM31" s="698">
        <v>98.1</v>
      </c>
      <c r="BN31" s="697"/>
      <c r="BO31" s="697"/>
      <c r="BP31" s="697"/>
      <c r="BQ31" s="699"/>
      <c r="BR31" s="696">
        <v>99.1</v>
      </c>
      <c r="BS31" s="697"/>
      <c r="BT31" s="697"/>
      <c r="BU31" s="697"/>
      <c r="BV31" s="697"/>
      <c r="BW31" s="697"/>
      <c r="BX31" s="698">
        <v>97.9</v>
      </c>
      <c r="BY31" s="697"/>
      <c r="BZ31" s="697"/>
      <c r="CA31" s="697"/>
      <c r="CB31" s="699"/>
      <c r="CD31" s="655"/>
      <c r="CE31" s="656"/>
      <c r="CF31" s="631" t="s">
        <v>322</v>
      </c>
      <c r="CG31" s="632"/>
      <c r="CH31" s="632"/>
      <c r="CI31" s="632"/>
      <c r="CJ31" s="632"/>
      <c r="CK31" s="632"/>
      <c r="CL31" s="632"/>
      <c r="CM31" s="632"/>
      <c r="CN31" s="632"/>
      <c r="CO31" s="632"/>
      <c r="CP31" s="632"/>
      <c r="CQ31" s="633"/>
      <c r="CR31" s="634">
        <v>574801</v>
      </c>
      <c r="CS31" s="647"/>
      <c r="CT31" s="647"/>
      <c r="CU31" s="647"/>
      <c r="CV31" s="647"/>
      <c r="CW31" s="647"/>
      <c r="CX31" s="647"/>
      <c r="CY31" s="648"/>
      <c r="CZ31" s="637">
        <v>0.2</v>
      </c>
      <c r="DA31" s="649"/>
      <c r="DB31" s="649"/>
      <c r="DC31" s="650"/>
      <c r="DD31" s="640">
        <v>567826</v>
      </c>
      <c r="DE31" s="647"/>
      <c r="DF31" s="647"/>
      <c r="DG31" s="647"/>
      <c r="DH31" s="647"/>
      <c r="DI31" s="647"/>
      <c r="DJ31" s="647"/>
      <c r="DK31" s="648"/>
      <c r="DL31" s="640">
        <v>567826</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323</v>
      </c>
      <c r="C32" s="632"/>
      <c r="D32" s="632"/>
      <c r="E32" s="632"/>
      <c r="F32" s="632"/>
      <c r="G32" s="632"/>
      <c r="H32" s="632"/>
      <c r="I32" s="632"/>
      <c r="J32" s="632"/>
      <c r="K32" s="632"/>
      <c r="L32" s="632"/>
      <c r="M32" s="632"/>
      <c r="N32" s="632"/>
      <c r="O32" s="632"/>
      <c r="P32" s="632"/>
      <c r="Q32" s="633"/>
      <c r="R32" s="634">
        <v>14022226</v>
      </c>
      <c r="S32" s="635"/>
      <c r="T32" s="635"/>
      <c r="U32" s="635"/>
      <c r="V32" s="635"/>
      <c r="W32" s="635"/>
      <c r="X32" s="635"/>
      <c r="Y32" s="636"/>
      <c r="Z32" s="672">
        <v>5.7</v>
      </c>
      <c r="AA32" s="672"/>
      <c r="AB32" s="672"/>
      <c r="AC32" s="672"/>
      <c r="AD32" s="673" t="s">
        <v>242</v>
      </c>
      <c r="AE32" s="673"/>
      <c r="AF32" s="673"/>
      <c r="AG32" s="673"/>
      <c r="AH32" s="673"/>
      <c r="AI32" s="673"/>
      <c r="AJ32" s="673"/>
      <c r="AK32" s="673"/>
      <c r="AL32" s="637" t="s">
        <v>251</v>
      </c>
      <c r="AM32" s="638"/>
      <c r="AN32" s="638"/>
      <c r="AO32" s="674"/>
      <c r="AP32" s="675"/>
      <c r="AQ32" s="676"/>
      <c r="AR32" s="676"/>
      <c r="AS32" s="676"/>
      <c r="AT32" s="709"/>
      <c r="AU32" s="208" t="s">
        <v>324</v>
      </c>
      <c r="AX32" s="631" t="s">
        <v>325</v>
      </c>
      <c r="AY32" s="632"/>
      <c r="AZ32" s="632"/>
      <c r="BA32" s="632"/>
      <c r="BB32" s="632"/>
      <c r="BC32" s="632"/>
      <c r="BD32" s="632"/>
      <c r="BE32" s="632"/>
      <c r="BF32" s="633"/>
      <c r="BG32" s="700">
        <v>98.8</v>
      </c>
      <c r="BH32" s="647"/>
      <c r="BI32" s="647"/>
      <c r="BJ32" s="647"/>
      <c r="BK32" s="647"/>
      <c r="BL32" s="647"/>
      <c r="BM32" s="638">
        <v>97.2</v>
      </c>
      <c r="BN32" s="647"/>
      <c r="BO32" s="647"/>
      <c r="BP32" s="647"/>
      <c r="BQ32" s="670"/>
      <c r="BR32" s="700">
        <v>98.8</v>
      </c>
      <c r="BS32" s="647"/>
      <c r="BT32" s="647"/>
      <c r="BU32" s="647"/>
      <c r="BV32" s="647"/>
      <c r="BW32" s="647"/>
      <c r="BX32" s="638">
        <v>96.7</v>
      </c>
      <c r="BY32" s="647"/>
      <c r="BZ32" s="647"/>
      <c r="CA32" s="647"/>
      <c r="CB32" s="670"/>
      <c r="CD32" s="657"/>
      <c r="CE32" s="658"/>
      <c r="CF32" s="631" t="s">
        <v>326</v>
      </c>
      <c r="CG32" s="632"/>
      <c r="CH32" s="632"/>
      <c r="CI32" s="632"/>
      <c r="CJ32" s="632"/>
      <c r="CK32" s="632"/>
      <c r="CL32" s="632"/>
      <c r="CM32" s="632"/>
      <c r="CN32" s="632"/>
      <c r="CO32" s="632"/>
      <c r="CP32" s="632"/>
      <c r="CQ32" s="633"/>
      <c r="CR32" s="634" t="s">
        <v>251</v>
      </c>
      <c r="CS32" s="635"/>
      <c r="CT32" s="635"/>
      <c r="CU32" s="635"/>
      <c r="CV32" s="635"/>
      <c r="CW32" s="635"/>
      <c r="CX32" s="635"/>
      <c r="CY32" s="636"/>
      <c r="CZ32" s="637" t="s">
        <v>251</v>
      </c>
      <c r="DA32" s="649"/>
      <c r="DB32" s="649"/>
      <c r="DC32" s="650"/>
      <c r="DD32" s="640" t="s">
        <v>251</v>
      </c>
      <c r="DE32" s="635"/>
      <c r="DF32" s="635"/>
      <c r="DG32" s="635"/>
      <c r="DH32" s="635"/>
      <c r="DI32" s="635"/>
      <c r="DJ32" s="635"/>
      <c r="DK32" s="636"/>
      <c r="DL32" s="640" t="s">
        <v>251</v>
      </c>
      <c r="DM32" s="635"/>
      <c r="DN32" s="635"/>
      <c r="DO32" s="635"/>
      <c r="DP32" s="635"/>
      <c r="DQ32" s="635"/>
      <c r="DR32" s="635"/>
      <c r="DS32" s="635"/>
      <c r="DT32" s="635"/>
      <c r="DU32" s="635"/>
      <c r="DV32" s="636"/>
      <c r="DW32" s="637" t="s">
        <v>251</v>
      </c>
      <c r="DX32" s="649"/>
      <c r="DY32" s="649"/>
      <c r="DZ32" s="649"/>
      <c r="EA32" s="649"/>
      <c r="EB32" s="649"/>
      <c r="EC32" s="661"/>
    </row>
    <row r="33" spans="2:133" ht="11.25" customHeight="1" x14ac:dyDescent="0.2">
      <c r="B33" s="631" t="s">
        <v>327</v>
      </c>
      <c r="C33" s="632"/>
      <c r="D33" s="632"/>
      <c r="E33" s="632"/>
      <c r="F33" s="632"/>
      <c r="G33" s="632"/>
      <c r="H33" s="632"/>
      <c r="I33" s="632"/>
      <c r="J33" s="632"/>
      <c r="K33" s="632"/>
      <c r="L33" s="632"/>
      <c r="M33" s="632"/>
      <c r="N33" s="632"/>
      <c r="O33" s="632"/>
      <c r="P33" s="632"/>
      <c r="Q33" s="633"/>
      <c r="R33" s="634">
        <v>2817770</v>
      </c>
      <c r="S33" s="635"/>
      <c r="T33" s="635"/>
      <c r="U33" s="635"/>
      <c r="V33" s="635"/>
      <c r="W33" s="635"/>
      <c r="X33" s="635"/>
      <c r="Y33" s="636"/>
      <c r="Z33" s="672">
        <v>1.2</v>
      </c>
      <c r="AA33" s="672"/>
      <c r="AB33" s="672"/>
      <c r="AC33" s="672"/>
      <c r="AD33" s="673" t="s">
        <v>242</v>
      </c>
      <c r="AE33" s="673"/>
      <c r="AF33" s="673"/>
      <c r="AG33" s="673"/>
      <c r="AH33" s="673"/>
      <c r="AI33" s="673"/>
      <c r="AJ33" s="673"/>
      <c r="AK33" s="673"/>
      <c r="AL33" s="637" t="s">
        <v>242</v>
      </c>
      <c r="AM33" s="638"/>
      <c r="AN33" s="638"/>
      <c r="AO33" s="674"/>
      <c r="AP33" s="677"/>
      <c r="AQ33" s="678"/>
      <c r="AR33" s="678"/>
      <c r="AS33" s="678"/>
      <c r="AT33" s="710"/>
      <c r="AU33" s="213"/>
      <c r="AV33" s="213"/>
      <c r="AW33" s="213"/>
      <c r="AX33" s="615" t="s">
        <v>328</v>
      </c>
      <c r="AY33" s="616"/>
      <c r="AZ33" s="616"/>
      <c r="BA33" s="616"/>
      <c r="BB33" s="616"/>
      <c r="BC33" s="616"/>
      <c r="BD33" s="616"/>
      <c r="BE33" s="616"/>
      <c r="BF33" s="617"/>
      <c r="BG33" s="695">
        <v>99.4</v>
      </c>
      <c r="BH33" s="619"/>
      <c r="BI33" s="619"/>
      <c r="BJ33" s="619"/>
      <c r="BK33" s="619"/>
      <c r="BL33" s="619"/>
      <c r="BM33" s="665">
        <v>98.9</v>
      </c>
      <c r="BN33" s="619"/>
      <c r="BO33" s="619"/>
      <c r="BP33" s="619"/>
      <c r="BQ33" s="682"/>
      <c r="BR33" s="695">
        <v>99.4</v>
      </c>
      <c r="BS33" s="619"/>
      <c r="BT33" s="619"/>
      <c r="BU33" s="619"/>
      <c r="BV33" s="619"/>
      <c r="BW33" s="619"/>
      <c r="BX33" s="665">
        <v>98.9</v>
      </c>
      <c r="BY33" s="619"/>
      <c r="BZ33" s="619"/>
      <c r="CA33" s="619"/>
      <c r="CB33" s="682"/>
      <c r="CD33" s="631" t="s">
        <v>329</v>
      </c>
      <c r="CE33" s="632"/>
      <c r="CF33" s="632"/>
      <c r="CG33" s="632"/>
      <c r="CH33" s="632"/>
      <c r="CI33" s="632"/>
      <c r="CJ33" s="632"/>
      <c r="CK33" s="632"/>
      <c r="CL33" s="632"/>
      <c r="CM33" s="632"/>
      <c r="CN33" s="632"/>
      <c r="CO33" s="632"/>
      <c r="CP33" s="632"/>
      <c r="CQ33" s="633"/>
      <c r="CR33" s="634">
        <v>86123255</v>
      </c>
      <c r="CS33" s="647"/>
      <c r="CT33" s="647"/>
      <c r="CU33" s="647"/>
      <c r="CV33" s="647"/>
      <c r="CW33" s="647"/>
      <c r="CX33" s="647"/>
      <c r="CY33" s="648"/>
      <c r="CZ33" s="637">
        <v>36.700000000000003</v>
      </c>
      <c r="DA33" s="649"/>
      <c r="DB33" s="649"/>
      <c r="DC33" s="650"/>
      <c r="DD33" s="640">
        <v>68251147</v>
      </c>
      <c r="DE33" s="647"/>
      <c r="DF33" s="647"/>
      <c r="DG33" s="647"/>
      <c r="DH33" s="647"/>
      <c r="DI33" s="647"/>
      <c r="DJ33" s="647"/>
      <c r="DK33" s="648"/>
      <c r="DL33" s="640">
        <v>53246073</v>
      </c>
      <c r="DM33" s="647"/>
      <c r="DN33" s="647"/>
      <c r="DO33" s="647"/>
      <c r="DP33" s="647"/>
      <c r="DQ33" s="647"/>
      <c r="DR33" s="647"/>
      <c r="DS33" s="647"/>
      <c r="DT33" s="647"/>
      <c r="DU33" s="647"/>
      <c r="DV33" s="648"/>
      <c r="DW33" s="637">
        <v>45.3</v>
      </c>
      <c r="DX33" s="649"/>
      <c r="DY33" s="649"/>
      <c r="DZ33" s="649"/>
      <c r="EA33" s="649"/>
      <c r="EB33" s="649"/>
      <c r="EC33" s="661"/>
    </row>
    <row r="34" spans="2:133" ht="11.25" customHeight="1" x14ac:dyDescent="0.2">
      <c r="B34" s="631" t="s">
        <v>330</v>
      </c>
      <c r="C34" s="632"/>
      <c r="D34" s="632"/>
      <c r="E34" s="632"/>
      <c r="F34" s="632"/>
      <c r="G34" s="632"/>
      <c r="H34" s="632"/>
      <c r="I34" s="632"/>
      <c r="J34" s="632"/>
      <c r="K34" s="632"/>
      <c r="L34" s="632"/>
      <c r="M34" s="632"/>
      <c r="N34" s="632"/>
      <c r="O34" s="632"/>
      <c r="P34" s="632"/>
      <c r="Q34" s="633"/>
      <c r="R34" s="634">
        <v>60201</v>
      </c>
      <c r="S34" s="635"/>
      <c r="T34" s="635"/>
      <c r="U34" s="635"/>
      <c r="V34" s="635"/>
      <c r="W34" s="635"/>
      <c r="X34" s="635"/>
      <c r="Y34" s="636"/>
      <c r="Z34" s="672">
        <v>0</v>
      </c>
      <c r="AA34" s="672"/>
      <c r="AB34" s="672"/>
      <c r="AC34" s="672"/>
      <c r="AD34" s="673" t="s">
        <v>251</v>
      </c>
      <c r="AE34" s="673"/>
      <c r="AF34" s="673"/>
      <c r="AG34" s="673"/>
      <c r="AH34" s="673"/>
      <c r="AI34" s="673"/>
      <c r="AJ34" s="673"/>
      <c r="AK34" s="673"/>
      <c r="AL34" s="637" t="s">
        <v>251</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331</v>
      </c>
      <c r="CE34" s="632"/>
      <c r="CF34" s="632"/>
      <c r="CG34" s="632"/>
      <c r="CH34" s="632"/>
      <c r="CI34" s="632"/>
      <c r="CJ34" s="632"/>
      <c r="CK34" s="632"/>
      <c r="CL34" s="632"/>
      <c r="CM34" s="632"/>
      <c r="CN34" s="632"/>
      <c r="CO34" s="632"/>
      <c r="CP34" s="632"/>
      <c r="CQ34" s="633"/>
      <c r="CR34" s="634">
        <v>40405757</v>
      </c>
      <c r="CS34" s="635"/>
      <c r="CT34" s="635"/>
      <c r="CU34" s="635"/>
      <c r="CV34" s="635"/>
      <c r="CW34" s="635"/>
      <c r="CX34" s="635"/>
      <c r="CY34" s="636"/>
      <c r="CZ34" s="637">
        <v>17.2</v>
      </c>
      <c r="DA34" s="649"/>
      <c r="DB34" s="649"/>
      <c r="DC34" s="650"/>
      <c r="DD34" s="640">
        <v>29749108</v>
      </c>
      <c r="DE34" s="635"/>
      <c r="DF34" s="635"/>
      <c r="DG34" s="635"/>
      <c r="DH34" s="635"/>
      <c r="DI34" s="635"/>
      <c r="DJ34" s="635"/>
      <c r="DK34" s="636"/>
      <c r="DL34" s="640">
        <v>28199505</v>
      </c>
      <c r="DM34" s="635"/>
      <c r="DN34" s="635"/>
      <c r="DO34" s="635"/>
      <c r="DP34" s="635"/>
      <c r="DQ34" s="635"/>
      <c r="DR34" s="635"/>
      <c r="DS34" s="635"/>
      <c r="DT34" s="635"/>
      <c r="DU34" s="635"/>
      <c r="DV34" s="636"/>
      <c r="DW34" s="637">
        <v>24</v>
      </c>
      <c r="DX34" s="649"/>
      <c r="DY34" s="649"/>
      <c r="DZ34" s="649"/>
      <c r="EA34" s="649"/>
      <c r="EB34" s="649"/>
      <c r="EC34" s="661"/>
    </row>
    <row r="35" spans="2:133" ht="11.25" customHeight="1" x14ac:dyDescent="0.2">
      <c r="B35" s="631" t="s">
        <v>332</v>
      </c>
      <c r="C35" s="632"/>
      <c r="D35" s="632"/>
      <c r="E35" s="632"/>
      <c r="F35" s="632"/>
      <c r="G35" s="632"/>
      <c r="H35" s="632"/>
      <c r="I35" s="632"/>
      <c r="J35" s="632"/>
      <c r="K35" s="632"/>
      <c r="L35" s="632"/>
      <c r="M35" s="632"/>
      <c r="N35" s="632"/>
      <c r="O35" s="632"/>
      <c r="P35" s="632"/>
      <c r="Q35" s="633"/>
      <c r="R35" s="634">
        <v>4219312</v>
      </c>
      <c r="S35" s="635"/>
      <c r="T35" s="635"/>
      <c r="U35" s="635"/>
      <c r="V35" s="635"/>
      <c r="W35" s="635"/>
      <c r="X35" s="635"/>
      <c r="Y35" s="636"/>
      <c r="Z35" s="672">
        <v>1.7</v>
      </c>
      <c r="AA35" s="672"/>
      <c r="AB35" s="672"/>
      <c r="AC35" s="672"/>
      <c r="AD35" s="673" t="s">
        <v>242</v>
      </c>
      <c r="AE35" s="673"/>
      <c r="AF35" s="673"/>
      <c r="AG35" s="673"/>
      <c r="AH35" s="673"/>
      <c r="AI35" s="673"/>
      <c r="AJ35" s="673"/>
      <c r="AK35" s="673"/>
      <c r="AL35" s="637" t="s">
        <v>251</v>
      </c>
      <c r="AM35" s="638"/>
      <c r="AN35" s="638"/>
      <c r="AO35" s="674"/>
      <c r="AP35" s="216"/>
      <c r="AQ35" s="686" t="s">
        <v>333</v>
      </c>
      <c r="AR35" s="687"/>
      <c r="AS35" s="687"/>
      <c r="AT35" s="687"/>
      <c r="AU35" s="687"/>
      <c r="AV35" s="687"/>
      <c r="AW35" s="687"/>
      <c r="AX35" s="687"/>
      <c r="AY35" s="687"/>
      <c r="AZ35" s="687"/>
      <c r="BA35" s="687"/>
      <c r="BB35" s="687"/>
      <c r="BC35" s="687"/>
      <c r="BD35" s="687"/>
      <c r="BE35" s="687"/>
      <c r="BF35" s="688"/>
      <c r="BG35" s="686" t="s">
        <v>334</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335</v>
      </c>
      <c r="CE35" s="632"/>
      <c r="CF35" s="632"/>
      <c r="CG35" s="632"/>
      <c r="CH35" s="632"/>
      <c r="CI35" s="632"/>
      <c r="CJ35" s="632"/>
      <c r="CK35" s="632"/>
      <c r="CL35" s="632"/>
      <c r="CM35" s="632"/>
      <c r="CN35" s="632"/>
      <c r="CO35" s="632"/>
      <c r="CP35" s="632"/>
      <c r="CQ35" s="633"/>
      <c r="CR35" s="634">
        <v>4397714</v>
      </c>
      <c r="CS35" s="647"/>
      <c r="CT35" s="647"/>
      <c r="CU35" s="647"/>
      <c r="CV35" s="647"/>
      <c r="CW35" s="647"/>
      <c r="CX35" s="647"/>
      <c r="CY35" s="648"/>
      <c r="CZ35" s="637">
        <v>1.9</v>
      </c>
      <c r="DA35" s="649"/>
      <c r="DB35" s="649"/>
      <c r="DC35" s="650"/>
      <c r="DD35" s="640">
        <v>1810728</v>
      </c>
      <c r="DE35" s="647"/>
      <c r="DF35" s="647"/>
      <c r="DG35" s="647"/>
      <c r="DH35" s="647"/>
      <c r="DI35" s="647"/>
      <c r="DJ35" s="647"/>
      <c r="DK35" s="648"/>
      <c r="DL35" s="640">
        <v>1788069</v>
      </c>
      <c r="DM35" s="647"/>
      <c r="DN35" s="647"/>
      <c r="DO35" s="647"/>
      <c r="DP35" s="647"/>
      <c r="DQ35" s="647"/>
      <c r="DR35" s="647"/>
      <c r="DS35" s="647"/>
      <c r="DT35" s="647"/>
      <c r="DU35" s="647"/>
      <c r="DV35" s="648"/>
      <c r="DW35" s="637">
        <v>1.5</v>
      </c>
      <c r="DX35" s="649"/>
      <c r="DY35" s="649"/>
      <c r="DZ35" s="649"/>
      <c r="EA35" s="649"/>
      <c r="EB35" s="649"/>
      <c r="EC35" s="661"/>
    </row>
    <row r="36" spans="2:133" ht="11.25" customHeight="1" x14ac:dyDescent="0.2">
      <c r="B36" s="631" t="s">
        <v>336</v>
      </c>
      <c r="C36" s="632"/>
      <c r="D36" s="632"/>
      <c r="E36" s="632"/>
      <c r="F36" s="632"/>
      <c r="G36" s="632"/>
      <c r="H36" s="632"/>
      <c r="I36" s="632"/>
      <c r="J36" s="632"/>
      <c r="K36" s="632"/>
      <c r="L36" s="632"/>
      <c r="M36" s="632"/>
      <c r="N36" s="632"/>
      <c r="O36" s="632"/>
      <c r="P36" s="632"/>
      <c r="Q36" s="633"/>
      <c r="R36" s="634">
        <v>12276115</v>
      </c>
      <c r="S36" s="635"/>
      <c r="T36" s="635"/>
      <c r="U36" s="635"/>
      <c r="V36" s="635"/>
      <c r="W36" s="635"/>
      <c r="X36" s="635"/>
      <c r="Y36" s="636"/>
      <c r="Z36" s="672">
        <v>5</v>
      </c>
      <c r="AA36" s="672"/>
      <c r="AB36" s="672"/>
      <c r="AC36" s="672"/>
      <c r="AD36" s="673" t="s">
        <v>251</v>
      </c>
      <c r="AE36" s="673"/>
      <c r="AF36" s="673"/>
      <c r="AG36" s="673"/>
      <c r="AH36" s="673"/>
      <c r="AI36" s="673"/>
      <c r="AJ36" s="673"/>
      <c r="AK36" s="673"/>
      <c r="AL36" s="637" t="s">
        <v>242</v>
      </c>
      <c r="AM36" s="638"/>
      <c r="AN36" s="638"/>
      <c r="AO36" s="674"/>
      <c r="AP36" s="216"/>
      <c r="AQ36" s="683" t="s">
        <v>337</v>
      </c>
      <c r="AR36" s="684"/>
      <c r="AS36" s="684"/>
      <c r="AT36" s="684"/>
      <c r="AU36" s="684"/>
      <c r="AV36" s="684"/>
      <c r="AW36" s="684"/>
      <c r="AX36" s="684"/>
      <c r="AY36" s="685"/>
      <c r="AZ36" s="689">
        <v>22942426</v>
      </c>
      <c r="BA36" s="690"/>
      <c r="BB36" s="690"/>
      <c r="BC36" s="690"/>
      <c r="BD36" s="690"/>
      <c r="BE36" s="690"/>
      <c r="BF36" s="691"/>
      <c r="BG36" s="692" t="s">
        <v>338</v>
      </c>
      <c r="BH36" s="693"/>
      <c r="BI36" s="693"/>
      <c r="BJ36" s="693"/>
      <c r="BK36" s="693"/>
      <c r="BL36" s="693"/>
      <c r="BM36" s="693"/>
      <c r="BN36" s="693"/>
      <c r="BO36" s="693"/>
      <c r="BP36" s="693"/>
      <c r="BQ36" s="693"/>
      <c r="BR36" s="693"/>
      <c r="BS36" s="693"/>
      <c r="BT36" s="693"/>
      <c r="BU36" s="694"/>
      <c r="BV36" s="689" t="s">
        <v>242</v>
      </c>
      <c r="BW36" s="690"/>
      <c r="BX36" s="690"/>
      <c r="BY36" s="690"/>
      <c r="BZ36" s="690"/>
      <c r="CA36" s="690"/>
      <c r="CB36" s="691"/>
      <c r="CD36" s="631" t="s">
        <v>339</v>
      </c>
      <c r="CE36" s="632"/>
      <c r="CF36" s="632"/>
      <c r="CG36" s="632"/>
      <c r="CH36" s="632"/>
      <c r="CI36" s="632"/>
      <c r="CJ36" s="632"/>
      <c r="CK36" s="632"/>
      <c r="CL36" s="632"/>
      <c r="CM36" s="632"/>
      <c r="CN36" s="632"/>
      <c r="CO36" s="632"/>
      <c r="CP36" s="632"/>
      <c r="CQ36" s="633"/>
      <c r="CR36" s="634">
        <v>16066742</v>
      </c>
      <c r="CS36" s="635"/>
      <c r="CT36" s="635"/>
      <c r="CU36" s="635"/>
      <c r="CV36" s="635"/>
      <c r="CW36" s="635"/>
      <c r="CX36" s="635"/>
      <c r="CY36" s="636"/>
      <c r="CZ36" s="637">
        <v>6.9</v>
      </c>
      <c r="DA36" s="649"/>
      <c r="DB36" s="649"/>
      <c r="DC36" s="650"/>
      <c r="DD36" s="640">
        <v>14778125</v>
      </c>
      <c r="DE36" s="635"/>
      <c r="DF36" s="635"/>
      <c r="DG36" s="635"/>
      <c r="DH36" s="635"/>
      <c r="DI36" s="635"/>
      <c r="DJ36" s="635"/>
      <c r="DK36" s="636"/>
      <c r="DL36" s="640">
        <v>9842053</v>
      </c>
      <c r="DM36" s="635"/>
      <c r="DN36" s="635"/>
      <c r="DO36" s="635"/>
      <c r="DP36" s="635"/>
      <c r="DQ36" s="635"/>
      <c r="DR36" s="635"/>
      <c r="DS36" s="635"/>
      <c r="DT36" s="635"/>
      <c r="DU36" s="635"/>
      <c r="DV36" s="636"/>
      <c r="DW36" s="637">
        <v>8.4</v>
      </c>
      <c r="DX36" s="649"/>
      <c r="DY36" s="649"/>
      <c r="DZ36" s="649"/>
      <c r="EA36" s="649"/>
      <c r="EB36" s="649"/>
      <c r="EC36" s="661"/>
    </row>
    <row r="37" spans="2:133" ht="11.25" customHeight="1" x14ac:dyDescent="0.2">
      <c r="B37" s="631" t="s">
        <v>340</v>
      </c>
      <c r="C37" s="632"/>
      <c r="D37" s="632"/>
      <c r="E37" s="632"/>
      <c r="F37" s="632"/>
      <c r="G37" s="632"/>
      <c r="H37" s="632"/>
      <c r="I37" s="632"/>
      <c r="J37" s="632"/>
      <c r="K37" s="632"/>
      <c r="L37" s="632"/>
      <c r="M37" s="632"/>
      <c r="N37" s="632"/>
      <c r="O37" s="632"/>
      <c r="P37" s="632"/>
      <c r="Q37" s="633"/>
      <c r="R37" s="634">
        <v>5123794</v>
      </c>
      <c r="S37" s="635"/>
      <c r="T37" s="635"/>
      <c r="U37" s="635"/>
      <c r="V37" s="635"/>
      <c r="W37" s="635"/>
      <c r="X37" s="635"/>
      <c r="Y37" s="636"/>
      <c r="Z37" s="672">
        <v>2.1</v>
      </c>
      <c r="AA37" s="672"/>
      <c r="AB37" s="672"/>
      <c r="AC37" s="672"/>
      <c r="AD37" s="673">
        <v>39598</v>
      </c>
      <c r="AE37" s="673"/>
      <c r="AF37" s="673"/>
      <c r="AG37" s="673"/>
      <c r="AH37" s="673"/>
      <c r="AI37" s="673"/>
      <c r="AJ37" s="673"/>
      <c r="AK37" s="673"/>
      <c r="AL37" s="637">
        <v>0</v>
      </c>
      <c r="AM37" s="638"/>
      <c r="AN37" s="638"/>
      <c r="AO37" s="674"/>
      <c r="AQ37" s="667" t="s">
        <v>341</v>
      </c>
      <c r="AR37" s="668"/>
      <c r="AS37" s="668"/>
      <c r="AT37" s="668"/>
      <c r="AU37" s="668"/>
      <c r="AV37" s="668"/>
      <c r="AW37" s="668"/>
      <c r="AX37" s="668"/>
      <c r="AY37" s="669"/>
      <c r="AZ37" s="634">
        <v>2960048</v>
      </c>
      <c r="BA37" s="635"/>
      <c r="BB37" s="635"/>
      <c r="BC37" s="635"/>
      <c r="BD37" s="647"/>
      <c r="BE37" s="647"/>
      <c r="BF37" s="670"/>
      <c r="BG37" s="631" t="s">
        <v>342</v>
      </c>
      <c r="BH37" s="632"/>
      <c r="BI37" s="632"/>
      <c r="BJ37" s="632"/>
      <c r="BK37" s="632"/>
      <c r="BL37" s="632"/>
      <c r="BM37" s="632"/>
      <c r="BN37" s="632"/>
      <c r="BO37" s="632"/>
      <c r="BP37" s="632"/>
      <c r="BQ37" s="632"/>
      <c r="BR37" s="632"/>
      <c r="BS37" s="632"/>
      <c r="BT37" s="632"/>
      <c r="BU37" s="633"/>
      <c r="BV37" s="634" t="s">
        <v>251</v>
      </c>
      <c r="BW37" s="635"/>
      <c r="BX37" s="635"/>
      <c r="BY37" s="635"/>
      <c r="BZ37" s="635"/>
      <c r="CA37" s="635"/>
      <c r="CB37" s="671"/>
      <c r="CD37" s="631" t="s">
        <v>343</v>
      </c>
      <c r="CE37" s="632"/>
      <c r="CF37" s="632"/>
      <c r="CG37" s="632"/>
      <c r="CH37" s="632"/>
      <c r="CI37" s="632"/>
      <c r="CJ37" s="632"/>
      <c r="CK37" s="632"/>
      <c r="CL37" s="632"/>
      <c r="CM37" s="632"/>
      <c r="CN37" s="632"/>
      <c r="CO37" s="632"/>
      <c r="CP37" s="632"/>
      <c r="CQ37" s="633"/>
      <c r="CR37" s="634">
        <v>9893</v>
      </c>
      <c r="CS37" s="647"/>
      <c r="CT37" s="647"/>
      <c r="CU37" s="647"/>
      <c r="CV37" s="647"/>
      <c r="CW37" s="647"/>
      <c r="CX37" s="647"/>
      <c r="CY37" s="648"/>
      <c r="CZ37" s="637">
        <v>0</v>
      </c>
      <c r="DA37" s="649"/>
      <c r="DB37" s="649"/>
      <c r="DC37" s="650"/>
      <c r="DD37" s="640">
        <v>9893</v>
      </c>
      <c r="DE37" s="647"/>
      <c r="DF37" s="647"/>
      <c r="DG37" s="647"/>
      <c r="DH37" s="647"/>
      <c r="DI37" s="647"/>
      <c r="DJ37" s="647"/>
      <c r="DK37" s="648"/>
      <c r="DL37" s="640">
        <v>9893</v>
      </c>
      <c r="DM37" s="647"/>
      <c r="DN37" s="647"/>
      <c r="DO37" s="647"/>
      <c r="DP37" s="647"/>
      <c r="DQ37" s="647"/>
      <c r="DR37" s="647"/>
      <c r="DS37" s="647"/>
      <c r="DT37" s="647"/>
      <c r="DU37" s="647"/>
      <c r="DV37" s="648"/>
      <c r="DW37" s="637">
        <v>0</v>
      </c>
      <c r="DX37" s="649"/>
      <c r="DY37" s="649"/>
      <c r="DZ37" s="649"/>
      <c r="EA37" s="649"/>
      <c r="EB37" s="649"/>
      <c r="EC37" s="661"/>
    </row>
    <row r="38" spans="2:133" ht="11.25" customHeight="1" x14ac:dyDescent="0.2">
      <c r="B38" s="631" t="s">
        <v>344</v>
      </c>
      <c r="C38" s="632"/>
      <c r="D38" s="632"/>
      <c r="E38" s="632"/>
      <c r="F38" s="632"/>
      <c r="G38" s="632"/>
      <c r="H38" s="632"/>
      <c r="I38" s="632"/>
      <c r="J38" s="632"/>
      <c r="K38" s="632"/>
      <c r="L38" s="632"/>
      <c r="M38" s="632"/>
      <c r="N38" s="632"/>
      <c r="O38" s="632"/>
      <c r="P38" s="632"/>
      <c r="Q38" s="633"/>
      <c r="R38" s="634">
        <v>14209099</v>
      </c>
      <c r="S38" s="635"/>
      <c r="T38" s="635"/>
      <c r="U38" s="635"/>
      <c r="V38" s="635"/>
      <c r="W38" s="635"/>
      <c r="X38" s="635"/>
      <c r="Y38" s="636"/>
      <c r="Z38" s="672">
        <v>5.8</v>
      </c>
      <c r="AA38" s="672"/>
      <c r="AB38" s="672"/>
      <c r="AC38" s="672"/>
      <c r="AD38" s="673" t="s">
        <v>242</v>
      </c>
      <c r="AE38" s="673"/>
      <c r="AF38" s="673"/>
      <c r="AG38" s="673"/>
      <c r="AH38" s="673"/>
      <c r="AI38" s="673"/>
      <c r="AJ38" s="673"/>
      <c r="AK38" s="673"/>
      <c r="AL38" s="637" t="s">
        <v>242</v>
      </c>
      <c r="AM38" s="638"/>
      <c r="AN38" s="638"/>
      <c r="AO38" s="674"/>
      <c r="AQ38" s="667" t="s">
        <v>345</v>
      </c>
      <c r="AR38" s="668"/>
      <c r="AS38" s="668"/>
      <c r="AT38" s="668"/>
      <c r="AU38" s="668"/>
      <c r="AV38" s="668"/>
      <c r="AW38" s="668"/>
      <c r="AX38" s="668"/>
      <c r="AY38" s="669"/>
      <c r="AZ38" s="634">
        <v>2403000</v>
      </c>
      <c r="BA38" s="635"/>
      <c r="BB38" s="635"/>
      <c r="BC38" s="635"/>
      <c r="BD38" s="647"/>
      <c r="BE38" s="647"/>
      <c r="BF38" s="670"/>
      <c r="BG38" s="631" t="s">
        <v>346</v>
      </c>
      <c r="BH38" s="632"/>
      <c r="BI38" s="632"/>
      <c r="BJ38" s="632"/>
      <c r="BK38" s="632"/>
      <c r="BL38" s="632"/>
      <c r="BM38" s="632"/>
      <c r="BN38" s="632"/>
      <c r="BO38" s="632"/>
      <c r="BP38" s="632"/>
      <c r="BQ38" s="632"/>
      <c r="BR38" s="632"/>
      <c r="BS38" s="632"/>
      <c r="BT38" s="632"/>
      <c r="BU38" s="633"/>
      <c r="BV38" s="634">
        <v>81039</v>
      </c>
      <c r="BW38" s="635"/>
      <c r="BX38" s="635"/>
      <c r="BY38" s="635"/>
      <c r="BZ38" s="635"/>
      <c r="CA38" s="635"/>
      <c r="CB38" s="671"/>
      <c r="CD38" s="631" t="s">
        <v>347</v>
      </c>
      <c r="CE38" s="632"/>
      <c r="CF38" s="632"/>
      <c r="CG38" s="632"/>
      <c r="CH38" s="632"/>
      <c r="CI38" s="632"/>
      <c r="CJ38" s="632"/>
      <c r="CK38" s="632"/>
      <c r="CL38" s="632"/>
      <c r="CM38" s="632"/>
      <c r="CN38" s="632"/>
      <c r="CO38" s="632"/>
      <c r="CP38" s="632"/>
      <c r="CQ38" s="633"/>
      <c r="CR38" s="634">
        <v>17380622</v>
      </c>
      <c r="CS38" s="635"/>
      <c r="CT38" s="635"/>
      <c r="CU38" s="635"/>
      <c r="CV38" s="635"/>
      <c r="CW38" s="635"/>
      <c r="CX38" s="635"/>
      <c r="CY38" s="636"/>
      <c r="CZ38" s="637">
        <v>7.4</v>
      </c>
      <c r="DA38" s="649"/>
      <c r="DB38" s="649"/>
      <c r="DC38" s="650"/>
      <c r="DD38" s="640">
        <v>14424795</v>
      </c>
      <c r="DE38" s="635"/>
      <c r="DF38" s="635"/>
      <c r="DG38" s="635"/>
      <c r="DH38" s="635"/>
      <c r="DI38" s="635"/>
      <c r="DJ38" s="635"/>
      <c r="DK38" s="636"/>
      <c r="DL38" s="640">
        <v>13398228</v>
      </c>
      <c r="DM38" s="635"/>
      <c r="DN38" s="635"/>
      <c r="DO38" s="635"/>
      <c r="DP38" s="635"/>
      <c r="DQ38" s="635"/>
      <c r="DR38" s="635"/>
      <c r="DS38" s="635"/>
      <c r="DT38" s="635"/>
      <c r="DU38" s="635"/>
      <c r="DV38" s="636"/>
      <c r="DW38" s="637">
        <v>11.4</v>
      </c>
      <c r="DX38" s="649"/>
      <c r="DY38" s="649"/>
      <c r="DZ38" s="649"/>
      <c r="EA38" s="649"/>
      <c r="EB38" s="649"/>
      <c r="EC38" s="661"/>
    </row>
    <row r="39" spans="2:133" ht="11.25" customHeight="1" x14ac:dyDescent="0.2">
      <c r="B39" s="631" t="s">
        <v>348</v>
      </c>
      <c r="C39" s="632"/>
      <c r="D39" s="632"/>
      <c r="E39" s="632"/>
      <c r="F39" s="632"/>
      <c r="G39" s="632"/>
      <c r="H39" s="632"/>
      <c r="I39" s="632"/>
      <c r="J39" s="632"/>
      <c r="K39" s="632"/>
      <c r="L39" s="632"/>
      <c r="M39" s="632"/>
      <c r="N39" s="632"/>
      <c r="O39" s="632"/>
      <c r="P39" s="632"/>
      <c r="Q39" s="633"/>
      <c r="R39" s="634" t="s">
        <v>251</v>
      </c>
      <c r="S39" s="635"/>
      <c r="T39" s="635"/>
      <c r="U39" s="635"/>
      <c r="V39" s="635"/>
      <c r="W39" s="635"/>
      <c r="X39" s="635"/>
      <c r="Y39" s="636"/>
      <c r="Z39" s="672" t="s">
        <v>251</v>
      </c>
      <c r="AA39" s="672"/>
      <c r="AB39" s="672"/>
      <c r="AC39" s="672"/>
      <c r="AD39" s="673" t="s">
        <v>251</v>
      </c>
      <c r="AE39" s="673"/>
      <c r="AF39" s="673"/>
      <c r="AG39" s="673"/>
      <c r="AH39" s="673"/>
      <c r="AI39" s="673"/>
      <c r="AJ39" s="673"/>
      <c r="AK39" s="673"/>
      <c r="AL39" s="637" t="s">
        <v>251</v>
      </c>
      <c r="AM39" s="638"/>
      <c r="AN39" s="638"/>
      <c r="AO39" s="674"/>
      <c r="AQ39" s="667" t="s">
        <v>349</v>
      </c>
      <c r="AR39" s="668"/>
      <c r="AS39" s="668"/>
      <c r="AT39" s="668"/>
      <c r="AU39" s="668"/>
      <c r="AV39" s="668"/>
      <c r="AW39" s="668"/>
      <c r="AX39" s="668"/>
      <c r="AY39" s="669"/>
      <c r="AZ39" s="634">
        <v>770684</v>
      </c>
      <c r="BA39" s="635"/>
      <c r="BB39" s="635"/>
      <c r="BC39" s="635"/>
      <c r="BD39" s="647"/>
      <c r="BE39" s="647"/>
      <c r="BF39" s="670"/>
      <c r="BG39" s="631" t="s">
        <v>350</v>
      </c>
      <c r="BH39" s="632"/>
      <c r="BI39" s="632"/>
      <c r="BJ39" s="632"/>
      <c r="BK39" s="632"/>
      <c r="BL39" s="632"/>
      <c r="BM39" s="632"/>
      <c r="BN39" s="632"/>
      <c r="BO39" s="632"/>
      <c r="BP39" s="632"/>
      <c r="BQ39" s="632"/>
      <c r="BR39" s="632"/>
      <c r="BS39" s="632"/>
      <c r="BT39" s="632"/>
      <c r="BU39" s="633"/>
      <c r="BV39" s="634">
        <v>117837</v>
      </c>
      <c r="BW39" s="635"/>
      <c r="BX39" s="635"/>
      <c r="BY39" s="635"/>
      <c r="BZ39" s="635"/>
      <c r="CA39" s="635"/>
      <c r="CB39" s="671"/>
      <c r="CD39" s="631" t="s">
        <v>351</v>
      </c>
      <c r="CE39" s="632"/>
      <c r="CF39" s="632"/>
      <c r="CG39" s="632"/>
      <c r="CH39" s="632"/>
      <c r="CI39" s="632"/>
      <c r="CJ39" s="632"/>
      <c r="CK39" s="632"/>
      <c r="CL39" s="632"/>
      <c r="CM39" s="632"/>
      <c r="CN39" s="632"/>
      <c r="CO39" s="632"/>
      <c r="CP39" s="632"/>
      <c r="CQ39" s="633"/>
      <c r="CR39" s="634">
        <v>6927459</v>
      </c>
      <c r="CS39" s="647"/>
      <c r="CT39" s="647"/>
      <c r="CU39" s="647"/>
      <c r="CV39" s="647"/>
      <c r="CW39" s="647"/>
      <c r="CX39" s="647"/>
      <c r="CY39" s="648"/>
      <c r="CZ39" s="637">
        <v>3</v>
      </c>
      <c r="DA39" s="649"/>
      <c r="DB39" s="649"/>
      <c r="DC39" s="650"/>
      <c r="DD39" s="640">
        <v>6688473</v>
      </c>
      <c r="DE39" s="647"/>
      <c r="DF39" s="647"/>
      <c r="DG39" s="647"/>
      <c r="DH39" s="647"/>
      <c r="DI39" s="647"/>
      <c r="DJ39" s="647"/>
      <c r="DK39" s="648"/>
      <c r="DL39" s="640" t="s">
        <v>242</v>
      </c>
      <c r="DM39" s="647"/>
      <c r="DN39" s="647"/>
      <c r="DO39" s="647"/>
      <c r="DP39" s="647"/>
      <c r="DQ39" s="647"/>
      <c r="DR39" s="647"/>
      <c r="DS39" s="647"/>
      <c r="DT39" s="647"/>
      <c r="DU39" s="647"/>
      <c r="DV39" s="648"/>
      <c r="DW39" s="637" t="s">
        <v>251</v>
      </c>
      <c r="DX39" s="649"/>
      <c r="DY39" s="649"/>
      <c r="DZ39" s="649"/>
      <c r="EA39" s="649"/>
      <c r="EB39" s="649"/>
      <c r="EC39" s="661"/>
    </row>
    <row r="40" spans="2:133" ht="11.25" customHeight="1" x14ac:dyDescent="0.2">
      <c r="B40" s="631" t="s">
        <v>352</v>
      </c>
      <c r="C40" s="632"/>
      <c r="D40" s="632"/>
      <c r="E40" s="632"/>
      <c r="F40" s="632"/>
      <c r="G40" s="632"/>
      <c r="H40" s="632"/>
      <c r="I40" s="632"/>
      <c r="J40" s="632"/>
      <c r="K40" s="632"/>
      <c r="L40" s="632"/>
      <c r="M40" s="632"/>
      <c r="N40" s="632"/>
      <c r="O40" s="632"/>
      <c r="P40" s="632"/>
      <c r="Q40" s="633"/>
      <c r="R40" s="634">
        <v>2475199</v>
      </c>
      <c r="S40" s="635"/>
      <c r="T40" s="635"/>
      <c r="U40" s="635"/>
      <c r="V40" s="635"/>
      <c r="W40" s="635"/>
      <c r="X40" s="635"/>
      <c r="Y40" s="636"/>
      <c r="Z40" s="672">
        <v>1</v>
      </c>
      <c r="AA40" s="672"/>
      <c r="AB40" s="672"/>
      <c r="AC40" s="672"/>
      <c r="AD40" s="673" t="s">
        <v>251</v>
      </c>
      <c r="AE40" s="673"/>
      <c r="AF40" s="673"/>
      <c r="AG40" s="673"/>
      <c r="AH40" s="673"/>
      <c r="AI40" s="673"/>
      <c r="AJ40" s="673"/>
      <c r="AK40" s="673"/>
      <c r="AL40" s="637" t="s">
        <v>242</v>
      </c>
      <c r="AM40" s="638"/>
      <c r="AN40" s="638"/>
      <c r="AO40" s="674"/>
      <c r="AQ40" s="667" t="s">
        <v>353</v>
      </c>
      <c r="AR40" s="668"/>
      <c r="AS40" s="668"/>
      <c r="AT40" s="668"/>
      <c r="AU40" s="668"/>
      <c r="AV40" s="668"/>
      <c r="AW40" s="668"/>
      <c r="AX40" s="668"/>
      <c r="AY40" s="669"/>
      <c r="AZ40" s="634">
        <v>218556</v>
      </c>
      <c r="BA40" s="635"/>
      <c r="BB40" s="635"/>
      <c r="BC40" s="635"/>
      <c r="BD40" s="647"/>
      <c r="BE40" s="647"/>
      <c r="BF40" s="670"/>
      <c r="BG40" s="675" t="s">
        <v>354</v>
      </c>
      <c r="BH40" s="676"/>
      <c r="BI40" s="676"/>
      <c r="BJ40" s="676"/>
      <c r="BK40" s="676"/>
      <c r="BL40" s="217"/>
      <c r="BM40" s="632" t="s">
        <v>355</v>
      </c>
      <c r="BN40" s="632"/>
      <c r="BO40" s="632"/>
      <c r="BP40" s="632"/>
      <c r="BQ40" s="632"/>
      <c r="BR40" s="632"/>
      <c r="BS40" s="632"/>
      <c r="BT40" s="632"/>
      <c r="BU40" s="633"/>
      <c r="BV40" s="634">
        <v>109</v>
      </c>
      <c r="BW40" s="635"/>
      <c r="BX40" s="635"/>
      <c r="BY40" s="635"/>
      <c r="BZ40" s="635"/>
      <c r="CA40" s="635"/>
      <c r="CB40" s="671"/>
      <c r="CD40" s="631" t="s">
        <v>356</v>
      </c>
      <c r="CE40" s="632"/>
      <c r="CF40" s="632"/>
      <c r="CG40" s="632"/>
      <c r="CH40" s="632"/>
      <c r="CI40" s="632"/>
      <c r="CJ40" s="632"/>
      <c r="CK40" s="632"/>
      <c r="CL40" s="632"/>
      <c r="CM40" s="632"/>
      <c r="CN40" s="632"/>
      <c r="CO40" s="632"/>
      <c r="CP40" s="632"/>
      <c r="CQ40" s="633"/>
      <c r="CR40" s="634">
        <v>944961</v>
      </c>
      <c r="CS40" s="635"/>
      <c r="CT40" s="635"/>
      <c r="CU40" s="635"/>
      <c r="CV40" s="635"/>
      <c r="CW40" s="635"/>
      <c r="CX40" s="635"/>
      <c r="CY40" s="636"/>
      <c r="CZ40" s="637">
        <v>0.4</v>
      </c>
      <c r="DA40" s="649"/>
      <c r="DB40" s="649"/>
      <c r="DC40" s="650"/>
      <c r="DD40" s="640">
        <v>799918</v>
      </c>
      <c r="DE40" s="635"/>
      <c r="DF40" s="635"/>
      <c r="DG40" s="635"/>
      <c r="DH40" s="635"/>
      <c r="DI40" s="635"/>
      <c r="DJ40" s="635"/>
      <c r="DK40" s="636"/>
      <c r="DL40" s="640">
        <v>18218</v>
      </c>
      <c r="DM40" s="635"/>
      <c r="DN40" s="635"/>
      <c r="DO40" s="635"/>
      <c r="DP40" s="635"/>
      <c r="DQ40" s="635"/>
      <c r="DR40" s="635"/>
      <c r="DS40" s="635"/>
      <c r="DT40" s="635"/>
      <c r="DU40" s="635"/>
      <c r="DV40" s="636"/>
      <c r="DW40" s="637">
        <v>0</v>
      </c>
      <c r="DX40" s="649"/>
      <c r="DY40" s="649"/>
      <c r="DZ40" s="649"/>
      <c r="EA40" s="649"/>
      <c r="EB40" s="649"/>
      <c r="EC40" s="661"/>
    </row>
    <row r="41" spans="2:133" ht="11.25" customHeight="1" x14ac:dyDescent="0.2">
      <c r="B41" s="615" t="s">
        <v>357</v>
      </c>
      <c r="C41" s="616"/>
      <c r="D41" s="616"/>
      <c r="E41" s="616"/>
      <c r="F41" s="616"/>
      <c r="G41" s="616"/>
      <c r="H41" s="616"/>
      <c r="I41" s="616"/>
      <c r="J41" s="616"/>
      <c r="K41" s="616"/>
      <c r="L41" s="616"/>
      <c r="M41" s="616"/>
      <c r="N41" s="616"/>
      <c r="O41" s="616"/>
      <c r="P41" s="616"/>
      <c r="Q41" s="617"/>
      <c r="R41" s="618">
        <v>244212253</v>
      </c>
      <c r="S41" s="659"/>
      <c r="T41" s="659"/>
      <c r="U41" s="659"/>
      <c r="V41" s="659"/>
      <c r="W41" s="659"/>
      <c r="X41" s="659"/>
      <c r="Y41" s="662"/>
      <c r="Z41" s="663">
        <v>100</v>
      </c>
      <c r="AA41" s="663"/>
      <c r="AB41" s="663"/>
      <c r="AC41" s="663"/>
      <c r="AD41" s="664">
        <v>114942478</v>
      </c>
      <c r="AE41" s="664"/>
      <c r="AF41" s="664"/>
      <c r="AG41" s="664"/>
      <c r="AH41" s="664"/>
      <c r="AI41" s="664"/>
      <c r="AJ41" s="664"/>
      <c r="AK41" s="664"/>
      <c r="AL41" s="621">
        <v>100</v>
      </c>
      <c r="AM41" s="665"/>
      <c r="AN41" s="665"/>
      <c r="AO41" s="666"/>
      <c r="AQ41" s="667" t="s">
        <v>358</v>
      </c>
      <c r="AR41" s="668"/>
      <c r="AS41" s="668"/>
      <c r="AT41" s="668"/>
      <c r="AU41" s="668"/>
      <c r="AV41" s="668"/>
      <c r="AW41" s="668"/>
      <c r="AX41" s="668"/>
      <c r="AY41" s="669"/>
      <c r="AZ41" s="634">
        <v>3774548</v>
      </c>
      <c r="BA41" s="635"/>
      <c r="BB41" s="635"/>
      <c r="BC41" s="635"/>
      <c r="BD41" s="647"/>
      <c r="BE41" s="647"/>
      <c r="BF41" s="670"/>
      <c r="BG41" s="675"/>
      <c r="BH41" s="676"/>
      <c r="BI41" s="676"/>
      <c r="BJ41" s="676"/>
      <c r="BK41" s="676"/>
      <c r="BL41" s="217"/>
      <c r="BM41" s="632" t="s">
        <v>359</v>
      </c>
      <c r="BN41" s="632"/>
      <c r="BO41" s="632"/>
      <c r="BP41" s="632"/>
      <c r="BQ41" s="632"/>
      <c r="BR41" s="632"/>
      <c r="BS41" s="632"/>
      <c r="BT41" s="632"/>
      <c r="BU41" s="633"/>
      <c r="BV41" s="634" t="s">
        <v>251</v>
      </c>
      <c r="BW41" s="635"/>
      <c r="BX41" s="635"/>
      <c r="BY41" s="635"/>
      <c r="BZ41" s="635"/>
      <c r="CA41" s="635"/>
      <c r="CB41" s="671"/>
      <c r="CD41" s="631" t="s">
        <v>360</v>
      </c>
      <c r="CE41" s="632"/>
      <c r="CF41" s="632"/>
      <c r="CG41" s="632"/>
      <c r="CH41" s="632"/>
      <c r="CI41" s="632"/>
      <c r="CJ41" s="632"/>
      <c r="CK41" s="632"/>
      <c r="CL41" s="632"/>
      <c r="CM41" s="632"/>
      <c r="CN41" s="632"/>
      <c r="CO41" s="632"/>
      <c r="CP41" s="632"/>
      <c r="CQ41" s="633"/>
      <c r="CR41" s="634" t="s">
        <v>251</v>
      </c>
      <c r="CS41" s="647"/>
      <c r="CT41" s="647"/>
      <c r="CU41" s="647"/>
      <c r="CV41" s="647"/>
      <c r="CW41" s="647"/>
      <c r="CX41" s="647"/>
      <c r="CY41" s="648"/>
      <c r="CZ41" s="637" t="s">
        <v>242</v>
      </c>
      <c r="DA41" s="649"/>
      <c r="DB41" s="649"/>
      <c r="DC41" s="650"/>
      <c r="DD41" s="640" t="s">
        <v>242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361</v>
      </c>
      <c r="AR42" s="680"/>
      <c r="AS42" s="680"/>
      <c r="AT42" s="680"/>
      <c r="AU42" s="680"/>
      <c r="AV42" s="680"/>
      <c r="AW42" s="680"/>
      <c r="AX42" s="680"/>
      <c r="AY42" s="681"/>
      <c r="AZ42" s="618">
        <v>12815590</v>
      </c>
      <c r="BA42" s="659"/>
      <c r="BB42" s="659"/>
      <c r="BC42" s="659"/>
      <c r="BD42" s="619"/>
      <c r="BE42" s="619"/>
      <c r="BF42" s="682"/>
      <c r="BG42" s="677"/>
      <c r="BH42" s="678"/>
      <c r="BI42" s="678"/>
      <c r="BJ42" s="678"/>
      <c r="BK42" s="678"/>
      <c r="BL42" s="218"/>
      <c r="BM42" s="616" t="s">
        <v>362</v>
      </c>
      <c r="BN42" s="616"/>
      <c r="BO42" s="616"/>
      <c r="BP42" s="616"/>
      <c r="BQ42" s="616"/>
      <c r="BR42" s="616"/>
      <c r="BS42" s="616"/>
      <c r="BT42" s="616"/>
      <c r="BU42" s="617"/>
      <c r="BV42" s="618">
        <v>296</v>
      </c>
      <c r="BW42" s="659"/>
      <c r="BX42" s="659"/>
      <c r="BY42" s="659"/>
      <c r="BZ42" s="659"/>
      <c r="CA42" s="659"/>
      <c r="CB42" s="660"/>
      <c r="CD42" s="631" t="s">
        <v>363</v>
      </c>
      <c r="CE42" s="632"/>
      <c r="CF42" s="632"/>
      <c r="CG42" s="632"/>
      <c r="CH42" s="632"/>
      <c r="CI42" s="632"/>
      <c r="CJ42" s="632"/>
      <c r="CK42" s="632"/>
      <c r="CL42" s="632"/>
      <c r="CM42" s="632"/>
      <c r="CN42" s="632"/>
      <c r="CO42" s="632"/>
      <c r="CP42" s="632"/>
      <c r="CQ42" s="633"/>
      <c r="CR42" s="634">
        <v>29089254</v>
      </c>
      <c r="CS42" s="647"/>
      <c r="CT42" s="647"/>
      <c r="CU42" s="647"/>
      <c r="CV42" s="647"/>
      <c r="CW42" s="647"/>
      <c r="CX42" s="647"/>
      <c r="CY42" s="648"/>
      <c r="CZ42" s="637">
        <v>12.4</v>
      </c>
      <c r="DA42" s="649"/>
      <c r="DB42" s="649"/>
      <c r="DC42" s="650"/>
      <c r="DD42" s="640">
        <v>10285508</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364</v>
      </c>
      <c r="CD43" s="631" t="s">
        <v>365</v>
      </c>
      <c r="CE43" s="632"/>
      <c r="CF43" s="632"/>
      <c r="CG43" s="632"/>
      <c r="CH43" s="632"/>
      <c r="CI43" s="632"/>
      <c r="CJ43" s="632"/>
      <c r="CK43" s="632"/>
      <c r="CL43" s="632"/>
      <c r="CM43" s="632"/>
      <c r="CN43" s="632"/>
      <c r="CO43" s="632"/>
      <c r="CP43" s="632"/>
      <c r="CQ43" s="633"/>
      <c r="CR43" s="634">
        <v>311610</v>
      </c>
      <c r="CS43" s="647"/>
      <c r="CT43" s="647"/>
      <c r="CU43" s="647"/>
      <c r="CV43" s="647"/>
      <c r="CW43" s="647"/>
      <c r="CX43" s="647"/>
      <c r="CY43" s="648"/>
      <c r="CZ43" s="637">
        <v>0.1</v>
      </c>
      <c r="DA43" s="649"/>
      <c r="DB43" s="649"/>
      <c r="DC43" s="650"/>
      <c r="DD43" s="640">
        <v>311610</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366</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313</v>
      </c>
      <c r="CE44" s="654"/>
      <c r="CF44" s="631" t="s">
        <v>367</v>
      </c>
      <c r="CG44" s="632"/>
      <c r="CH44" s="632"/>
      <c r="CI44" s="632"/>
      <c r="CJ44" s="632"/>
      <c r="CK44" s="632"/>
      <c r="CL44" s="632"/>
      <c r="CM44" s="632"/>
      <c r="CN44" s="632"/>
      <c r="CO44" s="632"/>
      <c r="CP44" s="632"/>
      <c r="CQ44" s="633"/>
      <c r="CR44" s="634">
        <v>29089254</v>
      </c>
      <c r="CS44" s="635"/>
      <c r="CT44" s="635"/>
      <c r="CU44" s="635"/>
      <c r="CV44" s="635"/>
      <c r="CW44" s="635"/>
      <c r="CX44" s="635"/>
      <c r="CY44" s="636"/>
      <c r="CZ44" s="637">
        <v>12.4</v>
      </c>
      <c r="DA44" s="638"/>
      <c r="DB44" s="638"/>
      <c r="DC44" s="639"/>
      <c r="DD44" s="640">
        <v>10285508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368</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369</v>
      </c>
      <c r="CG45" s="632"/>
      <c r="CH45" s="632"/>
      <c r="CI45" s="632"/>
      <c r="CJ45" s="632"/>
      <c r="CK45" s="632"/>
      <c r="CL45" s="632"/>
      <c r="CM45" s="632"/>
      <c r="CN45" s="632"/>
      <c r="CO45" s="632"/>
      <c r="CP45" s="632"/>
      <c r="CQ45" s="633"/>
      <c r="CR45" s="634">
        <v>11906769</v>
      </c>
      <c r="CS45" s="647"/>
      <c r="CT45" s="647"/>
      <c r="CU45" s="647"/>
      <c r="CV45" s="647"/>
      <c r="CW45" s="647"/>
      <c r="CX45" s="647"/>
      <c r="CY45" s="648"/>
      <c r="CZ45" s="637">
        <v>5.0999999999999996</v>
      </c>
      <c r="DA45" s="649"/>
      <c r="DB45" s="649"/>
      <c r="DC45" s="650"/>
      <c r="DD45" s="640">
        <v>942649</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370</v>
      </c>
      <c r="CG46" s="632"/>
      <c r="CH46" s="632"/>
      <c r="CI46" s="632"/>
      <c r="CJ46" s="632"/>
      <c r="CK46" s="632"/>
      <c r="CL46" s="632"/>
      <c r="CM46" s="632"/>
      <c r="CN46" s="632"/>
      <c r="CO46" s="632"/>
      <c r="CP46" s="632"/>
      <c r="CQ46" s="633"/>
      <c r="CR46" s="634">
        <v>17073443</v>
      </c>
      <c r="CS46" s="635"/>
      <c r="CT46" s="635"/>
      <c r="CU46" s="635"/>
      <c r="CV46" s="635"/>
      <c r="CW46" s="635"/>
      <c r="CX46" s="635"/>
      <c r="CY46" s="636"/>
      <c r="CZ46" s="637">
        <v>7.3</v>
      </c>
      <c r="DA46" s="638"/>
      <c r="DB46" s="638"/>
      <c r="DC46" s="639"/>
      <c r="DD46" s="640">
        <v>9265517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371</v>
      </c>
      <c r="CG47" s="632"/>
      <c r="CH47" s="632"/>
      <c r="CI47" s="632"/>
      <c r="CJ47" s="632"/>
      <c r="CK47" s="632"/>
      <c r="CL47" s="632"/>
      <c r="CM47" s="632"/>
      <c r="CN47" s="632"/>
      <c r="CO47" s="632"/>
      <c r="CP47" s="632"/>
      <c r="CQ47" s="633"/>
      <c r="CR47" s="634" t="s">
        <v>242</v>
      </c>
      <c r="CS47" s="647"/>
      <c r="CT47" s="647"/>
      <c r="CU47" s="647"/>
      <c r="CV47" s="647"/>
      <c r="CW47" s="647"/>
      <c r="CX47" s="647"/>
      <c r="CY47" s="648"/>
      <c r="CZ47" s="637" t="s">
        <v>251</v>
      </c>
      <c r="DA47" s="649"/>
      <c r="DB47" s="649"/>
      <c r="DC47" s="650"/>
      <c r="DD47" s="640" t="s">
        <v>251</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372</v>
      </c>
      <c r="CG48" s="632"/>
      <c r="CH48" s="632"/>
      <c r="CI48" s="632"/>
      <c r="CJ48" s="632"/>
      <c r="CK48" s="632"/>
      <c r="CL48" s="632"/>
      <c r="CM48" s="632"/>
      <c r="CN48" s="632"/>
      <c r="CO48" s="632"/>
      <c r="CP48" s="632"/>
      <c r="CQ48" s="633"/>
      <c r="CR48" s="634" t="s">
        <v>251</v>
      </c>
      <c r="CS48" s="635"/>
      <c r="CT48" s="635"/>
      <c r="CU48" s="635"/>
      <c r="CV48" s="635"/>
      <c r="CW48" s="635"/>
      <c r="CX48" s="635"/>
      <c r="CY48" s="636"/>
      <c r="CZ48" s="637" t="s">
        <v>242</v>
      </c>
      <c r="DA48" s="638"/>
      <c r="DB48" s="638"/>
      <c r="DC48" s="639"/>
      <c r="DD48" s="640" t="s">
        <v>251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373</v>
      </c>
      <c r="CE49" s="616"/>
      <c r="CF49" s="616"/>
      <c r="CG49" s="616"/>
      <c r="CH49" s="616"/>
      <c r="CI49" s="616"/>
      <c r="CJ49" s="616"/>
      <c r="CK49" s="616"/>
      <c r="CL49" s="616"/>
      <c r="CM49" s="616"/>
      <c r="CN49" s="616"/>
      <c r="CO49" s="616"/>
      <c r="CP49" s="616"/>
      <c r="CQ49" s="617"/>
      <c r="CR49" s="618">
        <v>234444172</v>
      </c>
      <c r="CS49" s="619"/>
      <c r="CT49" s="619"/>
      <c r="CU49" s="619"/>
      <c r="CV49" s="619"/>
      <c r="CW49" s="619"/>
      <c r="CX49" s="619"/>
      <c r="CY49" s="620"/>
      <c r="CZ49" s="621">
        <v>100</v>
      </c>
      <c r="DA49" s="622"/>
      <c r="DB49" s="622"/>
      <c r="DC49" s="623"/>
      <c r="DD49" s="624">
        <v>140961495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uwBH3O310UKiPnFnVeA+RMTmNwDbyq/NchiYqFCyJvGr3dtjwCl8Sx8W7we31niVPQpU3d2mfJVh2d37WCaa6w==" saltValue="9PSgeD8fHN2ir1zQyVKj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7" t="s">
        <v>374</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8" t="s">
        <v>375</v>
      </c>
      <c r="DK2" s="1109"/>
      <c r="DL2" s="1109"/>
      <c r="DM2" s="1109"/>
      <c r="DN2" s="1109"/>
      <c r="DO2" s="1110"/>
      <c r="DP2" s="222"/>
      <c r="DQ2" s="1108" t="s">
        <v>376</v>
      </c>
      <c r="DR2" s="1109"/>
      <c r="DS2" s="1109"/>
      <c r="DT2" s="1109"/>
      <c r="DU2" s="1109"/>
      <c r="DV2" s="1109"/>
      <c r="DW2" s="1109"/>
      <c r="DX2" s="1109"/>
      <c r="DY2" s="1109"/>
      <c r="DZ2" s="111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6" t="s">
        <v>377</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6"/>
      <c r="AY4" s="1076"/>
      <c r="AZ4" s="226"/>
      <c r="BA4" s="226"/>
      <c r="BB4" s="226"/>
      <c r="BC4" s="226"/>
      <c r="BD4" s="226"/>
      <c r="BE4" s="227"/>
      <c r="BF4" s="227"/>
      <c r="BG4" s="227"/>
      <c r="BH4" s="227"/>
      <c r="BI4" s="227"/>
      <c r="BJ4" s="227"/>
      <c r="BK4" s="227"/>
      <c r="BL4" s="227"/>
      <c r="BM4" s="227"/>
      <c r="BN4" s="227"/>
      <c r="BO4" s="227"/>
      <c r="BP4" s="227"/>
      <c r="BQ4" s="743" t="s">
        <v>378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12" t="s">
        <v>379</v>
      </c>
      <c r="B5" s="1013"/>
      <c r="C5" s="1013"/>
      <c r="D5" s="1013"/>
      <c r="E5" s="1013"/>
      <c r="F5" s="1013"/>
      <c r="G5" s="1013"/>
      <c r="H5" s="1013"/>
      <c r="I5" s="1013"/>
      <c r="J5" s="1013"/>
      <c r="K5" s="1013"/>
      <c r="L5" s="1013"/>
      <c r="M5" s="1013"/>
      <c r="N5" s="1013"/>
      <c r="O5" s="1013"/>
      <c r="P5" s="1014"/>
      <c r="Q5" s="1018" t="s">
        <v>380</v>
      </c>
      <c r="R5" s="1019"/>
      <c r="S5" s="1019"/>
      <c r="T5" s="1019"/>
      <c r="U5" s="1020"/>
      <c r="V5" s="1018" t="s">
        <v>381</v>
      </c>
      <c r="W5" s="1019"/>
      <c r="X5" s="1019"/>
      <c r="Y5" s="1019"/>
      <c r="Z5" s="1020"/>
      <c r="AA5" s="1018" t="s">
        <v>382</v>
      </c>
      <c r="AB5" s="1019"/>
      <c r="AC5" s="1019"/>
      <c r="AD5" s="1019"/>
      <c r="AE5" s="1019"/>
      <c r="AF5" s="1111" t="s">
        <v>383</v>
      </c>
      <c r="AG5" s="1019"/>
      <c r="AH5" s="1019"/>
      <c r="AI5" s="1019"/>
      <c r="AJ5" s="1032"/>
      <c r="AK5" s="1019" t="s">
        <v>384</v>
      </c>
      <c r="AL5" s="1019"/>
      <c r="AM5" s="1019"/>
      <c r="AN5" s="1019"/>
      <c r="AO5" s="1020"/>
      <c r="AP5" s="1018" t="s">
        <v>385</v>
      </c>
      <c r="AQ5" s="1019"/>
      <c r="AR5" s="1019"/>
      <c r="AS5" s="1019"/>
      <c r="AT5" s="1020"/>
      <c r="AU5" s="1018" t="s">
        <v>386</v>
      </c>
      <c r="AV5" s="1019"/>
      <c r="AW5" s="1019"/>
      <c r="AX5" s="1019"/>
      <c r="AY5" s="1032"/>
      <c r="AZ5" s="226"/>
      <c r="BA5" s="226"/>
      <c r="BB5" s="226"/>
      <c r="BC5" s="226"/>
      <c r="BD5" s="226"/>
      <c r="BE5" s="227"/>
      <c r="BF5" s="227"/>
      <c r="BG5" s="227"/>
      <c r="BH5" s="227"/>
      <c r="BI5" s="227"/>
      <c r="BJ5" s="227"/>
      <c r="BK5" s="227"/>
      <c r="BL5" s="227"/>
      <c r="BM5" s="227"/>
      <c r="BN5" s="227"/>
      <c r="BO5" s="227"/>
      <c r="BP5" s="227"/>
      <c r="BQ5" s="1012" t="s">
        <v>387</v>
      </c>
      <c r="BR5" s="1013"/>
      <c r="BS5" s="1013"/>
      <c r="BT5" s="1013"/>
      <c r="BU5" s="1013"/>
      <c r="BV5" s="1013"/>
      <c r="BW5" s="1013"/>
      <c r="BX5" s="1013"/>
      <c r="BY5" s="1013"/>
      <c r="BZ5" s="1013"/>
      <c r="CA5" s="1013"/>
      <c r="CB5" s="1013"/>
      <c r="CC5" s="1013"/>
      <c r="CD5" s="1013"/>
      <c r="CE5" s="1013"/>
      <c r="CF5" s="1013"/>
      <c r="CG5" s="1014"/>
      <c r="CH5" s="1018" t="s">
        <v>388</v>
      </c>
      <c r="CI5" s="1019"/>
      <c r="CJ5" s="1019"/>
      <c r="CK5" s="1019"/>
      <c r="CL5" s="1020"/>
      <c r="CM5" s="1018" t="s">
        <v>389</v>
      </c>
      <c r="CN5" s="1019"/>
      <c r="CO5" s="1019"/>
      <c r="CP5" s="1019"/>
      <c r="CQ5" s="1020"/>
      <c r="CR5" s="1018" t="s">
        <v>390</v>
      </c>
      <c r="CS5" s="1019"/>
      <c r="CT5" s="1019"/>
      <c r="CU5" s="1019"/>
      <c r="CV5" s="1020"/>
      <c r="CW5" s="1018" t="s">
        <v>391</v>
      </c>
      <c r="CX5" s="1019"/>
      <c r="CY5" s="1019"/>
      <c r="CZ5" s="1019"/>
      <c r="DA5" s="1020"/>
      <c r="DB5" s="1018" t="s">
        <v>392</v>
      </c>
      <c r="DC5" s="1019"/>
      <c r="DD5" s="1019"/>
      <c r="DE5" s="1019"/>
      <c r="DF5" s="1020"/>
      <c r="DG5" s="1101" t="s">
        <v>393</v>
      </c>
      <c r="DH5" s="1102"/>
      <c r="DI5" s="1102"/>
      <c r="DJ5" s="1102"/>
      <c r="DK5" s="1103"/>
      <c r="DL5" s="1101" t="s">
        <v>394</v>
      </c>
      <c r="DM5" s="1102"/>
      <c r="DN5" s="1102"/>
      <c r="DO5" s="1102"/>
      <c r="DP5" s="1103"/>
      <c r="DQ5" s="1018" t="s">
        <v>395</v>
      </c>
      <c r="DR5" s="1019"/>
      <c r="DS5" s="1019"/>
      <c r="DT5" s="1019"/>
      <c r="DU5" s="1020"/>
      <c r="DV5" s="1018" t="s">
        <v>386</v>
      </c>
      <c r="DW5" s="1019"/>
      <c r="DX5" s="1019"/>
      <c r="DY5" s="1019"/>
      <c r="DZ5" s="1032"/>
      <c r="EA5" s="228"/>
    </row>
    <row r="6" spans="1:131" s="229" customFormat="1" ht="26.25" customHeight="1" thickBot="1" x14ac:dyDescent="0.25">
      <c r="A6" s="1015"/>
      <c r="B6" s="1016"/>
      <c r="C6" s="1016"/>
      <c r="D6" s="1016"/>
      <c r="E6" s="1016"/>
      <c r="F6" s="1016"/>
      <c r="G6" s="1016"/>
      <c r="H6" s="1016"/>
      <c r="I6" s="1016"/>
      <c r="J6" s="1016"/>
      <c r="K6" s="1016"/>
      <c r="L6" s="1016"/>
      <c r="M6" s="1016"/>
      <c r="N6" s="1016"/>
      <c r="O6" s="1016"/>
      <c r="P6" s="1017"/>
      <c r="Q6" s="1021"/>
      <c r="R6" s="1022"/>
      <c r="S6" s="1022"/>
      <c r="T6" s="1022"/>
      <c r="U6" s="1023"/>
      <c r="V6" s="1021"/>
      <c r="W6" s="1022"/>
      <c r="X6" s="1022"/>
      <c r="Y6" s="1022"/>
      <c r="Z6" s="1023"/>
      <c r="AA6" s="1021"/>
      <c r="AB6" s="1022"/>
      <c r="AC6" s="1022"/>
      <c r="AD6" s="1022"/>
      <c r="AE6" s="1022"/>
      <c r="AF6" s="1112"/>
      <c r="AG6" s="1022"/>
      <c r="AH6" s="1022"/>
      <c r="AI6" s="1022"/>
      <c r="AJ6" s="1033"/>
      <c r="AK6" s="1022"/>
      <c r="AL6" s="1022"/>
      <c r="AM6" s="1022"/>
      <c r="AN6" s="1022"/>
      <c r="AO6" s="1023"/>
      <c r="AP6" s="1021"/>
      <c r="AQ6" s="1022"/>
      <c r="AR6" s="1022"/>
      <c r="AS6" s="1022"/>
      <c r="AT6" s="1023"/>
      <c r="AU6" s="1021"/>
      <c r="AV6" s="1022"/>
      <c r="AW6" s="1022"/>
      <c r="AX6" s="1022"/>
      <c r="AY6" s="1033"/>
      <c r="AZ6" s="226"/>
      <c r="BA6" s="226"/>
      <c r="BB6" s="226"/>
      <c r="BC6" s="226"/>
      <c r="BD6" s="226"/>
      <c r="BE6" s="227"/>
      <c r="BF6" s="227"/>
      <c r="BG6" s="227"/>
      <c r="BH6" s="227"/>
      <c r="BI6" s="227"/>
      <c r="BJ6" s="227"/>
      <c r="BK6" s="227"/>
      <c r="BL6" s="227"/>
      <c r="BM6" s="227"/>
      <c r="BN6" s="227"/>
      <c r="BO6" s="227"/>
      <c r="BP6" s="227"/>
      <c r="BQ6" s="1015"/>
      <c r="BR6" s="1016"/>
      <c r="BS6" s="1016"/>
      <c r="BT6" s="1016"/>
      <c r="BU6" s="1016"/>
      <c r="BV6" s="1016"/>
      <c r="BW6" s="1016"/>
      <c r="BX6" s="1016"/>
      <c r="BY6" s="1016"/>
      <c r="BZ6" s="1016"/>
      <c r="CA6" s="1016"/>
      <c r="CB6" s="1016"/>
      <c r="CC6" s="1016"/>
      <c r="CD6" s="1016"/>
      <c r="CE6" s="1016"/>
      <c r="CF6" s="1016"/>
      <c r="CG6" s="1017"/>
      <c r="CH6" s="1021"/>
      <c r="CI6" s="1022"/>
      <c r="CJ6" s="1022"/>
      <c r="CK6" s="1022"/>
      <c r="CL6" s="1023"/>
      <c r="CM6" s="1021"/>
      <c r="CN6" s="1022"/>
      <c r="CO6" s="1022"/>
      <c r="CP6" s="1022"/>
      <c r="CQ6" s="1023"/>
      <c r="CR6" s="1021"/>
      <c r="CS6" s="1022"/>
      <c r="CT6" s="1022"/>
      <c r="CU6" s="1022"/>
      <c r="CV6" s="1023"/>
      <c r="CW6" s="1021"/>
      <c r="CX6" s="1022"/>
      <c r="CY6" s="1022"/>
      <c r="CZ6" s="1022"/>
      <c r="DA6" s="1023"/>
      <c r="DB6" s="1021"/>
      <c r="DC6" s="1022"/>
      <c r="DD6" s="1022"/>
      <c r="DE6" s="1022"/>
      <c r="DF6" s="1023"/>
      <c r="DG6" s="1104"/>
      <c r="DH6" s="1105"/>
      <c r="DI6" s="1105"/>
      <c r="DJ6" s="1105"/>
      <c r="DK6" s="1106"/>
      <c r="DL6" s="1104"/>
      <c r="DM6" s="1105"/>
      <c r="DN6" s="1105"/>
      <c r="DO6" s="1105"/>
      <c r="DP6" s="1106"/>
      <c r="DQ6" s="1021"/>
      <c r="DR6" s="1022"/>
      <c r="DS6" s="1022"/>
      <c r="DT6" s="1022"/>
      <c r="DU6" s="1023"/>
      <c r="DV6" s="1021"/>
      <c r="DW6" s="1022"/>
      <c r="DX6" s="1022"/>
      <c r="DY6" s="1022"/>
      <c r="DZ6" s="1033"/>
      <c r="EA6" s="228"/>
    </row>
    <row r="7" spans="1:131" s="229" customFormat="1" ht="26.25" customHeight="1" thickTop="1" x14ac:dyDescent="0.2">
      <c r="A7" s="230">
        <v>1</v>
      </c>
      <c r="B7" s="1064" t="s">
        <v>396</v>
      </c>
      <c r="C7" s="1065"/>
      <c r="D7" s="1065"/>
      <c r="E7" s="1065"/>
      <c r="F7" s="1065"/>
      <c r="G7" s="1065"/>
      <c r="H7" s="1065"/>
      <c r="I7" s="1065"/>
      <c r="J7" s="1065"/>
      <c r="K7" s="1065"/>
      <c r="L7" s="1065"/>
      <c r="M7" s="1065"/>
      <c r="N7" s="1065"/>
      <c r="O7" s="1065"/>
      <c r="P7" s="1066"/>
      <c r="Q7" s="1119">
        <v>240791</v>
      </c>
      <c r="R7" s="1120"/>
      <c r="S7" s="1120"/>
      <c r="T7" s="1120"/>
      <c r="U7" s="1120"/>
      <c r="V7" s="1120">
        <v>231183</v>
      </c>
      <c r="W7" s="1120"/>
      <c r="X7" s="1120"/>
      <c r="Y7" s="1120"/>
      <c r="Z7" s="1120"/>
      <c r="AA7" s="1120">
        <v>9607</v>
      </c>
      <c r="AB7" s="1120"/>
      <c r="AC7" s="1120"/>
      <c r="AD7" s="1120"/>
      <c r="AE7" s="1121"/>
      <c r="AF7" s="1122">
        <v>8313</v>
      </c>
      <c r="AG7" s="1123"/>
      <c r="AH7" s="1123"/>
      <c r="AI7" s="1123"/>
      <c r="AJ7" s="1124"/>
      <c r="AK7" s="1125">
        <v>4183</v>
      </c>
      <c r="AL7" s="1126"/>
      <c r="AM7" s="1126"/>
      <c r="AN7" s="1126"/>
      <c r="AO7" s="1126"/>
      <c r="AP7" s="1126">
        <v>153331</v>
      </c>
      <c r="AQ7" s="1126"/>
      <c r="AR7" s="1126"/>
      <c r="AS7" s="1126"/>
      <c r="AT7" s="1126"/>
      <c r="AU7" s="1127"/>
      <c r="AV7" s="1127"/>
      <c r="AW7" s="1127"/>
      <c r="AX7" s="1127"/>
      <c r="AY7" s="1128"/>
      <c r="AZ7" s="226"/>
      <c r="BA7" s="226"/>
      <c r="BB7" s="226"/>
      <c r="BC7" s="226"/>
      <c r="BD7" s="226"/>
      <c r="BE7" s="227"/>
      <c r="BF7" s="227"/>
      <c r="BG7" s="227"/>
      <c r="BH7" s="227"/>
      <c r="BI7" s="227"/>
      <c r="BJ7" s="227"/>
      <c r="BK7" s="227"/>
      <c r="BL7" s="227"/>
      <c r="BM7" s="227"/>
      <c r="BN7" s="227"/>
      <c r="BO7" s="227"/>
      <c r="BP7" s="227"/>
      <c r="BQ7" s="230">
        <v>1</v>
      </c>
      <c r="BR7" s="231"/>
      <c r="BS7" s="1116" t="s">
        <v>619</v>
      </c>
      <c r="BT7" s="1117"/>
      <c r="BU7" s="1117"/>
      <c r="BV7" s="1117"/>
      <c r="BW7" s="1117"/>
      <c r="BX7" s="1117"/>
      <c r="BY7" s="1117"/>
      <c r="BZ7" s="1117"/>
      <c r="CA7" s="1117"/>
      <c r="CB7" s="1117"/>
      <c r="CC7" s="1117"/>
      <c r="CD7" s="1117"/>
      <c r="CE7" s="1117"/>
      <c r="CF7" s="1117"/>
      <c r="CG7" s="1129"/>
      <c r="CH7" s="1113">
        <v>2555</v>
      </c>
      <c r="CI7" s="1114"/>
      <c r="CJ7" s="1114"/>
      <c r="CK7" s="1114"/>
      <c r="CL7" s="1115"/>
      <c r="CM7" s="1113">
        <v>25797</v>
      </c>
      <c r="CN7" s="1114"/>
      <c r="CO7" s="1114"/>
      <c r="CP7" s="1114"/>
      <c r="CQ7" s="1115"/>
      <c r="CR7" s="1113">
        <v>24259</v>
      </c>
      <c r="CS7" s="1114"/>
      <c r="CT7" s="1114"/>
      <c r="CU7" s="1114"/>
      <c r="CV7" s="1115"/>
      <c r="CW7" s="1113" t="s">
        <v>614</v>
      </c>
      <c r="CX7" s="1114"/>
      <c r="CY7" s="1114"/>
      <c r="CZ7" s="1114"/>
      <c r="DA7" s="1115"/>
      <c r="DB7" s="1113">
        <v>1107</v>
      </c>
      <c r="DC7" s="1114"/>
      <c r="DD7" s="1114"/>
      <c r="DE7" s="1114"/>
      <c r="DF7" s="1115"/>
      <c r="DG7" s="1113" t="s">
        <v>614</v>
      </c>
      <c r="DH7" s="1114"/>
      <c r="DI7" s="1114"/>
      <c r="DJ7" s="1114"/>
      <c r="DK7" s="1115"/>
      <c r="DL7" s="1113" t="s">
        <v>614</v>
      </c>
      <c r="DM7" s="1114"/>
      <c r="DN7" s="1114"/>
      <c r="DO7" s="1114"/>
      <c r="DP7" s="1115"/>
      <c r="DQ7" s="1113" t="s">
        <v>614</v>
      </c>
      <c r="DR7" s="1114"/>
      <c r="DS7" s="1114"/>
      <c r="DT7" s="1114"/>
      <c r="DU7" s="1115"/>
      <c r="DV7" s="1116"/>
      <c r="DW7" s="1117"/>
      <c r="DX7" s="1117"/>
      <c r="DY7" s="1117"/>
      <c r="DZ7" s="1118"/>
      <c r="EA7" s="228"/>
    </row>
    <row r="8" spans="1:131" s="229" customFormat="1" ht="26.25" customHeight="1" x14ac:dyDescent="0.2">
      <c r="A8" s="232">
        <v>2</v>
      </c>
      <c r="B8" s="1047" t="s">
        <v>397</v>
      </c>
      <c r="C8" s="1048"/>
      <c r="D8" s="1048"/>
      <c r="E8" s="1048"/>
      <c r="F8" s="1048"/>
      <c r="G8" s="1048"/>
      <c r="H8" s="1048"/>
      <c r="I8" s="1048"/>
      <c r="J8" s="1048"/>
      <c r="K8" s="1048"/>
      <c r="L8" s="1048"/>
      <c r="M8" s="1048"/>
      <c r="N8" s="1048"/>
      <c r="O8" s="1048"/>
      <c r="P8" s="1049"/>
      <c r="Q8" s="1055">
        <v>258</v>
      </c>
      <c r="R8" s="1056"/>
      <c r="S8" s="1056"/>
      <c r="T8" s="1056"/>
      <c r="U8" s="1056"/>
      <c r="V8" s="1056">
        <v>258</v>
      </c>
      <c r="W8" s="1056"/>
      <c r="X8" s="1056"/>
      <c r="Y8" s="1056"/>
      <c r="Z8" s="1056"/>
      <c r="AA8" s="1056" t="s">
        <v>614</v>
      </c>
      <c r="AB8" s="1056"/>
      <c r="AC8" s="1056"/>
      <c r="AD8" s="1056"/>
      <c r="AE8" s="1057"/>
      <c r="AF8" s="1052" t="s">
        <v>398</v>
      </c>
      <c r="AG8" s="1053"/>
      <c r="AH8" s="1053"/>
      <c r="AI8" s="1053"/>
      <c r="AJ8" s="1054"/>
      <c r="AK8" s="1097">
        <v>232</v>
      </c>
      <c r="AL8" s="1098"/>
      <c r="AM8" s="1098"/>
      <c r="AN8" s="1098"/>
      <c r="AO8" s="1098"/>
      <c r="AP8" s="1098" t="s">
        <v>614</v>
      </c>
      <c r="AQ8" s="1098"/>
      <c r="AR8" s="1098"/>
      <c r="AS8" s="1098"/>
      <c r="AT8" s="1098"/>
      <c r="AU8" s="1099"/>
      <c r="AV8" s="1099"/>
      <c r="AW8" s="1099"/>
      <c r="AX8" s="1099"/>
      <c r="AY8" s="1100"/>
      <c r="AZ8" s="226"/>
      <c r="BA8" s="226"/>
      <c r="BB8" s="226"/>
      <c r="BC8" s="226"/>
      <c r="BD8" s="226"/>
      <c r="BE8" s="227"/>
      <c r="BF8" s="227"/>
      <c r="BG8" s="227"/>
      <c r="BH8" s="227"/>
      <c r="BI8" s="227"/>
      <c r="BJ8" s="227"/>
      <c r="BK8" s="227"/>
      <c r="BL8" s="227"/>
      <c r="BM8" s="227"/>
      <c r="BN8" s="227"/>
      <c r="BO8" s="227"/>
      <c r="BP8" s="227"/>
      <c r="BQ8" s="232">
        <v>2</v>
      </c>
      <c r="BR8" s="233" t="s">
        <v>620</v>
      </c>
      <c r="BS8" s="1009" t="s">
        <v>621</v>
      </c>
      <c r="BT8" s="1010"/>
      <c r="BU8" s="1010"/>
      <c r="BV8" s="1010"/>
      <c r="BW8" s="1010"/>
      <c r="BX8" s="1010"/>
      <c r="BY8" s="1010"/>
      <c r="BZ8" s="1010"/>
      <c r="CA8" s="1010"/>
      <c r="CB8" s="1010"/>
      <c r="CC8" s="1010"/>
      <c r="CD8" s="1010"/>
      <c r="CE8" s="1010"/>
      <c r="CF8" s="1010"/>
      <c r="CG8" s="1031"/>
      <c r="CH8" s="1006">
        <v>6947</v>
      </c>
      <c r="CI8" s="1007"/>
      <c r="CJ8" s="1007"/>
      <c r="CK8" s="1007"/>
      <c r="CL8" s="1008"/>
      <c r="CM8" s="1006">
        <v>113436</v>
      </c>
      <c r="CN8" s="1007"/>
      <c r="CO8" s="1007"/>
      <c r="CP8" s="1007"/>
      <c r="CQ8" s="1008"/>
      <c r="CR8" s="1006">
        <v>67</v>
      </c>
      <c r="CS8" s="1007"/>
      <c r="CT8" s="1007"/>
      <c r="CU8" s="1007"/>
      <c r="CV8" s="1008"/>
      <c r="CW8" s="1006" t="s">
        <v>614</v>
      </c>
      <c r="CX8" s="1007"/>
      <c r="CY8" s="1007"/>
      <c r="CZ8" s="1007"/>
      <c r="DA8" s="1008"/>
      <c r="DB8" s="1006" t="s">
        <v>614</v>
      </c>
      <c r="DC8" s="1007"/>
      <c r="DD8" s="1007"/>
      <c r="DE8" s="1007"/>
      <c r="DF8" s="1008"/>
      <c r="DG8" s="1006" t="s">
        <v>614</v>
      </c>
      <c r="DH8" s="1007"/>
      <c r="DI8" s="1007"/>
      <c r="DJ8" s="1007"/>
      <c r="DK8" s="1008"/>
      <c r="DL8" s="1006">
        <v>122</v>
      </c>
      <c r="DM8" s="1007"/>
      <c r="DN8" s="1007"/>
      <c r="DO8" s="1007"/>
      <c r="DP8" s="1008"/>
      <c r="DQ8" s="1006">
        <v>1</v>
      </c>
      <c r="DR8" s="1007"/>
      <c r="DS8" s="1007"/>
      <c r="DT8" s="1007"/>
      <c r="DU8" s="1008"/>
      <c r="DV8" s="1009"/>
      <c r="DW8" s="1010"/>
      <c r="DX8" s="1010"/>
      <c r="DY8" s="1010"/>
      <c r="DZ8" s="1011"/>
      <c r="EA8" s="228"/>
    </row>
    <row r="9" spans="1:131" s="229" customFormat="1" ht="26.25" customHeight="1" x14ac:dyDescent="0.2">
      <c r="A9" s="232">
        <v>3</v>
      </c>
      <c r="B9" s="1047" t="s">
        <v>399</v>
      </c>
      <c r="C9" s="1048"/>
      <c r="D9" s="1048"/>
      <c r="E9" s="1048"/>
      <c r="F9" s="1048"/>
      <c r="G9" s="1048"/>
      <c r="H9" s="1048"/>
      <c r="I9" s="1048"/>
      <c r="J9" s="1048"/>
      <c r="K9" s="1048"/>
      <c r="L9" s="1048"/>
      <c r="M9" s="1048"/>
      <c r="N9" s="1048"/>
      <c r="O9" s="1048"/>
      <c r="P9" s="1049"/>
      <c r="Q9" s="1055">
        <v>210</v>
      </c>
      <c r="R9" s="1056"/>
      <c r="S9" s="1056"/>
      <c r="T9" s="1056"/>
      <c r="U9" s="1056"/>
      <c r="V9" s="1056">
        <v>77</v>
      </c>
      <c r="W9" s="1056"/>
      <c r="X9" s="1056"/>
      <c r="Y9" s="1056"/>
      <c r="Z9" s="1056"/>
      <c r="AA9" s="1056">
        <v>133</v>
      </c>
      <c r="AB9" s="1056"/>
      <c r="AC9" s="1056"/>
      <c r="AD9" s="1056"/>
      <c r="AE9" s="1057"/>
      <c r="AF9" s="1052">
        <v>133</v>
      </c>
      <c r="AG9" s="1053"/>
      <c r="AH9" s="1053"/>
      <c r="AI9" s="1053"/>
      <c r="AJ9" s="1054"/>
      <c r="AK9" s="1097">
        <v>23</v>
      </c>
      <c r="AL9" s="1098"/>
      <c r="AM9" s="1098"/>
      <c r="AN9" s="1098"/>
      <c r="AO9" s="1098"/>
      <c r="AP9" s="1098">
        <v>347</v>
      </c>
      <c r="AQ9" s="1098"/>
      <c r="AR9" s="1098"/>
      <c r="AS9" s="1098"/>
      <c r="AT9" s="1098"/>
      <c r="AU9" s="1099"/>
      <c r="AV9" s="1099"/>
      <c r="AW9" s="1099"/>
      <c r="AX9" s="1099"/>
      <c r="AY9" s="1100"/>
      <c r="AZ9" s="226"/>
      <c r="BA9" s="226"/>
      <c r="BB9" s="226"/>
      <c r="BC9" s="226"/>
      <c r="BD9" s="226"/>
      <c r="BE9" s="227"/>
      <c r="BF9" s="227"/>
      <c r="BG9" s="227"/>
      <c r="BH9" s="227"/>
      <c r="BI9" s="227"/>
      <c r="BJ9" s="227"/>
      <c r="BK9" s="227"/>
      <c r="BL9" s="227"/>
      <c r="BM9" s="227"/>
      <c r="BN9" s="227"/>
      <c r="BO9" s="227"/>
      <c r="BP9" s="227"/>
      <c r="BQ9" s="232">
        <v>3</v>
      </c>
      <c r="BR9" s="233" t="s">
        <v>620</v>
      </c>
      <c r="BS9" s="1009" t="s">
        <v>622</v>
      </c>
      <c r="BT9" s="1010"/>
      <c r="BU9" s="1010"/>
      <c r="BV9" s="1010"/>
      <c r="BW9" s="1010"/>
      <c r="BX9" s="1010"/>
      <c r="BY9" s="1010"/>
      <c r="BZ9" s="1010"/>
      <c r="CA9" s="1010"/>
      <c r="CB9" s="1010"/>
      <c r="CC9" s="1010"/>
      <c r="CD9" s="1010"/>
      <c r="CE9" s="1010"/>
      <c r="CF9" s="1010"/>
      <c r="CG9" s="1031"/>
      <c r="CH9" s="1006">
        <v>-57</v>
      </c>
      <c r="CI9" s="1007"/>
      <c r="CJ9" s="1007"/>
      <c r="CK9" s="1007"/>
      <c r="CL9" s="1008"/>
      <c r="CM9" s="1006">
        <v>873</v>
      </c>
      <c r="CN9" s="1007"/>
      <c r="CO9" s="1007"/>
      <c r="CP9" s="1007"/>
      <c r="CQ9" s="1008"/>
      <c r="CR9" s="1006" t="s">
        <v>547</v>
      </c>
      <c r="CS9" s="1007"/>
      <c r="CT9" s="1007"/>
      <c r="CU9" s="1007"/>
      <c r="CV9" s="1008"/>
      <c r="CW9" s="1006" t="s">
        <v>547</v>
      </c>
      <c r="CX9" s="1007"/>
      <c r="CY9" s="1007"/>
      <c r="CZ9" s="1007"/>
      <c r="DA9" s="1008"/>
      <c r="DB9" s="1006" t="s">
        <v>547</v>
      </c>
      <c r="DC9" s="1007"/>
      <c r="DD9" s="1007"/>
      <c r="DE9" s="1007"/>
      <c r="DF9" s="1008"/>
      <c r="DG9" s="1006" t="s">
        <v>547</v>
      </c>
      <c r="DH9" s="1007"/>
      <c r="DI9" s="1007"/>
      <c r="DJ9" s="1007"/>
      <c r="DK9" s="1008"/>
      <c r="DL9" s="1006" t="s">
        <v>614</v>
      </c>
      <c r="DM9" s="1007"/>
      <c r="DN9" s="1007"/>
      <c r="DO9" s="1007"/>
      <c r="DP9" s="1008"/>
      <c r="DQ9" s="1006" t="s">
        <v>614</v>
      </c>
      <c r="DR9" s="1007"/>
      <c r="DS9" s="1007"/>
      <c r="DT9" s="1007"/>
      <c r="DU9" s="1008"/>
      <c r="DV9" s="1009"/>
      <c r="DW9" s="1010"/>
      <c r="DX9" s="1010"/>
      <c r="DY9" s="1010"/>
      <c r="DZ9" s="1011"/>
      <c r="EA9" s="228"/>
    </row>
    <row r="10" spans="1:131" s="229" customFormat="1" ht="26.25" customHeight="1" x14ac:dyDescent="0.2">
      <c r="A10" s="232">
        <v>4</v>
      </c>
      <c r="B10" s="1047" t="s">
        <v>400</v>
      </c>
      <c r="C10" s="1048"/>
      <c r="D10" s="1048"/>
      <c r="E10" s="1048"/>
      <c r="F10" s="1048"/>
      <c r="G10" s="1048"/>
      <c r="H10" s="1048"/>
      <c r="I10" s="1048"/>
      <c r="J10" s="1048"/>
      <c r="K10" s="1048"/>
      <c r="L10" s="1048"/>
      <c r="M10" s="1048"/>
      <c r="N10" s="1048"/>
      <c r="O10" s="1048"/>
      <c r="P10" s="1049"/>
      <c r="Q10" s="1055">
        <v>7330</v>
      </c>
      <c r="R10" s="1056"/>
      <c r="S10" s="1056"/>
      <c r="T10" s="1056"/>
      <c r="U10" s="1056"/>
      <c r="V10" s="1056">
        <v>7291</v>
      </c>
      <c r="W10" s="1056"/>
      <c r="X10" s="1056"/>
      <c r="Y10" s="1056"/>
      <c r="Z10" s="1056"/>
      <c r="AA10" s="1056">
        <v>40</v>
      </c>
      <c r="AB10" s="1056"/>
      <c r="AC10" s="1056"/>
      <c r="AD10" s="1056"/>
      <c r="AE10" s="1057"/>
      <c r="AF10" s="1052" t="s">
        <v>401</v>
      </c>
      <c r="AG10" s="1053"/>
      <c r="AH10" s="1053"/>
      <c r="AI10" s="1053"/>
      <c r="AJ10" s="1054"/>
      <c r="AK10" s="1097">
        <v>3719</v>
      </c>
      <c r="AL10" s="1098"/>
      <c r="AM10" s="1098"/>
      <c r="AN10" s="1098"/>
      <c r="AO10" s="1098"/>
      <c r="AP10" s="1098">
        <v>21009</v>
      </c>
      <c r="AQ10" s="1098"/>
      <c r="AR10" s="1098"/>
      <c r="AS10" s="1098"/>
      <c r="AT10" s="1098"/>
      <c r="AU10" s="1099"/>
      <c r="AV10" s="1099"/>
      <c r="AW10" s="1099"/>
      <c r="AX10" s="1099"/>
      <c r="AY10" s="1100"/>
      <c r="AZ10" s="226"/>
      <c r="BA10" s="226"/>
      <c r="BB10" s="226"/>
      <c r="BC10" s="226"/>
      <c r="BD10" s="226"/>
      <c r="BE10" s="227"/>
      <c r="BF10" s="227"/>
      <c r="BG10" s="227"/>
      <c r="BH10" s="227"/>
      <c r="BI10" s="227"/>
      <c r="BJ10" s="227"/>
      <c r="BK10" s="227"/>
      <c r="BL10" s="227"/>
      <c r="BM10" s="227"/>
      <c r="BN10" s="227"/>
      <c r="BO10" s="227"/>
      <c r="BP10" s="227"/>
      <c r="BQ10" s="232">
        <v>4</v>
      </c>
      <c r="BR10" s="233" t="s">
        <v>620</v>
      </c>
      <c r="BS10" s="1009" t="s">
        <v>623</v>
      </c>
      <c r="BT10" s="1010"/>
      <c r="BU10" s="1010"/>
      <c r="BV10" s="1010"/>
      <c r="BW10" s="1010"/>
      <c r="BX10" s="1010"/>
      <c r="BY10" s="1010"/>
      <c r="BZ10" s="1010"/>
      <c r="CA10" s="1010"/>
      <c r="CB10" s="1010"/>
      <c r="CC10" s="1010"/>
      <c r="CD10" s="1010"/>
      <c r="CE10" s="1010"/>
      <c r="CF10" s="1010"/>
      <c r="CG10" s="1031"/>
      <c r="CH10" s="1006">
        <v>-1</v>
      </c>
      <c r="CI10" s="1007"/>
      <c r="CJ10" s="1007"/>
      <c r="CK10" s="1007"/>
      <c r="CL10" s="1008"/>
      <c r="CM10" s="1006">
        <v>5590</v>
      </c>
      <c r="CN10" s="1007"/>
      <c r="CO10" s="1007"/>
      <c r="CP10" s="1007"/>
      <c r="CQ10" s="1008"/>
      <c r="CR10" s="1006">
        <v>5</v>
      </c>
      <c r="CS10" s="1007"/>
      <c r="CT10" s="1007"/>
      <c r="CU10" s="1007"/>
      <c r="CV10" s="1008"/>
      <c r="CW10" s="1006" t="s">
        <v>547</v>
      </c>
      <c r="CX10" s="1007"/>
      <c r="CY10" s="1007"/>
      <c r="CZ10" s="1007"/>
      <c r="DA10" s="1008"/>
      <c r="DB10" s="1006">
        <v>3240</v>
      </c>
      <c r="DC10" s="1007"/>
      <c r="DD10" s="1007"/>
      <c r="DE10" s="1007"/>
      <c r="DF10" s="1008"/>
      <c r="DG10" s="1006">
        <v>2112</v>
      </c>
      <c r="DH10" s="1007"/>
      <c r="DI10" s="1007"/>
      <c r="DJ10" s="1007"/>
      <c r="DK10" s="1008"/>
      <c r="DL10" s="1006" t="s">
        <v>547</v>
      </c>
      <c r="DM10" s="1007"/>
      <c r="DN10" s="1007"/>
      <c r="DO10" s="1007"/>
      <c r="DP10" s="1008"/>
      <c r="DQ10" s="1006">
        <v>1077</v>
      </c>
      <c r="DR10" s="1007"/>
      <c r="DS10" s="1007"/>
      <c r="DT10" s="1007"/>
      <c r="DU10" s="1008"/>
      <c r="DV10" s="1009"/>
      <c r="DW10" s="1010"/>
      <c r="DX10" s="1010"/>
      <c r="DY10" s="1010"/>
      <c r="DZ10" s="1011"/>
      <c r="EA10" s="228"/>
    </row>
    <row r="11" spans="1:131" s="229" customFormat="1" ht="26.25" customHeight="1" x14ac:dyDescent="0.2">
      <c r="A11" s="232">
        <v>5</v>
      </c>
      <c r="B11" s="1047"/>
      <c r="C11" s="1048"/>
      <c r="D11" s="1048"/>
      <c r="E11" s="1048"/>
      <c r="F11" s="1048"/>
      <c r="G11" s="1048"/>
      <c r="H11" s="1048"/>
      <c r="I11" s="1048"/>
      <c r="J11" s="1048"/>
      <c r="K11" s="1048"/>
      <c r="L11" s="1048"/>
      <c r="M11" s="1048"/>
      <c r="N11" s="1048"/>
      <c r="O11" s="1048"/>
      <c r="P11" s="1049"/>
      <c r="Q11" s="1055"/>
      <c r="R11" s="1056"/>
      <c r="S11" s="1056"/>
      <c r="T11" s="1056"/>
      <c r="U11" s="1056"/>
      <c r="V11" s="1056"/>
      <c r="W11" s="1056"/>
      <c r="X11" s="1056"/>
      <c r="Y11" s="1056"/>
      <c r="Z11" s="1056"/>
      <c r="AA11" s="1056"/>
      <c r="AB11" s="1056"/>
      <c r="AC11" s="1056"/>
      <c r="AD11" s="1056"/>
      <c r="AE11" s="1057"/>
      <c r="AF11" s="1052"/>
      <c r="AG11" s="1053"/>
      <c r="AH11" s="1053"/>
      <c r="AI11" s="1053"/>
      <c r="AJ11" s="1054"/>
      <c r="AK11" s="1097"/>
      <c r="AL11" s="1098"/>
      <c r="AM11" s="1098"/>
      <c r="AN11" s="1098"/>
      <c r="AO11" s="1098"/>
      <c r="AP11" s="1098"/>
      <c r="AQ11" s="1098"/>
      <c r="AR11" s="1098"/>
      <c r="AS11" s="1098"/>
      <c r="AT11" s="1098"/>
      <c r="AU11" s="1099"/>
      <c r="AV11" s="1099"/>
      <c r="AW11" s="1099"/>
      <c r="AX11" s="1099"/>
      <c r="AY11" s="1100"/>
      <c r="AZ11" s="226"/>
      <c r="BA11" s="226"/>
      <c r="BB11" s="226"/>
      <c r="BC11" s="226"/>
      <c r="BD11" s="226"/>
      <c r="BE11" s="227"/>
      <c r="BF11" s="227"/>
      <c r="BG11" s="227"/>
      <c r="BH11" s="227"/>
      <c r="BI11" s="227"/>
      <c r="BJ11" s="227"/>
      <c r="BK11" s="227"/>
      <c r="BL11" s="227"/>
      <c r="BM11" s="227"/>
      <c r="BN11" s="227"/>
      <c r="BO11" s="227"/>
      <c r="BP11" s="227"/>
      <c r="BQ11" s="232">
        <v>5</v>
      </c>
      <c r="BR11" s="233"/>
      <c r="BS11" s="1009" t="s">
        <v>624</v>
      </c>
      <c r="BT11" s="1010"/>
      <c r="BU11" s="1010"/>
      <c r="BV11" s="1010"/>
      <c r="BW11" s="1010"/>
      <c r="BX11" s="1010"/>
      <c r="BY11" s="1010"/>
      <c r="BZ11" s="1010"/>
      <c r="CA11" s="1010"/>
      <c r="CB11" s="1010"/>
      <c r="CC11" s="1010"/>
      <c r="CD11" s="1010"/>
      <c r="CE11" s="1010"/>
      <c r="CF11" s="1010"/>
      <c r="CG11" s="1031"/>
      <c r="CH11" s="1006" t="s">
        <v>547</v>
      </c>
      <c r="CI11" s="1007"/>
      <c r="CJ11" s="1007"/>
      <c r="CK11" s="1007"/>
      <c r="CL11" s="1008"/>
      <c r="CM11" s="1006">
        <v>110</v>
      </c>
      <c r="CN11" s="1007"/>
      <c r="CO11" s="1007"/>
      <c r="CP11" s="1007"/>
      <c r="CQ11" s="1008"/>
      <c r="CR11" s="1006">
        <v>100</v>
      </c>
      <c r="CS11" s="1007"/>
      <c r="CT11" s="1007"/>
      <c r="CU11" s="1007"/>
      <c r="CV11" s="1008"/>
      <c r="CW11" s="1006">
        <v>78</v>
      </c>
      <c r="CX11" s="1007"/>
      <c r="CY11" s="1007"/>
      <c r="CZ11" s="1007"/>
      <c r="DA11" s="1008"/>
      <c r="DB11" s="1006" t="s">
        <v>547</v>
      </c>
      <c r="DC11" s="1007"/>
      <c r="DD11" s="1007"/>
      <c r="DE11" s="1007"/>
      <c r="DF11" s="1008"/>
      <c r="DG11" s="1006" t="s">
        <v>547</v>
      </c>
      <c r="DH11" s="1007"/>
      <c r="DI11" s="1007"/>
      <c r="DJ11" s="1007"/>
      <c r="DK11" s="1008"/>
      <c r="DL11" s="1006" t="s">
        <v>547</v>
      </c>
      <c r="DM11" s="1007"/>
      <c r="DN11" s="1007"/>
      <c r="DO11" s="1007"/>
      <c r="DP11" s="1008"/>
      <c r="DQ11" s="1006" t="s">
        <v>547</v>
      </c>
      <c r="DR11" s="1007"/>
      <c r="DS11" s="1007"/>
      <c r="DT11" s="1007"/>
      <c r="DU11" s="1008"/>
      <c r="DV11" s="1009"/>
      <c r="DW11" s="1010"/>
      <c r="DX11" s="1010"/>
      <c r="DY11" s="1010"/>
      <c r="DZ11" s="1011"/>
      <c r="EA11" s="228"/>
    </row>
    <row r="12" spans="1:131" s="229" customFormat="1" ht="26.25" customHeight="1" x14ac:dyDescent="0.2">
      <c r="A12" s="232">
        <v>6</v>
      </c>
      <c r="B12" s="1047"/>
      <c r="C12" s="1048"/>
      <c r="D12" s="1048"/>
      <c r="E12" s="1048"/>
      <c r="F12" s="1048"/>
      <c r="G12" s="1048"/>
      <c r="H12" s="1048"/>
      <c r="I12" s="1048"/>
      <c r="J12" s="1048"/>
      <c r="K12" s="1048"/>
      <c r="L12" s="1048"/>
      <c r="M12" s="1048"/>
      <c r="N12" s="1048"/>
      <c r="O12" s="1048"/>
      <c r="P12" s="1049"/>
      <c r="Q12" s="1055"/>
      <c r="R12" s="1056"/>
      <c r="S12" s="1056"/>
      <c r="T12" s="1056"/>
      <c r="U12" s="1056"/>
      <c r="V12" s="1056"/>
      <c r="W12" s="1056"/>
      <c r="X12" s="1056"/>
      <c r="Y12" s="1056"/>
      <c r="Z12" s="1056"/>
      <c r="AA12" s="1056"/>
      <c r="AB12" s="1056"/>
      <c r="AC12" s="1056"/>
      <c r="AD12" s="1056"/>
      <c r="AE12" s="1057"/>
      <c r="AF12" s="1052"/>
      <c r="AG12" s="1053"/>
      <c r="AH12" s="1053"/>
      <c r="AI12" s="1053"/>
      <c r="AJ12" s="1054"/>
      <c r="AK12" s="1097"/>
      <c r="AL12" s="1098"/>
      <c r="AM12" s="1098"/>
      <c r="AN12" s="1098"/>
      <c r="AO12" s="1098"/>
      <c r="AP12" s="1098"/>
      <c r="AQ12" s="1098"/>
      <c r="AR12" s="1098"/>
      <c r="AS12" s="1098"/>
      <c r="AT12" s="1098"/>
      <c r="AU12" s="1099"/>
      <c r="AV12" s="1099"/>
      <c r="AW12" s="1099"/>
      <c r="AX12" s="1099"/>
      <c r="AY12" s="1100"/>
      <c r="AZ12" s="226"/>
      <c r="BA12" s="226"/>
      <c r="BB12" s="226"/>
      <c r="BC12" s="226"/>
      <c r="BD12" s="226"/>
      <c r="BE12" s="227"/>
      <c r="BF12" s="227"/>
      <c r="BG12" s="227"/>
      <c r="BH12" s="227"/>
      <c r="BI12" s="227"/>
      <c r="BJ12" s="227"/>
      <c r="BK12" s="227"/>
      <c r="BL12" s="227"/>
      <c r="BM12" s="227"/>
      <c r="BN12" s="227"/>
      <c r="BO12" s="227"/>
      <c r="BP12" s="227"/>
      <c r="BQ12" s="232">
        <v>6</v>
      </c>
      <c r="BR12" s="233"/>
      <c r="BS12" s="1009" t="s">
        <v>625</v>
      </c>
      <c r="BT12" s="1010"/>
      <c r="BU12" s="1010"/>
      <c r="BV12" s="1010"/>
      <c r="BW12" s="1010"/>
      <c r="BX12" s="1010"/>
      <c r="BY12" s="1010"/>
      <c r="BZ12" s="1010"/>
      <c r="CA12" s="1010"/>
      <c r="CB12" s="1010"/>
      <c r="CC12" s="1010"/>
      <c r="CD12" s="1010"/>
      <c r="CE12" s="1010"/>
      <c r="CF12" s="1010"/>
      <c r="CG12" s="1031"/>
      <c r="CH12" s="1006" t="s">
        <v>632</v>
      </c>
      <c r="CI12" s="1007"/>
      <c r="CJ12" s="1007"/>
      <c r="CK12" s="1007"/>
      <c r="CL12" s="1008"/>
      <c r="CM12" s="1006">
        <v>804</v>
      </c>
      <c r="CN12" s="1007"/>
      <c r="CO12" s="1007"/>
      <c r="CP12" s="1007"/>
      <c r="CQ12" s="1008"/>
      <c r="CR12" s="1006">
        <v>51</v>
      </c>
      <c r="CS12" s="1007"/>
      <c r="CT12" s="1007"/>
      <c r="CU12" s="1007"/>
      <c r="CV12" s="1008"/>
      <c r="CW12" s="1006" t="s">
        <v>547</v>
      </c>
      <c r="CX12" s="1007"/>
      <c r="CY12" s="1007"/>
      <c r="CZ12" s="1007"/>
      <c r="DA12" s="1008"/>
      <c r="DB12" s="1006" t="s">
        <v>547</v>
      </c>
      <c r="DC12" s="1007"/>
      <c r="DD12" s="1007"/>
      <c r="DE12" s="1007"/>
      <c r="DF12" s="1008"/>
      <c r="DG12" s="1006" t="s">
        <v>547</v>
      </c>
      <c r="DH12" s="1007"/>
      <c r="DI12" s="1007"/>
      <c r="DJ12" s="1007"/>
      <c r="DK12" s="1008"/>
      <c r="DL12" s="1006" t="s">
        <v>547</v>
      </c>
      <c r="DM12" s="1007"/>
      <c r="DN12" s="1007"/>
      <c r="DO12" s="1007"/>
      <c r="DP12" s="1008"/>
      <c r="DQ12" s="1006" t="s">
        <v>547</v>
      </c>
      <c r="DR12" s="1007"/>
      <c r="DS12" s="1007"/>
      <c r="DT12" s="1007"/>
      <c r="DU12" s="1008"/>
      <c r="DV12" s="1009"/>
      <c r="DW12" s="1010"/>
      <c r="DX12" s="1010"/>
      <c r="DY12" s="1010"/>
      <c r="DZ12" s="1011"/>
      <c r="EA12" s="228"/>
    </row>
    <row r="13" spans="1:131" s="229" customFormat="1" ht="26.25" customHeight="1" x14ac:dyDescent="0.2">
      <c r="A13" s="232">
        <v>7</v>
      </c>
      <c r="B13" s="1047"/>
      <c r="C13" s="1048"/>
      <c r="D13" s="1048"/>
      <c r="E13" s="1048"/>
      <c r="F13" s="1048"/>
      <c r="G13" s="1048"/>
      <c r="H13" s="1048"/>
      <c r="I13" s="1048"/>
      <c r="J13" s="1048"/>
      <c r="K13" s="1048"/>
      <c r="L13" s="1048"/>
      <c r="M13" s="1048"/>
      <c r="N13" s="1048"/>
      <c r="O13" s="1048"/>
      <c r="P13" s="1049"/>
      <c r="Q13" s="1055"/>
      <c r="R13" s="1056"/>
      <c r="S13" s="1056"/>
      <c r="T13" s="1056"/>
      <c r="U13" s="1056"/>
      <c r="V13" s="1056"/>
      <c r="W13" s="1056"/>
      <c r="X13" s="1056"/>
      <c r="Y13" s="1056"/>
      <c r="Z13" s="1056"/>
      <c r="AA13" s="1056"/>
      <c r="AB13" s="1056"/>
      <c r="AC13" s="1056"/>
      <c r="AD13" s="1056"/>
      <c r="AE13" s="1057"/>
      <c r="AF13" s="1052"/>
      <c r="AG13" s="1053"/>
      <c r="AH13" s="1053"/>
      <c r="AI13" s="1053"/>
      <c r="AJ13" s="1054"/>
      <c r="AK13" s="1097"/>
      <c r="AL13" s="1098"/>
      <c r="AM13" s="1098"/>
      <c r="AN13" s="1098"/>
      <c r="AO13" s="1098"/>
      <c r="AP13" s="1098"/>
      <c r="AQ13" s="1098"/>
      <c r="AR13" s="1098"/>
      <c r="AS13" s="1098"/>
      <c r="AT13" s="1098"/>
      <c r="AU13" s="1099"/>
      <c r="AV13" s="1099"/>
      <c r="AW13" s="1099"/>
      <c r="AX13" s="1099"/>
      <c r="AY13" s="1100"/>
      <c r="AZ13" s="226"/>
      <c r="BA13" s="226"/>
      <c r="BB13" s="226"/>
      <c r="BC13" s="226"/>
      <c r="BD13" s="226"/>
      <c r="BE13" s="227"/>
      <c r="BF13" s="227"/>
      <c r="BG13" s="227"/>
      <c r="BH13" s="227"/>
      <c r="BI13" s="227"/>
      <c r="BJ13" s="227"/>
      <c r="BK13" s="227"/>
      <c r="BL13" s="227"/>
      <c r="BM13" s="227"/>
      <c r="BN13" s="227"/>
      <c r="BO13" s="227"/>
      <c r="BP13" s="227"/>
      <c r="BQ13" s="232">
        <v>7</v>
      </c>
      <c r="BR13" s="233"/>
      <c r="BS13" s="1009" t="s">
        <v>626</v>
      </c>
      <c r="BT13" s="1010"/>
      <c r="BU13" s="1010"/>
      <c r="BV13" s="1010"/>
      <c r="BW13" s="1010"/>
      <c r="BX13" s="1010"/>
      <c r="BY13" s="1010"/>
      <c r="BZ13" s="1010"/>
      <c r="CA13" s="1010"/>
      <c r="CB13" s="1010"/>
      <c r="CC13" s="1010"/>
      <c r="CD13" s="1010"/>
      <c r="CE13" s="1010"/>
      <c r="CF13" s="1010"/>
      <c r="CG13" s="1031"/>
      <c r="CH13" s="1006">
        <v>-2</v>
      </c>
      <c r="CI13" s="1007"/>
      <c r="CJ13" s="1007"/>
      <c r="CK13" s="1007"/>
      <c r="CL13" s="1008"/>
      <c r="CM13" s="1006">
        <v>842</v>
      </c>
      <c r="CN13" s="1007"/>
      <c r="CO13" s="1007"/>
      <c r="CP13" s="1007"/>
      <c r="CQ13" s="1008"/>
      <c r="CR13" s="1006">
        <v>50</v>
      </c>
      <c r="CS13" s="1007"/>
      <c r="CT13" s="1007"/>
      <c r="CU13" s="1007"/>
      <c r="CV13" s="1008"/>
      <c r="CW13" s="1006">
        <v>77</v>
      </c>
      <c r="CX13" s="1007"/>
      <c r="CY13" s="1007"/>
      <c r="CZ13" s="1007"/>
      <c r="DA13" s="1008"/>
      <c r="DB13" s="1006" t="s">
        <v>547</v>
      </c>
      <c r="DC13" s="1007"/>
      <c r="DD13" s="1007"/>
      <c r="DE13" s="1007"/>
      <c r="DF13" s="1008"/>
      <c r="DG13" s="1006" t="s">
        <v>547</v>
      </c>
      <c r="DH13" s="1007"/>
      <c r="DI13" s="1007"/>
      <c r="DJ13" s="1007"/>
      <c r="DK13" s="1008"/>
      <c r="DL13" s="1006" t="s">
        <v>547</v>
      </c>
      <c r="DM13" s="1007"/>
      <c r="DN13" s="1007"/>
      <c r="DO13" s="1007"/>
      <c r="DP13" s="1008"/>
      <c r="DQ13" s="1006" t="s">
        <v>547</v>
      </c>
      <c r="DR13" s="1007"/>
      <c r="DS13" s="1007"/>
      <c r="DT13" s="1007"/>
      <c r="DU13" s="1008"/>
      <c r="DV13" s="1009"/>
      <c r="DW13" s="1010"/>
      <c r="DX13" s="1010"/>
      <c r="DY13" s="1010"/>
      <c r="DZ13" s="1011"/>
      <c r="EA13" s="228"/>
    </row>
    <row r="14" spans="1:131" s="229" customFormat="1" ht="26.25" customHeight="1" x14ac:dyDescent="0.2">
      <c r="A14" s="232">
        <v>8</v>
      </c>
      <c r="B14" s="1047"/>
      <c r="C14" s="1048"/>
      <c r="D14" s="1048"/>
      <c r="E14" s="1048"/>
      <c r="F14" s="1048"/>
      <c r="G14" s="1048"/>
      <c r="H14" s="1048"/>
      <c r="I14" s="1048"/>
      <c r="J14" s="1048"/>
      <c r="K14" s="1048"/>
      <c r="L14" s="1048"/>
      <c r="M14" s="1048"/>
      <c r="N14" s="1048"/>
      <c r="O14" s="1048"/>
      <c r="P14" s="1049"/>
      <c r="Q14" s="1055"/>
      <c r="R14" s="1056"/>
      <c r="S14" s="1056"/>
      <c r="T14" s="1056"/>
      <c r="U14" s="1056"/>
      <c r="V14" s="1056"/>
      <c r="W14" s="1056"/>
      <c r="X14" s="1056"/>
      <c r="Y14" s="1056"/>
      <c r="Z14" s="1056"/>
      <c r="AA14" s="1056"/>
      <c r="AB14" s="1056"/>
      <c r="AC14" s="1056"/>
      <c r="AD14" s="1056"/>
      <c r="AE14" s="1057"/>
      <c r="AF14" s="1052"/>
      <c r="AG14" s="1053"/>
      <c r="AH14" s="1053"/>
      <c r="AI14" s="1053"/>
      <c r="AJ14" s="1054"/>
      <c r="AK14" s="1097"/>
      <c r="AL14" s="1098"/>
      <c r="AM14" s="1098"/>
      <c r="AN14" s="1098"/>
      <c r="AO14" s="1098"/>
      <c r="AP14" s="1098"/>
      <c r="AQ14" s="1098"/>
      <c r="AR14" s="1098"/>
      <c r="AS14" s="1098"/>
      <c r="AT14" s="1098"/>
      <c r="AU14" s="1099"/>
      <c r="AV14" s="1099"/>
      <c r="AW14" s="1099"/>
      <c r="AX14" s="1099"/>
      <c r="AY14" s="1100"/>
      <c r="AZ14" s="226"/>
      <c r="BA14" s="226"/>
      <c r="BB14" s="226"/>
      <c r="BC14" s="226"/>
      <c r="BD14" s="226"/>
      <c r="BE14" s="227"/>
      <c r="BF14" s="227"/>
      <c r="BG14" s="227"/>
      <c r="BH14" s="227"/>
      <c r="BI14" s="227"/>
      <c r="BJ14" s="227"/>
      <c r="BK14" s="227"/>
      <c r="BL14" s="227"/>
      <c r="BM14" s="227"/>
      <c r="BN14" s="227"/>
      <c r="BO14" s="227"/>
      <c r="BP14" s="227"/>
      <c r="BQ14" s="232">
        <v>8</v>
      </c>
      <c r="BR14" s="233"/>
      <c r="BS14" s="1009" t="s">
        <v>627</v>
      </c>
      <c r="BT14" s="1010"/>
      <c r="BU14" s="1010"/>
      <c r="BV14" s="1010"/>
      <c r="BW14" s="1010"/>
      <c r="BX14" s="1010"/>
      <c r="BY14" s="1010"/>
      <c r="BZ14" s="1010"/>
      <c r="CA14" s="1010"/>
      <c r="CB14" s="1010"/>
      <c r="CC14" s="1010"/>
      <c r="CD14" s="1010"/>
      <c r="CE14" s="1010"/>
      <c r="CF14" s="1010"/>
      <c r="CG14" s="1031"/>
      <c r="CH14" s="1006">
        <v>-1</v>
      </c>
      <c r="CI14" s="1007"/>
      <c r="CJ14" s="1007"/>
      <c r="CK14" s="1007"/>
      <c r="CL14" s="1008"/>
      <c r="CM14" s="1006">
        <v>194</v>
      </c>
      <c r="CN14" s="1007"/>
      <c r="CO14" s="1007"/>
      <c r="CP14" s="1007"/>
      <c r="CQ14" s="1008"/>
      <c r="CR14" s="1006">
        <v>55</v>
      </c>
      <c r="CS14" s="1007"/>
      <c r="CT14" s="1007"/>
      <c r="CU14" s="1007"/>
      <c r="CV14" s="1008"/>
      <c r="CW14" s="1006">
        <v>53</v>
      </c>
      <c r="CX14" s="1007"/>
      <c r="CY14" s="1007"/>
      <c r="CZ14" s="1007"/>
      <c r="DA14" s="1008"/>
      <c r="DB14" s="1006" t="s">
        <v>547</v>
      </c>
      <c r="DC14" s="1007"/>
      <c r="DD14" s="1007"/>
      <c r="DE14" s="1007"/>
      <c r="DF14" s="1008"/>
      <c r="DG14" s="1006" t="s">
        <v>547</v>
      </c>
      <c r="DH14" s="1007"/>
      <c r="DI14" s="1007"/>
      <c r="DJ14" s="1007"/>
      <c r="DK14" s="1008"/>
      <c r="DL14" s="1006" t="s">
        <v>547</v>
      </c>
      <c r="DM14" s="1007"/>
      <c r="DN14" s="1007"/>
      <c r="DO14" s="1007"/>
      <c r="DP14" s="1008"/>
      <c r="DQ14" s="1006" t="s">
        <v>547</v>
      </c>
      <c r="DR14" s="1007"/>
      <c r="DS14" s="1007"/>
      <c r="DT14" s="1007"/>
      <c r="DU14" s="1008"/>
      <c r="DV14" s="1009"/>
      <c r="DW14" s="1010"/>
      <c r="DX14" s="1010"/>
      <c r="DY14" s="1010"/>
      <c r="DZ14" s="1011"/>
      <c r="EA14" s="228"/>
    </row>
    <row r="15" spans="1:131" s="229" customFormat="1" ht="26.25" customHeight="1" x14ac:dyDescent="0.2">
      <c r="A15" s="232">
        <v>9</v>
      </c>
      <c r="B15" s="1047"/>
      <c r="C15" s="1048"/>
      <c r="D15" s="1048"/>
      <c r="E15" s="1048"/>
      <c r="F15" s="1048"/>
      <c r="G15" s="1048"/>
      <c r="H15" s="1048"/>
      <c r="I15" s="1048"/>
      <c r="J15" s="1048"/>
      <c r="K15" s="1048"/>
      <c r="L15" s="1048"/>
      <c r="M15" s="1048"/>
      <c r="N15" s="1048"/>
      <c r="O15" s="1048"/>
      <c r="P15" s="1049"/>
      <c r="Q15" s="1055"/>
      <c r="R15" s="1056"/>
      <c r="S15" s="1056"/>
      <c r="T15" s="1056"/>
      <c r="U15" s="1056"/>
      <c r="V15" s="1056"/>
      <c r="W15" s="1056"/>
      <c r="X15" s="1056"/>
      <c r="Y15" s="1056"/>
      <c r="Z15" s="1056"/>
      <c r="AA15" s="1056"/>
      <c r="AB15" s="1056"/>
      <c r="AC15" s="1056"/>
      <c r="AD15" s="1056"/>
      <c r="AE15" s="1057"/>
      <c r="AF15" s="1052"/>
      <c r="AG15" s="1053"/>
      <c r="AH15" s="1053"/>
      <c r="AI15" s="1053"/>
      <c r="AJ15" s="1054"/>
      <c r="AK15" s="1097"/>
      <c r="AL15" s="1098"/>
      <c r="AM15" s="1098"/>
      <c r="AN15" s="1098"/>
      <c r="AO15" s="1098"/>
      <c r="AP15" s="1098"/>
      <c r="AQ15" s="1098"/>
      <c r="AR15" s="1098"/>
      <c r="AS15" s="1098"/>
      <c r="AT15" s="1098"/>
      <c r="AU15" s="1099"/>
      <c r="AV15" s="1099"/>
      <c r="AW15" s="1099"/>
      <c r="AX15" s="1099"/>
      <c r="AY15" s="1100"/>
      <c r="AZ15" s="226"/>
      <c r="BA15" s="226"/>
      <c r="BB15" s="226"/>
      <c r="BC15" s="226"/>
      <c r="BD15" s="226"/>
      <c r="BE15" s="227"/>
      <c r="BF15" s="227"/>
      <c r="BG15" s="227"/>
      <c r="BH15" s="227"/>
      <c r="BI15" s="227"/>
      <c r="BJ15" s="227"/>
      <c r="BK15" s="227"/>
      <c r="BL15" s="227"/>
      <c r="BM15" s="227"/>
      <c r="BN15" s="227"/>
      <c r="BO15" s="227"/>
      <c r="BP15" s="227"/>
      <c r="BQ15" s="232">
        <v>9</v>
      </c>
      <c r="BR15" s="233"/>
      <c r="BS15" s="1009" t="s">
        <v>628</v>
      </c>
      <c r="BT15" s="1010"/>
      <c r="BU15" s="1010"/>
      <c r="BV15" s="1010"/>
      <c r="BW15" s="1010"/>
      <c r="BX15" s="1010"/>
      <c r="BY15" s="1010"/>
      <c r="BZ15" s="1010"/>
      <c r="CA15" s="1010"/>
      <c r="CB15" s="1010"/>
      <c r="CC15" s="1010"/>
      <c r="CD15" s="1010"/>
      <c r="CE15" s="1010"/>
      <c r="CF15" s="1010"/>
      <c r="CG15" s="1031"/>
      <c r="CH15" s="1006">
        <v>35</v>
      </c>
      <c r="CI15" s="1007"/>
      <c r="CJ15" s="1007"/>
      <c r="CK15" s="1007"/>
      <c r="CL15" s="1008"/>
      <c r="CM15" s="1006">
        <v>743</v>
      </c>
      <c r="CN15" s="1007"/>
      <c r="CO15" s="1007"/>
      <c r="CP15" s="1007"/>
      <c r="CQ15" s="1008"/>
      <c r="CR15" s="1006">
        <v>500</v>
      </c>
      <c r="CS15" s="1007"/>
      <c r="CT15" s="1007"/>
      <c r="CU15" s="1007"/>
      <c r="CV15" s="1008"/>
      <c r="CW15" s="1006" t="s">
        <v>547</v>
      </c>
      <c r="CX15" s="1007"/>
      <c r="CY15" s="1007"/>
      <c r="CZ15" s="1007"/>
      <c r="DA15" s="1008"/>
      <c r="DB15" s="1006" t="s">
        <v>547</v>
      </c>
      <c r="DC15" s="1007"/>
      <c r="DD15" s="1007"/>
      <c r="DE15" s="1007"/>
      <c r="DF15" s="1008"/>
      <c r="DG15" s="1006" t="s">
        <v>547</v>
      </c>
      <c r="DH15" s="1007"/>
      <c r="DI15" s="1007"/>
      <c r="DJ15" s="1007"/>
      <c r="DK15" s="1008"/>
      <c r="DL15" s="1006" t="s">
        <v>547</v>
      </c>
      <c r="DM15" s="1007"/>
      <c r="DN15" s="1007"/>
      <c r="DO15" s="1007"/>
      <c r="DP15" s="1008"/>
      <c r="DQ15" s="1006" t="s">
        <v>547</v>
      </c>
      <c r="DR15" s="1007"/>
      <c r="DS15" s="1007"/>
      <c r="DT15" s="1007"/>
      <c r="DU15" s="1008"/>
      <c r="DV15" s="1009"/>
      <c r="DW15" s="1010"/>
      <c r="DX15" s="1010"/>
      <c r="DY15" s="1010"/>
      <c r="DZ15" s="1011"/>
      <c r="EA15" s="228"/>
    </row>
    <row r="16" spans="1:131" s="229" customFormat="1" ht="26.25" customHeight="1" x14ac:dyDescent="0.2">
      <c r="A16" s="232">
        <v>10</v>
      </c>
      <c r="B16" s="1047"/>
      <c r="C16" s="1048"/>
      <c r="D16" s="1048"/>
      <c r="E16" s="1048"/>
      <c r="F16" s="1048"/>
      <c r="G16" s="1048"/>
      <c r="H16" s="1048"/>
      <c r="I16" s="1048"/>
      <c r="J16" s="1048"/>
      <c r="K16" s="1048"/>
      <c r="L16" s="1048"/>
      <c r="M16" s="1048"/>
      <c r="N16" s="1048"/>
      <c r="O16" s="1048"/>
      <c r="P16" s="1049"/>
      <c r="Q16" s="1055"/>
      <c r="R16" s="1056"/>
      <c r="S16" s="1056"/>
      <c r="T16" s="1056"/>
      <c r="U16" s="1056"/>
      <c r="V16" s="1056"/>
      <c r="W16" s="1056"/>
      <c r="X16" s="1056"/>
      <c r="Y16" s="1056"/>
      <c r="Z16" s="1056"/>
      <c r="AA16" s="1056"/>
      <c r="AB16" s="1056"/>
      <c r="AC16" s="1056"/>
      <c r="AD16" s="1056"/>
      <c r="AE16" s="1057"/>
      <c r="AF16" s="1052"/>
      <c r="AG16" s="1053"/>
      <c r="AH16" s="1053"/>
      <c r="AI16" s="1053"/>
      <c r="AJ16" s="1054"/>
      <c r="AK16" s="1097"/>
      <c r="AL16" s="1098"/>
      <c r="AM16" s="1098"/>
      <c r="AN16" s="1098"/>
      <c r="AO16" s="1098"/>
      <c r="AP16" s="1098"/>
      <c r="AQ16" s="1098"/>
      <c r="AR16" s="1098"/>
      <c r="AS16" s="1098"/>
      <c r="AT16" s="1098"/>
      <c r="AU16" s="1099"/>
      <c r="AV16" s="1099"/>
      <c r="AW16" s="1099"/>
      <c r="AX16" s="1099"/>
      <c r="AY16" s="1100"/>
      <c r="AZ16" s="226"/>
      <c r="BA16" s="226"/>
      <c r="BB16" s="226"/>
      <c r="BC16" s="226"/>
      <c r="BD16" s="226"/>
      <c r="BE16" s="227"/>
      <c r="BF16" s="227"/>
      <c r="BG16" s="227"/>
      <c r="BH16" s="227"/>
      <c r="BI16" s="227"/>
      <c r="BJ16" s="227"/>
      <c r="BK16" s="227"/>
      <c r="BL16" s="227"/>
      <c r="BM16" s="227"/>
      <c r="BN16" s="227"/>
      <c r="BO16" s="227"/>
      <c r="BP16" s="227"/>
      <c r="BQ16" s="232">
        <v>10</v>
      </c>
      <c r="BR16" s="233"/>
      <c r="BS16" s="1009" t="s">
        <v>629</v>
      </c>
      <c r="BT16" s="1010"/>
      <c r="BU16" s="1010"/>
      <c r="BV16" s="1010"/>
      <c r="BW16" s="1010"/>
      <c r="BX16" s="1010"/>
      <c r="BY16" s="1010"/>
      <c r="BZ16" s="1010"/>
      <c r="CA16" s="1010"/>
      <c r="CB16" s="1010"/>
      <c r="CC16" s="1010"/>
      <c r="CD16" s="1010"/>
      <c r="CE16" s="1010"/>
      <c r="CF16" s="1010"/>
      <c r="CG16" s="1031"/>
      <c r="CH16" s="1006">
        <v>7</v>
      </c>
      <c r="CI16" s="1007"/>
      <c r="CJ16" s="1007"/>
      <c r="CK16" s="1007"/>
      <c r="CL16" s="1008"/>
      <c r="CM16" s="1006">
        <v>249</v>
      </c>
      <c r="CN16" s="1007"/>
      <c r="CO16" s="1007"/>
      <c r="CP16" s="1007"/>
      <c r="CQ16" s="1008"/>
      <c r="CR16" s="1006">
        <v>200</v>
      </c>
      <c r="CS16" s="1007"/>
      <c r="CT16" s="1007"/>
      <c r="CU16" s="1007"/>
      <c r="CV16" s="1008"/>
      <c r="CW16" s="1006" t="s">
        <v>547</v>
      </c>
      <c r="CX16" s="1007"/>
      <c r="CY16" s="1007"/>
      <c r="CZ16" s="1007"/>
      <c r="DA16" s="1008"/>
      <c r="DB16" s="1006" t="s">
        <v>547</v>
      </c>
      <c r="DC16" s="1007"/>
      <c r="DD16" s="1007"/>
      <c r="DE16" s="1007"/>
      <c r="DF16" s="1008"/>
      <c r="DG16" s="1006" t="s">
        <v>547</v>
      </c>
      <c r="DH16" s="1007"/>
      <c r="DI16" s="1007"/>
      <c r="DJ16" s="1007"/>
      <c r="DK16" s="1008"/>
      <c r="DL16" s="1006" t="s">
        <v>547</v>
      </c>
      <c r="DM16" s="1007"/>
      <c r="DN16" s="1007"/>
      <c r="DO16" s="1007"/>
      <c r="DP16" s="1008"/>
      <c r="DQ16" s="1006" t="s">
        <v>547</v>
      </c>
      <c r="DR16" s="1007"/>
      <c r="DS16" s="1007"/>
      <c r="DT16" s="1007"/>
      <c r="DU16" s="1008"/>
      <c r="DV16" s="1009"/>
      <c r="DW16" s="1010"/>
      <c r="DX16" s="1010"/>
      <c r="DY16" s="1010"/>
      <c r="DZ16" s="1011"/>
      <c r="EA16" s="228"/>
    </row>
    <row r="17" spans="1:131" s="229" customFormat="1" ht="26.25" customHeight="1" x14ac:dyDescent="0.2">
      <c r="A17" s="232">
        <v>11</v>
      </c>
      <c r="B17" s="1047"/>
      <c r="C17" s="1048"/>
      <c r="D17" s="1048"/>
      <c r="E17" s="1048"/>
      <c r="F17" s="1048"/>
      <c r="G17" s="1048"/>
      <c r="H17" s="1048"/>
      <c r="I17" s="1048"/>
      <c r="J17" s="1048"/>
      <c r="K17" s="1048"/>
      <c r="L17" s="1048"/>
      <c r="M17" s="1048"/>
      <c r="N17" s="1048"/>
      <c r="O17" s="1048"/>
      <c r="P17" s="1049"/>
      <c r="Q17" s="1055"/>
      <c r="R17" s="1056"/>
      <c r="S17" s="1056"/>
      <c r="T17" s="1056"/>
      <c r="U17" s="1056"/>
      <c r="V17" s="1056"/>
      <c r="W17" s="1056"/>
      <c r="X17" s="1056"/>
      <c r="Y17" s="1056"/>
      <c r="Z17" s="1056"/>
      <c r="AA17" s="1056"/>
      <c r="AB17" s="1056"/>
      <c r="AC17" s="1056"/>
      <c r="AD17" s="1056"/>
      <c r="AE17" s="1057"/>
      <c r="AF17" s="1052"/>
      <c r="AG17" s="1053"/>
      <c r="AH17" s="1053"/>
      <c r="AI17" s="1053"/>
      <c r="AJ17" s="1054"/>
      <c r="AK17" s="1097"/>
      <c r="AL17" s="1098"/>
      <c r="AM17" s="1098"/>
      <c r="AN17" s="1098"/>
      <c r="AO17" s="1098"/>
      <c r="AP17" s="1098"/>
      <c r="AQ17" s="1098"/>
      <c r="AR17" s="1098"/>
      <c r="AS17" s="1098"/>
      <c r="AT17" s="1098"/>
      <c r="AU17" s="1099"/>
      <c r="AV17" s="1099"/>
      <c r="AW17" s="1099"/>
      <c r="AX17" s="1099"/>
      <c r="AY17" s="1100"/>
      <c r="AZ17" s="226"/>
      <c r="BA17" s="226"/>
      <c r="BB17" s="226"/>
      <c r="BC17" s="226"/>
      <c r="BD17" s="226"/>
      <c r="BE17" s="227"/>
      <c r="BF17" s="227"/>
      <c r="BG17" s="227"/>
      <c r="BH17" s="227"/>
      <c r="BI17" s="227"/>
      <c r="BJ17" s="227"/>
      <c r="BK17" s="227"/>
      <c r="BL17" s="227"/>
      <c r="BM17" s="227"/>
      <c r="BN17" s="227"/>
      <c r="BO17" s="227"/>
      <c r="BP17" s="227"/>
      <c r="BQ17" s="232">
        <v>11</v>
      </c>
      <c r="BR17" s="233"/>
      <c r="BS17" s="1009" t="s">
        <v>630</v>
      </c>
      <c r="BT17" s="1010"/>
      <c r="BU17" s="1010"/>
      <c r="BV17" s="1010"/>
      <c r="BW17" s="1010"/>
      <c r="BX17" s="1010"/>
      <c r="BY17" s="1010"/>
      <c r="BZ17" s="1010"/>
      <c r="CA17" s="1010"/>
      <c r="CB17" s="1010"/>
      <c r="CC17" s="1010"/>
      <c r="CD17" s="1010"/>
      <c r="CE17" s="1010"/>
      <c r="CF17" s="1010"/>
      <c r="CG17" s="1031"/>
      <c r="CH17" s="1006">
        <v>8</v>
      </c>
      <c r="CI17" s="1007"/>
      <c r="CJ17" s="1007"/>
      <c r="CK17" s="1007"/>
      <c r="CL17" s="1008"/>
      <c r="CM17" s="1006">
        <v>355</v>
      </c>
      <c r="CN17" s="1007"/>
      <c r="CO17" s="1007"/>
      <c r="CP17" s="1007"/>
      <c r="CQ17" s="1008"/>
      <c r="CR17" s="1006">
        <v>30</v>
      </c>
      <c r="CS17" s="1007"/>
      <c r="CT17" s="1007"/>
      <c r="CU17" s="1007"/>
      <c r="CV17" s="1008"/>
      <c r="CW17" s="1006" t="s">
        <v>547</v>
      </c>
      <c r="CX17" s="1007"/>
      <c r="CY17" s="1007"/>
      <c r="CZ17" s="1007"/>
      <c r="DA17" s="1008"/>
      <c r="DB17" s="1006" t="s">
        <v>547</v>
      </c>
      <c r="DC17" s="1007"/>
      <c r="DD17" s="1007"/>
      <c r="DE17" s="1007"/>
      <c r="DF17" s="1008"/>
      <c r="DG17" s="1006" t="s">
        <v>547</v>
      </c>
      <c r="DH17" s="1007"/>
      <c r="DI17" s="1007"/>
      <c r="DJ17" s="1007"/>
      <c r="DK17" s="1008"/>
      <c r="DL17" s="1006" t="s">
        <v>547</v>
      </c>
      <c r="DM17" s="1007"/>
      <c r="DN17" s="1007"/>
      <c r="DO17" s="1007"/>
      <c r="DP17" s="1008"/>
      <c r="DQ17" s="1006" t="s">
        <v>547</v>
      </c>
      <c r="DR17" s="1007"/>
      <c r="DS17" s="1007"/>
      <c r="DT17" s="1007"/>
      <c r="DU17" s="1008"/>
      <c r="DV17" s="1009"/>
      <c r="DW17" s="1010"/>
      <c r="DX17" s="1010"/>
      <c r="DY17" s="1010"/>
      <c r="DZ17" s="1011"/>
      <c r="EA17" s="228"/>
    </row>
    <row r="18" spans="1:131" s="229" customFormat="1" ht="26.25" customHeight="1" x14ac:dyDescent="0.2">
      <c r="A18" s="232">
        <v>12</v>
      </c>
      <c r="B18" s="1047"/>
      <c r="C18" s="1048"/>
      <c r="D18" s="1048"/>
      <c r="E18" s="1048"/>
      <c r="F18" s="1048"/>
      <c r="G18" s="1048"/>
      <c r="H18" s="1048"/>
      <c r="I18" s="1048"/>
      <c r="J18" s="1048"/>
      <c r="K18" s="1048"/>
      <c r="L18" s="1048"/>
      <c r="M18" s="1048"/>
      <c r="N18" s="1048"/>
      <c r="O18" s="1048"/>
      <c r="P18" s="1049"/>
      <c r="Q18" s="1055"/>
      <c r="R18" s="1056"/>
      <c r="S18" s="1056"/>
      <c r="T18" s="1056"/>
      <c r="U18" s="1056"/>
      <c r="V18" s="1056"/>
      <c r="W18" s="1056"/>
      <c r="X18" s="1056"/>
      <c r="Y18" s="1056"/>
      <c r="Z18" s="1056"/>
      <c r="AA18" s="1056"/>
      <c r="AB18" s="1056"/>
      <c r="AC18" s="1056"/>
      <c r="AD18" s="1056"/>
      <c r="AE18" s="1057"/>
      <c r="AF18" s="1052"/>
      <c r="AG18" s="1053"/>
      <c r="AH18" s="1053"/>
      <c r="AI18" s="1053"/>
      <c r="AJ18" s="1054"/>
      <c r="AK18" s="1097"/>
      <c r="AL18" s="1098"/>
      <c r="AM18" s="1098"/>
      <c r="AN18" s="1098"/>
      <c r="AO18" s="1098"/>
      <c r="AP18" s="1098"/>
      <c r="AQ18" s="1098"/>
      <c r="AR18" s="1098"/>
      <c r="AS18" s="1098"/>
      <c r="AT18" s="1098"/>
      <c r="AU18" s="1099"/>
      <c r="AV18" s="1099"/>
      <c r="AW18" s="1099"/>
      <c r="AX18" s="1099"/>
      <c r="AY18" s="1100"/>
      <c r="AZ18" s="226"/>
      <c r="BA18" s="226"/>
      <c r="BB18" s="226"/>
      <c r="BC18" s="226"/>
      <c r="BD18" s="226"/>
      <c r="BE18" s="227"/>
      <c r="BF18" s="227"/>
      <c r="BG18" s="227"/>
      <c r="BH18" s="227"/>
      <c r="BI18" s="227"/>
      <c r="BJ18" s="227"/>
      <c r="BK18" s="227"/>
      <c r="BL18" s="227"/>
      <c r="BM18" s="227"/>
      <c r="BN18" s="227"/>
      <c r="BO18" s="227"/>
      <c r="BP18" s="227"/>
      <c r="BQ18" s="232">
        <v>12</v>
      </c>
      <c r="BR18" s="233"/>
      <c r="BS18" s="1009" t="s">
        <v>631</v>
      </c>
      <c r="BT18" s="1010"/>
      <c r="BU18" s="1010"/>
      <c r="BV18" s="1010"/>
      <c r="BW18" s="1010"/>
      <c r="BX18" s="1010"/>
      <c r="BY18" s="1010"/>
      <c r="BZ18" s="1010"/>
      <c r="CA18" s="1010"/>
      <c r="CB18" s="1010"/>
      <c r="CC18" s="1010"/>
      <c r="CD18" s="1010"/>
      <c r="CE18" s="1010"/>
      <c r="CF18" s="1010"/>
      <c r="CG18" s="1031"/>
      <c r="CH18" s="1006">
        <v>-99</v>
      </c>
      <c r="CI18" s="1007"/>
      <c r="CJ18" s="1007"/>
      <c r="CK18" s="1007"/>
      <c r="CL18" s="1008"/>
      <c r="CM18" s="1006">
        <v>421</v>
      </c>
      <c r="CN18" s="1007"/>
      <c r="CO18" s="1007"/>
      <c r="CP18" s="1007"/>
      <c r="CQ18" s="1008"/>
      <c r="CR18" s="1006">
        <v>5</v>
      </c>
      <c r="CS18" s="1007"/>
      <c r="CT18" s="1007"/>
      <c r="CU18" s="1007"/>
      <c r="CV18" s="1008"/>
      <c r="CW18" s="1006">
        <v>204</v>
      </c>
      <c r="CX18" s="1007"/>
      <c r="CY18" s="1007"/>
      <c r="CZ18" s="1007"/>
      <c r="DA18" s="1008"/>
      <c r="DB18" s="1006" t="s">
        <v>547</v>
      </c>
      <c r="DC18" s="1007"/>
      <c r="DD18" s="1007"/>
      <c r="DE18" s="1007"/>
      <c r="DF18" s="1008"/>
      <c r="DG18" s="1006" t="s">
        <v>547</v>
      </c>
      <c r="DH18" s="1007"/>
      <c r="DI18" s="1007"/>
      <c r="DJ18" s="1007"/>
      <c r="DK18" s="1008"/>
      <c r="DL18" s="1006" t="s">
        <v>547</v>
      </c>
      <c r="DM18" s="1007"/>
      <c r="DN18" s="1007"/>
      <c r="DO18" s="1007"/>
      <c r="DP18" s="1008"/>
      <c r="DQ18" s="1006" t="s">
        <v>547</v>
      </c>
      <c r="DR18" s="1007"/>
      <c r="DS18" s="1007"/>
      <c r="DT18" s="1007"/>
      <c r="DU18" s="1008"/>
      <c r="DV18" s="1009"/>
      <c r="DW18" s="1010"/>
      <c r="DX18" s="1010"/>
      <c r="DY18" s="1010"/>
      <c r="DZ18" s="1011"/>
      <c r="EA18" s="228"/>
    </row>
    <row r="19" spans="1:131" s="229" customFormat="1" ht="26.25" customHeight="1" x14ac:dyDescent="0.2">
      <c r="A19" s="232">
        <v>13</v>
      </c>
      <c r="B19" s="1047"/>
      <c r="C19" s="1048"/>
      <c r="D19" s="1048"/>
      <c r="E19" s="1048"/>
      <c r="F19" s="1048"/>
      <c r="G19" s="1048"/>
      <c r="H19" s="1048"/>
      <c r="I19" s="1048"/>
      <c r="J19" s="1048"/>
      <c r="K19" s="1048"/>
      <c r="L19" s="1048"/>
      <c r="M19" s="1048"/>
      <c r="N19" s="1048"/>
      <c r="O19" s="1048"/>
      <c r="P19" s="1049"/>
      <c r="Q19" s="1055"/>
      <c r="R19" s="1056"/>
      <c r="S19" s="1056"/>
      <c r="T19" s="1056"/>
      <c r="U19" s="1056"/>
      <c r="V19" s="1056"/>
      <c r="W19" s="1056"/>
      <c r="X19" s="1056"/>
      <c r="Y19" s="1056"/>
      <c r="Z19" s="1056"/>
      <c r="AA19" s="1056"/>
      <c r="AB19" s="1056"/>
      <c r="AC19" s="1056"/>
      <c r="AD19" s="1056"/>
      <c r="AE19" s="1057"/>
      <c r="AF19" s="1052"/>
      <c r="AG19" s="1053"/>
      <c r="AH19" s="1053"/>
      <c r="AI19" s="1053"/>
      <c r="AJ19" s="1054"/>
      <c r="AK19" s="1097"/>
      <c r="AL19" s="1098"/>
      <c r="AM19" s="1098"/>
      <c r="AN19" s="1098"/>
      <c r="AO19" s="1098"/>
      <c r="AP19" s="1098"/>
      <c r="AQ19" s="1098"/>
      <c r="AR19" s="1098"/>
      <c r="AS19" s="1098"/>
      <c r="AT19" s="1098"/>
      <c r="AU19" s="1099"/>
      <c r="AV19" s="1099"/>
      <c r="AW19" s="1099"/>
      <c r="AX19" s="1099"/>
      <c r="AY19" s="1100"/>
      <c r="AZ19" s="226"/>
      <c r="BA19" s="226"/>
      <c r="BB19" s="226"/>
      <c r="BC19" s="226"/>
      <c r="BD19" s="226"/>
      <c r="BE19" s="227"/>
      <c r="BF19" s="227"/>
      <c r="BG19" s="227"/>
      <c r="BH19" s="227"/>
      <c r="BI19" s="227"/>
      <c r="BJ19" s="227"/>
      <c r="BK19" s="227"/>
      <c r="BL19" s="227"/>
      <c r="BM19" s="227"/>
      <c r="BN19" s="227"/>
      <c r="BO19" s="227"/>
      <c r="BP19" s="227"/>
      <c r="BQ19" s="232">
        <v>13</v>
      </c>
      <c r="BR19" s="233"/>
      <c r="BS19" s="1009"/>
      <c r="BT19" s="1010"/>
      <c r="BU19" s="1010"/>
      <c r="BV19" s="1010"/>
      <c r="BW19" s="1010"/>
      <c r="BX19" s="1010"/>
      <c r="BY19" s="1010"/>
      <c r="BZ19" s="1010"/>
      <c r="CA19" s="1010"/>
      <c r="CB19" s="1010"/>
      <c r="CC19" s="1010"/>
      <c r="CD19" s="1010"/>
      <c r="CE19" s="1010"/>
      <c r="CF19" s="1010"/>
      <c r="CG19" s="1031"/>
      <c r="CH19" s="1006"/>
      <c r="CI19" s="1007"/>
      <c r="CJ19" s="1007"/>
      <c r="CK19" s="1007"/>
      <c r="CL19" s="1008"/>
      <c r="CM19" s="1006"/>
      <c r="CN19" s="1007"/>
      <c r="CO19" s="1007"/>
      <c r="CP19" s="1007"/>
      <c r="CQ19" s="1008"/>
      <c r="CR19" s="1006"/>
      <c r="CS19" s="1007"/>
      <c r="CT19" s="1007"/>
      <c r="CU19" s="1007"/>
      <c r="CV19" s="1008"/>
      <c r="CW19" s="1006"/>
      <c r="CX19" s="1007"/>
      <c r="CY19" s="1007"/>
      <c r="CZ19" s="1007"/>
      <c r="DA19" s="1008"/>
      <c r="DB19" s="1006"/>
      <c r="DC19" s="1007"/>
      <c r="DD19" s="1007"/>
      <c r="DE19" s="1007"/>
      <c r="DF19" s="1008"/>
      <c r="DG19" s="1006"/>
      <c r="DH19" s="1007"/>
      <c r="DI19" s="1007"/>
      <c r="DJ19" s="1007"/>
      <c r="DK19" s="1008"/>
      <c r="DL19" s="1006"/>
      <c r="DM19" s="1007"/>
      <c r="DN19" s="1007"/>
      <c r="DO19" s="1007"/>
      <c r="DP19" s="1008"/>
      <c r="DQ19" s="1006"/>
      <c r="DR19" s="1007"/>
      <c r="DS19" s="1007"/>
      <c r="DT19" s="1007"/>
      <c r="DU19" s="1008"/>
      <c r="DV19" s="1009"/>
      <c r="DW19" s="1010"/>
      <c r="DX19" s="1010"/>
      <c r="DY19" s="1010"/>
      <c r="DZ19" s="1011"/>
      <c r="EA19" s="228"/>
    </row>
    <row r="20" spans="1:131" s="229" customFormat="1" ht="26.25" customHeight="1" x14ac:dyDescent="0.2">
      <c r="A20" s="232">
        <v>14</v>
      </c>
      <c r="B20" s="1047"/>
      <c r="C20" s="1048"/>
      <c r="D20" s="1048"/>
      <c r="E20" s="1048"/>
      <c r="F20" s="1048"/>
      <c r="G20" s="1048"/>
      <c r="H20" s="1048"/>
      <c r="I20" s="1048"/>
      <c r="J20" s="1048"/>
      <c r="K20" s="1048"/>
      <c r="L20" s="1048"/>
      <c r="M20" s="1048"/>
      <c r="N20" s="1048"/>
      <c r="O20" s="1048"/>
      <c r="P20" s="1049"/>
      <c r="Q20" s="1055"/>
      <c r="R20" s="1056"/>
      <c r="S20" s="1056"/>
      <c r="T20" s="1056"/>
      <c r="U20" s="1056"/>
      <c r="V20" s="1056"/>
      <c r="W20" s="1056"/>
      <c r="X20" s="1056"/>
      <c r="Y20" s="1056"/>
      <c r="Z20" s="1056"/>
      <c r="AA20" s="1056"/>
      <c r="AB20" s="1056"/>
      <c r="AC20" s="1056"/>
      <c r="AD20" s="1056"/>
      <c r="AE20" s="1057"/>
      <c r="AF20" s="1052"/>
      <c r="AG20" s="1053"/>
      <c r="AH20" s="1053"/>
      <c r="AI20" s="1053"/>
      <c r="AJ20" s="1054"/>
      <c r="AK20" s="1097"/>
      <c r="AL20" s="1098"/>
      <c r="AM20" s="1098"/>
      <c r="AN20" s="1098"/>
      <c r="AO20" s="1098"/>
      <c r="AP20" s="1098"/>
      <c r="AQ20" s="1098"/>
      <c r="AR20" s="1098"/>
      <c r="AS20" s="1098"/>
      <c r="AT20" s="1098"/>
      <c r="AU20" s="1099"/>
      <c r="AV20" s="1099"/>
      <c r="AW20" s="1099"/>
      <c r="AX20" s="1099"/>
      <c r="AY20" s="1100"/>
      <c r="AZ20" s="226"/>
      <c r="BA20" s="226"/>
      <c r="BB20" s="226"/>
      <c r="BC20" s="226"/>
      <c r="BD20" s="226"/>
      <c r="BE20" s="227"/>
      <c r="BF20" s="227"/>
      <c r="BG20" s="227"/>
      <c r="BH20" s="227"/>
      <c r="BI20" s="227"/>
      <c r="BJ20" s="227"/>
      <c r="BK20" s="227"/>
      <c r="BL20" s="227"/>
      <c r="BM20" s="227"/>
      <c r="BN20" s="227"/>
      <c r="BO20" s="227"/>
      <c r="BP20" s="227"/>
      <c r="BQ20" s="232">
        <v>14</v>
      </c>
      <c r="BR20" s="233"/>
      <c r="BS20" s="1009"/>
      <c r="BT20" s="1010"/>
      <c r="BU20" s="1010"/>
      <c r="BV20" s="1010"/>
      <c r="BW20" s="1010"/>
      <c r="BX20" s="1010"/>
      <c r="BY20" s="1010"/>
      <c r="BZ20" s="1010"/>
      <c r="CA20" s="1010"/>
      <c r="CB20" s="1010"/>
      <c r="CC20" s="1010"/>
      <c r="CD20" s="1010"/>
      <c r="CE20" s="1010"/>
      <c r="CF20" s="1010"/>
      <c r="CG20" s="1031"/>
      <c r="CH20" s="1006"/>
      <c r="CI20" s="1007"/>
      <c r="CJ20" s="1007"/>
      <c r="CK20" s="1007"/>
      <c r="CL20" s="1008"/>
      <c r="CM20" s="1006"/>
      <c r="CN20" s="1007"/>
      <c r="CO20" s="1007"/>
      <c r="CP20" s="1007"/>
      <c r="CQ20" s="1008"/>
      <c r="CR20" s="1006"/>
      <c r="CS20" s="1007"/>
      <c r="CT20" s="1007"/>
      <c r="CU20" s="1007"/>
      <c r="CV20" s="1008"/>
      <c r="CW20" s="1006"/>
      <c r="CX20" s="1007"/>
      <c r="CY20" s="1007"/>
      <c r="CZ20" s="1007"/>
      <c r="DA20" s="1008"/>
      <c r="DB20" s="1006"/>
      <c r="DC20" s="1007"/>
      <c r="DD20" s="1007"/>
      <c r="DE20" s="1007"/>
      <c r="DF20" s="1008"/>
      <c r="DG20" s="1006"/>
      <c r="DH20" s="1007"/>
      <c r="DI20" s="1007"/>
      <c r="DJ20" s="1007"/>
      <c r="DK20" s="1008"/>
      <c r="DL20" s="1006"/>
      <c r="DM20" s="1007"/>
      <c r="DN20" s="1007"/>
      <c r="DO20" s="1007"/>
      <c r="DP20" s="1008"/>
      <c r="DQ20" s="1006"/>
      <c r="DR20" s="1007"/>
      <c r="DS20" s="1007"/>
      <c r="DT20" s="1007"/>
      <c r="DU20" s="1008"/>
      <c r="DV20" s="1009"/>
      <c r="DW20" s="1010"/>
      <c r="DX20" s="1010"/>
      <c r="DY20" s="1010"/>
      <c r="DZ20" s="1011"/>
      <c r="EA20" s="228"/>
    </row>
    <row r="21" spans="1:131" s="229" customFormat="1" ht="26.25" customHeight="1" thickBot="1" x14ac:dyDescent="0.25">
      <c r="A21" s="232">
        <v>15</v>
      </c>
      <c r="B21" s="1047"/>
      <c r="C21" s="1048"/>
      <c r="D21" s="1048"/>
      <c r="E21" s="1048"/>
      <c r="F21" s="1048"/>
      <c r="G21" s="1048"/>
      <c r="H21" s="1048"/>
      <c r="I21" s="1048"/>
      <c r="J21" s="1048"/>
      <c r="K21" s="1048"/>
      <c r="L21" s="1048"/>
      <c r="M21" s="1048"/>
      <c r="N21" s="1048"/>
      <c r="O21" s="1048"/>
      <c r="P21" s="1049"/>
      <c r="Q21" s="1055"/>
      <c r="R21" s="1056"/>
      <c r="S21" s="1056"/>
      <c r="T21" s="1056"/>
      <c r="U21" s="1056"/>
      <c r="V21" s="1056"/>
      <c r="W21" s="1056"/>
      <c r="X21" s="1056"/>
      <c r="Y21" s="1056"/>
      <c r="Z21" s="1056"/>
      <c r="AA21" s="1056"/>
      <c r="AB21" s="1056"/>
      <c r="AC21" s="1056"/>
      <c r="AD21" s="1056"/>
      <c r="AE21" s="1057"/>
      <c r="AF21" s="1052"/>
      <c r="AG21" s="1053"/>
      <c r="AH21" s="1053"/>
      <c r="AI21" s="1053"/>
      <c r="AJ21" s="1054"/>
      <c r="AK21" s="1097"/>
      <c r="AL21" s="1098"/>
      <c r="AM21" s="1098"/>
      <c r="AN21" s="1098"/>
      <c r="AO21" s="1098"/>
      <c r="AP21" s="1098"/>
      <c r="AQ21" s="1098"/>
      <c r="AR21" s="1098"/>
      <c r="AS21" s="1098"/>
      <c r="AT21" s="1098"/>
      <c r="AU21" s="1099"/>
      <c r="AV21" s="1099"/>
      <c r="AW21" s="1099"/>
      <c r="AX21" s="1099"/>
      <c r="AY21" s="1100"/>
      <c r="AZ21" s="226"/>
      <c r="BA21" s="226"/>
      <c r="BB21" s="226"/>
      <c r="BC21" s="226"/>
      <c r="BD21" s="226"/>
      <c r="BE21" s="227"/>
      <c r="BF21" s="227"/>
      <c r="BG21" s="227"/>
      <c r="BH21" s="227"/>
      <c r="BI21" s="227"/>
      <c r="BJ21" s="227"/>
      <c r="BK21" s="227"/>
      <c r="BL21" s="227"/>
      <c r="BM21" s="227"/>
      <c r="BN21" s="227"/>
      <c r="BO21" s="227"/>
      <c r="BP21" s="227"/>
      <c r="BQ21" s="232">
        <v>15</v>
      </c>
      <c r="BR21" s="233"/>
      <c r="BS21" s="1009"/>
      <c r="BT21" s="1010"/>
      <c r="BU21" s="1010"/>
      <c r="BV21" s="1010"/>
      <c r="BW21" s="1010"/>
      <c r="BX21" s="1010"/>
      <c r="BY21" s="1010"/>
      <c r="BZ21" s="1010"/>
      <c r="CA21" s="1010"/>
      <c r="CB21" s="1010"/>
      <c r="CC21" s="1010"/>
      <c r="CD21" s="1010"/>
      <c r="CE21" s="1010"/>
      <c r="CF21" s="1010"/>
      <c r="CG21" s="1031"/>
      <c r="CH21" s="1006"/>
      <c r="CI21" s="1007"/>
      <c r="CJ21" s="1007"/>
      <c r="CK21" s="1007"/>
      <c r="CL21" s="1008"/>
      <c r="CM21" s="1006"/>
      <c r="CN21" s="1007"/>
      <c r="CO21" s="1007"/>
      <c r="CP21" s="1007"/>
      <c r="CQ21" s="1008"/>
      <c r="CR21" s="1006"/>
      <c r="CS21" s="1007"/>
      <c r="CT21" s="1007"/>
      <c r="CU21" s="1007"/>
      <c r="CV21" s="1008"/>
      <c r="CW21" s="1006"/>
      <c r="CX21" s="1007"/>
      <c r="CY21" s="1007"/>
      <c r="CZ21" s="1007"/>
      <c r="DA21" s="1008"/>
      <c r="DB21" s="1006"/>
      <c r="DC21" s="1007"/>
      <c r="DD21" s="1007"/>
      <c r="DE21" s="1007"/>
      <c r="DF21" s="1008"/>
      <c r="DG21" s="1006"/>
      <c r="DH21" s="1007"/>
      <c r="DI21" s="1007"/>
      <c r="DJ21" s="1007"/>
      <c r="DK21" s="1008"/>
      <c r="DL21" s="1006"/>
      <c r="DM21" s="1007"/>
      <c r="DN21" s="1007"/>
      <c r="DO21" s="1007"/>
      <c r="DP21" s="1008"/>
      <c r="DQ21" s="1006"/>
      <c r="DR21" s="1007"/>
      <c r="DS21" s="1007"/>
      <c r="DT21" s="1007"/>
      <c r="DU21" s="1008"/>
      <c r="DV21" s="1009"/>
      <c r="DW21" s="1010"/>
      <c r="DX21" s="1010"/>
      <c r="DY21" s="1010"/>
      <c r="DZ21" s="1011"/>
      <c r="EA21" s="228"/>
    </row>
    <row r="22" spans="1:131" s="229" customFormat="1" ht="26.25" customHeight="1" x14ac:dyDescent="0.2">
      <c r="A22" s="232">
        <v>16</v>
      </c>
      <c r="B22" s="1047"/>
      <c r="C22" s="1048"/>
      <c r="D22" s="1048"/>
      <c r="E22" s="1048"/>
      <c r="F22" s="1048"/>
      <c r="G22" s="1048"/>
      <c r="H22" s="1048"/>
      <c r="I22" s="1048"/>
      <c r="J22" s="1048"/>
      <c r="K22" s="1048"/>
      <c r="L22" s="1048"/>
      <c r="M22" s="1048"/>
      <c r="N22" s="1048"/>
      <c r="O22" s="1048"/>
      <c r="P22" s="1049"/>
      <c r="Q22" s="1090"/>
      <c r="R22" s="1091"/>
      <c r="S22" s="1091"/>
      <c r="T22" s="1091"/>
      <c r="U22" s="1091"/>
      <c r="V22" s="1091"/>
      <c r="W22" s="1091"/>
      <c r="X22" s="1091"/>
      <c r="Y22" s="1091"/>
      <c r="Z22" s="1091"/>
      <c r="AA22" s="1091"/>
      <c r="AB22" s="1091"/>
      <c r="AC22" s="1091"/>
      <c r="AD22" s="1091"/>
      <c r="AE22" s="1092"/>
      <c r="AF22" s="1052"/>
      <c r="AG22" s="1053"/>
      <c r="AH22" s="1053"/>
      <c r="AI22" s="1053"/>
      <c r="AJ22" s="1054"/>
      <c r="AK22" s="1093"/>
      <c r="AL22" s="1094"/>
      <c r="AM22" s="1094"/>
      <c r="AN22" s="1094"/>
      <c r="AO22" s="1094"/>
      <c r="AP22" s="1094"/>
      <c r="AQ22" s="1094"/>
      <c r="AR22" s="1094"/>
      <c r="AS22" s="1094"/>
      <c r="AT22" s="1094"/>
      <c r="AU22" s="1095"/>
      <c r="AV22" s="1095"/>
      <c r="AW22" s="1095"/>
      <c r="AX22" s="1095"/>
      <c r="AY22" s="1096"/>
      <c r="AZ22" s="1045" t="s">
        <v>402</v>
      </c>
      <c r="BA22" s="1045"/>
      <c r="BB22" s="1045"/>
      <c r="BC22" s="1045"/>
      <c r="BD22" s="1046"/>
      <c r="BE22" s="227"/>
      <c r="BF22" s="227"/>
      <c r="BG22" s="227"/>
      <c r="BH22" s="227"/>
      <c r="BI22" s="227"/>
      <c r="BJ22" s="227"/>
      <c r="BK22" s="227"/>
      <c r="BL22" s="227"/>
      <c r="BM22" s="227"/>
      <c r="BN22" s="227"/>
      <c r="BO22" s="227"/>
      <c r="BP22" s="227"/>
      <c r="BQ22" s="232">
        <v>16</v>
      </c>
      <c r="BR22" s="233"/>
      <c r="BS22" s="1009"/>
      <c r="BT22" s="1010"/>
      <c r="BU22" s="1010"/>
      <c r="BV22" s="1010"/>
      <c r="BW22" s="1010"/>
      <c r="BX22" s="1010"/>
      <c r="BY22" s="1010"/>
      <c r="BZ22" s="1010"/>
      <c r="CA22" s="1010"/>
      <c r="CB22" s="1010"/>
      <c r="CC22" s="1010"/>
      <c r="CD22" s="1010"/>
      <c r="CE22" s="1010"/>
      <c r="CF22" s="1010"/>
      <c r="CG22" s="1031"/>
      <c r="CH22" s="1006"/>
      <c r="CI22" s="1007"/>
      <c r="CJ22" s="1007"/>
      <c r="CK22" s="1007"/>
      <c r="CL22" s="1008"/>
      <c r="CM22" s="1006"/>
      <c r="CN22" s="1007"/>
      <c r="CO22" s="1007"/>
      <c r="CP22" s="1007"/>
      <c r="CQ22" s="1008"/>
      <c r="CR22" s="1006"/>
      <c r="CS22" s="1007"/>
      <c r="CT22" s="1007"/>
      <c r="CU22" s="1007"/>
      <c r="CV22" s="1008"/>
      <c r="CW22" s="1006"/>
      <c r="CX22" s="1007"/>
      <c r="CY22" s="1007"/>
      <c r="CZ22" s="1007"/>
      <c r="DA22" s="1008"/>
      <c r="DB22" s="1006"/>
      <c r="DC22" s="1007"/>
      <c r="DD22" s="1007"/>
      <c r="DE22" s="1007"/>
      <c r="DF22" s="1008"/>
      <c r="DG22" s="1006"/>
      <c r="DH22" s="1007"/>
      <c r="DI22" s="1007"/>
      <c r="DJ22" s="1007"/>
      <c r="DK22" s="1008"/>
      <c r="DL22" s="1006"/>
      <c r="DM22" s="1007"/>
      <c r="DN22" s="1007"/>
      <c r="DO22" s="1007"/>
      <c r="DP22" s="1008"/>
      <c r="DQ22" s="1006"/>
      <c r="DR22" s="1007"/>
      <c r="DS22" s="1007"/>
      <c r="DT22" s="1007"/>
      <c r="DU22" s="1008"/>
      <c r="DV22" s="1009"/>
      <c r="DW22" s="1010"/>
      <c r="DX22" s="1010"/>
      <c r="DY22" s="1010"/>
      <c r="DZ22" s="1011"/>
      <c r="EA22" s="228"/>
    </row>
    <row r="23" spans="1:131" s="229" customFormat="1" ht="26.25" customHeight="1" thickBot="1" x14ac:dyDescent="0.25">
      <c r="A23" s="234" t="s">
        <v>403</v>
      </c>
      <c r="B23" s="950" t="s">
        <v>404</v>
      </c>
      <c r="C23" s="951"/>
      <c r="D23" s="951"/>
      <c r="E23" s="951"/>
      <c r="F23" s="951"/>
      <c r="G23" s="951"/>
      <c r="H23" s="951"/>
      <c r="I23" s="951"/>
      <c r="J23" s="951"/>
      <c r="K23" s="951"/>
      <c r="L23" s="951"/>
      <c r="M23" s="951"/>
      <c r="N23" s="951"/>
      <c r="O23" s="951"/>
      <c r="P23" s="961"/>
      <c r="Q23" s="1084">
        <v>244615</v>
      </c>
      <c r="R23" s="1078"/>
      <c r="S23" s="1078"/>
      <c r="T23" s="1078"/>
      <c r="U23" s="1078"/>
      <c r="V23" s="1078">
        <v>234835</v>
      </c>
      <c r="W23" s="1078"/>
      <c r="X23" s="1078"/>
      <c r="Y23" s="1078"/>
      <c r="Z23" s="1078"/>
      <c r="AA23" s="1078">
        <v>9779</v>
      </c>
      <c r="AB23" s="1078"/>
      <c r="AC23" s="1078"/>
      <c r="AD23" s="1078"/>
      <c r="AE23" s="1085"/>
      <c r="AF23" s="1086">
        <v>8446</v>
      </c>
      <c r="AG23" s="1078"/>
      <c r="AH23" s="1078"/>
      <c r="AI23" s="1078"/>
      <c r="AJ23" s="1087"/>
      <c r="AK23" s="1088"/>
      <c r="AL23" s="1089"/>
      <c r="AM23" s="1089"/>
      <c r="AN23" s="1089"/>
      <c r="AO23" s="1089"/>
      <c r="AP23" s="1078">
        <v>174687</v>
      </c>
      <c r="AQ23" s="1078"/>
      <c r="AR23" s="1078"/>
      <c r="AS23" s="1078"/>
      <c r="AT23" s="1078"/>
      <c r="AU23" s="1079"/>
      <c r="AV23" s="1079"/>
      <c r="AW23" s="1079"/>
      <c r="AX23" s="1079"/>
      <c r="AY23" s="1080"/>
      <c r="AZ23" s="1081" t="s">
        <v>405</v>
      </c>
      <c r="BA23" s="1082"/>
      <c r="BB23" s="1082"/>
      <c r="BC23" s="1082"/>
      <c r="BD23" s="1083"/>
      <c r="BE23" s="227"/>
      <c r="BF23" s="227"/>
      <c r="BG23" s="227"/>
      <c r="BH23" s="227"/>
      <c r="BI23" s="227"/>
      <c r="BJ23" s="227"/>
      <c r="BK23" s="227"/>
      <c r="BL23" s="227"/>
      <c r="BM23" s="227"/>
      <c r="BN23" s="227"/>
      <c r="BO23" s="227"/>
      <c r="BP23" s="227"/>
      <c r="BQ23" s="232">
        <v>17</v>
      </c>
      <c r="BR23" s="233"/>
      <c r="BS23" s="1009"/>
      <c r="BT23" s="1010"/>
      <c r="BU23" s="1010"/>
      <c r="BV23" s="1010"/>
      <c r="BW23" s="1010"/>
      <c r="BX23" s="1010"/>
      <c r="BY23" s="1010"/>
      <c r="BZ23" s="1010"/>
      <c r="CA23" s="1010"/>
      <c r="CB23" s="1010"/>
      <c r="CC23" s="1010"/>
      <c r="CD23" s="1010"/>
      <c r="CE23" s="1010"/>
      <c r="CF23" s="1010"/>
      <c r="CG23" s="1031"/>
      <c r="CH23" s="1006"/>
      <c r="CI23" s="1007"/>
      <c r="CJ23" s="1007"/>
      <c r="CK23" s="1007"/>
      <c r="CL23" s="1008"/>
      <c r="CM23" s="1006"/>
      <c r="CN23" s="1007"/>
      <c r="CO23" s="1007"/>
      <c r="CP23" s="1007"/>
      <c r="CQ23" s="1008"/>
      <c r="CR23" s="1006"/>
      <c r="CS23" s="1007"/>
      <c r="CT23" s="1007"/>
      <c r="CU23" s="1007"/>
      <c r="CV23" s="1008"/>
      <c r="CW23" s="1006"/>
      <c r="CX23" s="1007"/>
      <c r="CY23" s="1007"/>
      <c r="CZ23" s="1007"/>
      <c r="DA23" s="1008"/>
      <c r="DB23" s="1006"/>
      <c r="DC23" s="1007"/>
      <c r="DD23" s="1007"/>
      <c r="DE23" s="1007"/>
      <c r="DF23" s="1008"/>
      <c r="DG23" s="1006"/>
      <c r="DH23" s="1007"/>
      <c r="DI23" s="1007"/>
      <c r="DJ23" s="1007"/>
      <c r="DK23" s="1008"/>
      <c r="DL23" s="1006"/>
      <c r="DM23" s="1007"/>
      <c r="DN23" s="1007"/>
      <c r="DO23" s="1007"/>
      <c r="DP23" s="1008"/>
      <c r="DQ23" s="1006"/>
      <c r="DR23" s="1007"/>
      <c r="DS23" s="1007"/>
      <c r="DT23" s="1007"/>
      <c r="DU23" s="1008"/>
      <c r="DV23" s="1009"/>
      <c r="DW23" s="1010"/>
      <c r="DX23" s="1010"/>
      <c r="DY23" s="1010"/>
      <c r="DZ23" s="1011"/>
      <c r="EA23" s="228"/>
    </row>
    <row r="24" spans="1:131" s="229" customFormat="1" ht="26.25" customHeight="1" x14ac:dyDescent="0.2">
      <c r="A24" s="1077" t="s">
        <v>406</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26"/>
      <c r="BA24" s="226"/>
      <c r="BB24" s="226"/>
      <c r="BC24" s="226"/>
      <c r="BD24" s="226"/>
      <c r="BE24" s="227"/>
      <c r="BF24" s="227"/>
      <c r="BG24" s="227"/>
      <c r="BH24" s="227"/>
      <c r="BI24" s="227"/>
      <c r="BJ24" s="227"/>
      <c r="BK24" s="227"/>
      <c r="BL24" s="227"/>
      <c r="BM24" s="227"/>
      <c r="BN24" s="227"/>
      <c r="BO24" s="227"/>
      <c r="BP24" s="227"/>
      <c r="BQ24" s="232">
        <v>18</v>
      </c>
      <c r="BR24" s="233"/>
      <c r="BS24" s="1009"/>
      <c r="BT24" s="1010"/>
      <c r="BU24" s="1010"/>
      <c r="BV24" s="1010"/>
      <c r="BW24" s="1010"/>
      <c r="BX24" s="1010"/>
      <c r="BY24" s="1010"/>
      <c r="BZ24" s="1010"/>
      <c r="CA24" s="1010"/>
      <c r="CB24" s="1010"/>
      <c r="CC24" s="1010"/>
      <c r="CD24" s="1010"/>
      <c r="CE24" s="1010"/>
      <c r="CF24" s="1010"/>
      <c r="CG24" s="1031"/>
      <c r="CH24" s="1006"/>
      <c r="CI24" s="1007"/>
      <c r="CJ24" s="1007"/>
      <c r="CK24" s="1007"/>
      <c r="CL24" s="1008"/>
      <c r="CM24" s="1006"/>
      <c r="CN24" s="1007"/>
      <c r="CO24" s="1007"/>
      <c r="CP24" s="1007"/>
      <c r="CQ24" s="1008"/>
      <c r="CR24" s="1006"/>
      <c r="CS24" s="1007"/>
      <c r="CT24" s="1007"/>
      <c r="CU24" s="1007"/>
      <c r="CV24" s="1008"/>
      <c r="CW24" s="1006"/>
      <c r="CX24" s="1007"/>
      <c r="CY24" s="1007"/>
      <c r="CZ24" s="1007"/>
      <c r="DA24" s="1008"/>
      <c r="DB24" s="1006"/>
      <c r="DC24" s="1007"/>
      <c r="DD24" s="1007"/>
      <c r="DE24" s="1007"/>
      <c r="DF24" s="1008"/>
      <c r="DG24" s="1006"/>
      <c r="DH24" s="1007"/>
      <c r="DI24" s="1007"/>
      <c r="DJ24" s="1007"/>
      <c r="DK24" s="1008"/>
      <c r="DL24" s="1006"/>
      <c r="DM24" s="1007"/>
      <c r="DN24" s="1007"/>
      <c r="DO24" s="1007"/>
      <c r="DP24" s="1008"/>
      <c r="DQ24" s="1006"/>
      <c r="DR24" s="1007"/>
      <c r="DS24" s="1007"/>
      <c r="DT24" s="1007"/>
      <c r="DU24" s="1008"/>
      <c r="DV24" s="1009"/>
      <c r="DW24" s="1010"/>
      <c r="DX24" s="1010"/>
      <c r="DY24" s="1010"/>
      <c r="DZ24" s="1011"/>
      <c r="EA24" s="228"/>
    </row>
    <row r="25" spans="1:131" ht="26.25" customHeight="1" thickBot="1" x14ac:dyDescent="0.25">
      <c r="A25" s="1076" t="s">
        <v>407</v>
      </c>
      <c r="B25" s="1076"/>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6"/>
      <c r="BB25" s="1076"/>
      <c r="BC25" s="1076"/>
      <c r="BD25" s="1076"/>
      <c r="BE25" s="1076"/>
      <c r="BF25" s="1076"/>
      <c r="BG25" s="1076"/>
      <c r="BH25" s="1076"/>
      <c r="BI25" s="1076"/>
      <c r="BJ25" s="226"/>
      <c r="BK25" s="226"/>
      <c r="BL25" s="226"/>
      <c r="BM25" s="226"/>
      <c r="BN25" s="226"/>
      <c r="BO25" s="235"/>
      <c r="BP25" s="235"/>
      <c r="BQ25" s="232">
        <v>19</v>
      </c>
      <c r="BR25" s="233"/>
      <c r="BS25" s="1009"/>
      <c r="BT25" s="1010"/>
      <c r="BU25" s="1010"/>
      <c r="BV25" s="1010"/>
      <c r="BW25" s="1010"/>
      <c r="BX25" s="1010"/>
      <c r="BY25" s="1010"/>
      <c r="BZ25" s="1010"/>
      <c r="CA25" s="1010"/>
      <c r="CB25" s="1010"/>
      <c r="CC25" s="1010"/>
      <c r="CD25" s="1010"/>
      <c r="CE25" s="1010"/>
      <c r="CF25" s="1010"/>
      <c r="CG25" s="1031"/>
      <c r="CH25" s="1006"/>
      <c r="CI25" s="1007"/>
      <c r="CJ25" s="1007"/>
      <c r="CK25" s="1007"/>
      <c r="CL25" s="1008"/>
      <c r="CM25" s="1006"/>
      <c r="CN25" s="1007"/>
      <c r="CO25" s="1007"/>
      <c r="CP25" s="1007"/>
      <c r="CQ25" s="1008"/>
      <c r="CR25" s="1006"/>
      <c r="CS25" s="1007"/>
      <c r="CT25" s="1007"/>
      <c r="CU25" s="1007"/>
      <c r="CV25" s="1008"/>
      <c r="CW25" s="1006"/>
      <c r="CX25" s="1007"/>
      <c r="CY25" s="1007"/>
      <c r="CZ25" s="1007"/>
      <c r="DA25" s="1008"/>
      <c r="DB25" s="1006"/>
      <c r="DC25" s="1007"/>
      <c r="DD25" s="1007"/>
      <c r="DE25" s="1007"/>
      <c r="DF25" s="1008"/>
      <c r="DG25" s="1006"/>
      <c r="DH25" s="1007"/>
      <c r="DI25" s="1007"/>
      <c r="DJ25" s="1007"/>
      <c r="DK25" s="1008"/>
      <c r="DL25" s="1006"/>
      <c r="DM25" s="1007"/>
      <c r="DN25" s="1007"/>
      <c r="DO25" s="1007"/>
      <c r="DP25" s="1008"/>
      <c r="DQ25" s="1006"/>
      <c r="DR25" s="1007"/>
      <c r="DS25" s="1007"/>
      <c r="DT25" s="1007"/>
      <c r="DU25" s="1008"/>
      <c r="DV25" s="1009"/>
      <c r="DW25" s="1010"/>
      <c r="DX25" s="1010"/>
      <c r="DY25" s="1010"/>
      <c r="DZ25" s="1011"/>
      <c r="EA25" s="224"/>
    </row>
    <row r="26" spans="1:131" ht="26.25" customHeight="1" x14ac:dyDescent="0.2">
      <c r="A26" s="1012" t="s">
        <v>379</v>
      </c>
      <c r="B26" s="1013"/>
      <c r="C26" s="1013"/>
      <c r="D26" s="1013"/>
      <c r="E26" s="1013"/>
      <c r="F26" s="1013"/>
      <c r="G26" s="1013"/>
      <c r="H26" s="1013"/>
      <c r="I26" s="1013"/>
      <c r="J26" s="1013"/>
      <c r="K26" s="1013"/>
      <c r="L26" s="1013"/>
      <c r="M26" s="1013"/>
      <c r="N26" s="1013"/>
      <c r="O26" s="1013"/>
      <c r="P26" s="1014"/>
      <c r="Q26" s="1018" t="s">
        <v>408</v>
      </c>
      <c r="R26" s="1019"/>
      <c r="S26" s="1019"/>
      <c r="T26" s="1019"/>
      <c r="U26" s="1020"/>
      <c r="V26" s="1018" t="s">
        <v>409</v>
      </c>
      <c r="W26" s="1019"/>
      <c r="X26" s="1019"/>
      <c r="Y26" s="1019"/>
      <c r="Z26" s="1020"/>
      <c r="AA26" s="1018" t="s">
        <v>410</v>
      </c>
      <c r="AB26" s="1019"/>
      <c r="AC26" s="1019"/>
      <c r="AD26" s="1019"/>
      <c r="AE26" s="1019"/>
      <c r="AF26" s="1072" t="s">
        <v>411</v>
      </c>
      <c r="AG26" s="1025"/>
      <c r="AH26" s="1025"/>
      <c r="AI26" s="1025"/>
      <c r="AJ26" s="1073"/>
      <c r="AK26" s="1019" t="s">
        <v>412</v>
      </c>
      <c r="AL26" s="1019"/>
      <c r="AM26" s="1019"/>
      <c r="AN26" s="1019"/>
      <c r="AO26" s="1020"/>
      <c r="AP26" s="1018" t="s">
        <v>413</v>
      </c>
      <c r="AQ26" s="1019"/>
      <c r="AR26" s="1019"/>
      <c r="AS26" s="1019"/>
      <c r="AT26" s="1020"/>
      <c r="AU26" s="1018" t="s">
        <v>414</v>
      </c>
      <c r="AV26" s="1019"/>
      <c r="AW26" s="1019"/>
      <c r="AX26" s="1019"/>
      <c r="AY26" s="1020"/>
      <c r="AZ26" s="1018" t="s">
        <v>415</v>
      </c>
      <c r="BA26" s="1019"/>
      <c r="BB26" s="1019"/>
      <c r="BC26" s="1019"/>
      <c r="BD26" s="1020"/>
      <c r="BE26" s="1018" t="s">
        <v>386</v>
      </c>
      <c r="BF26" s="1019"/>
      <c r="BG26" s="1019"/>
      <c r="BH26" s="1019"/>
      <c r="BI26" s="1032"/>
      <c r="BJ26" s="226"/>
      <c r="BK26" s="226"/>
      <c r="BL26" s="226"/>
      <c r="BM26" s="226"/>
      <c r="BN26" s="226"/>
      <c r="BO26" s="235"/>
      <c r="BP26" s="235"/>
      <c r="BQ26" s="232">
        <v>20</v>
      </c>
      <c r="BR26" s="233"/>
      <c r="BS26" s="1009"/>
      <c r="BT26" s="1010"/>
      <c r="BU26" s="1010"/>
      <c r="BV26" s="1010"/>
      <c r="BW26" s="1010"/>
      <c r="BX26" s="1010"/>
      <c r="BY26" s="1010"/>
      <c r="BZ26" s="1010"/>
      <c r="CA26" s="1010"/>
      <c r="CB26" s="1010"/>
      <c r="CC26" s="1010"/>
      <c r="CD26" s="1010"/>
      <c r="CE26" s="1010"/>
      <c r="CF26" s="1010"/>
      <c r="CG26" s="1031"/>
      <c r="CH26" s="1006"/>
      <c r="CI26" s="1007"/>
      <c r="CJ26" s="1007"/>
      <c r="CK26" s="1007"/>
      <c r="CL26" s="1008"/>
      <c r="CM26" s="1006"/>
      <c r="CN26" s="1007"/>
      <c r="CO26" s="1007"/>
      <c r="CP26" s="1007"/>
      <c r="CQ26" s="1008"/>
      <c r="CR26" s="1006"/>
      <c r="CS26" s="1007"/>
      <c r="CT26" s="1007"/>
      <c r="CU26" s="1007"/>
      <c r="CV26" s="1008"/>
      <c r="CW26" s="1006"/>
      <c r="CX26" s="1007"/>
      <c r="CY26" s="1007"/>
      <c r="CZ26" s="1007"/>
      <c r="DA26" s="1008"/>
      <c r="DB26" s="1006"/>
      <c r="DC26" s="1007"/>
      <c r="DD26" s="1007"/>
      <c r="DE26" s="1007"/>
      <c r="DF26" s="1008"/>
      <c r="DG26" s="1006"/>
      <c r="DH26" s="1007"/>
      <c r="DI26" s="1007"/>
      <c r="DJ26" s="1007"/>
      <c r="DK26" s="1008"/>
      <c r="DL26" s="1006"/>
      <c r="DM26" s="1007"/>
      <c r="DN26" s="1007"/>
      <c r="DO26" s="1007"/>
      <c r="DP26" s="1008"/>
      <c r="DQ26" s="1006"/>
      <c r="DR26" s="1007"/>
      <c r="DS26" s="1007"/>
      <c r="DT26" s="1007"/>
      <c r="DU26" s="1008"/>
      <c r="DV26" s="1009"/>
      <c r="DW26" s="1010"/>
      <c r="DX26" s="1010"/>
      <c r="DY26" s="1010"/>
      <c r="DZ26" s="1011"/>
      <c r="EA26" s="224"/>
    </row>
    <row r="27" spans="1:131" ht="26.25" customHeight="1" thickBot="1" x14ac:dyDescent="0.25">
      <c r="A27" s="1015"/>
      <c r="B27" s="1016"/>
      <c r="C27" s="1016"/>
      <c r="D27" s="1016"/>
      <c r="E27" s="1016"/>
      <c r="F27" s="1016"/>
      <c r="G27" s="1016"/>
      <c r="H27" s="1016"/>
      <c r="I27" s="1016"/>
      <c r="J27" s="1016"/>
      <c r="K27" s="1016"/>
      <c r="L27" s="1016"/>
      <c r="M27" s="1016"/>
      <c r="N27" s="1016"/>
      <c r="O27" s="1016"/>
      <c r="P27" s="1017"/>
      <c r="Q27" s="1021"/>
      <c r="R27" s="1022"/>
      <c r="S27" s="1022"/>
      <c r="T27" s="1022"/>
      <c r="U27" s="1023"/>
      <c r="V27" s="1021"/>
      <c r="W27" s="1022"/>
      <c r="X27" s="1022"/>
      <c r="Y27" s="1022"/>
      <c r="Z27" s="1023"/>
      <c r="AA27" s="1021"/>
      <c r="AB27" s="1022"/>
      <c r="AC27" s="1022"/>
      <c r="AD27" s="1022"/>
      <c r="AE27" s="1022"/>
      <c r="AF27" s="1074"/>
      <c r="AG27" s="1028"/>
      <c r="AH27" s="1028"/>
      <c r="AI27" s="1028"/>
      <c r="AJ27" s="1075"/>
      <c r="AK27" s="1022"/>
      <c r="AL27" s="1022"/>
      <c r="AM27" s="1022"/>
      <c r="AN27" s="1022"/>
      <c r="AO27" s="1023"/>
      <c r="AP27" s="1021"/>
      <c r="AQ27" s="1022"/>
      <c r="AR27" s="1022"/>
      <c r="AS27" s="1022"/>
      <c r="AT27" s="1023"/>
      <c r="AU27" s="1021"/>
      <c r="AV27" s="1022"/>
      <c r="AW27" s="1022"/>
      <c r="AX27" s="1022"/>
      <c r="AY27" s="1023"/>
      <c r="AZ27" s="1021"/>
      <c r="BA27" s="1022"/>
      <c r="BB27" s="1022"/>
      <c r="BC27" s="1022"/>
      <c r="BD27" s="1023"/>
      <c r="BE27" s="1021"/>
      <c r="BF27" s="1022"/>
      <c r="BG27" s="1022"/>
      <c r="BH27" s="1022"/>
      <c r="BI27" s="1033"/>
      <c r="BJ27" s="226"/>
      <c r="BK27" s="226"/>
      <c r="BL27" s="226"/>
      <c r="BM27" s="226"/>
      <c r="BN27" s="226"/>
      <c r="BO27" s="235"/>
      <c r="BP27" s="235"/>
      <c r="BQ27" s="232">
        <v>21</v>
      </c>
      <c r="BR27" s="233"/>
      <c r="BS27" s="1009"/>
      <c r="BT27" s="1010"/>
      <c r="BU27" s="1010"/>
      <c r="BV27" s="1010"/>
      <c r="BW27" s="1010"/>
      <c r="BX27" s="1010"/>
      <c r="BY27" s="1010"/>
      <c r="BZ27" s="1010"/>
      <c r="CA27" s="1010"/>
      <c r="CB27" s="1010"/>
      <c r="CC27" s="1010"/>
      <c r="CD27" s="1010"/>
      <c r="CE27" s="1010"/>
      <c r="CF27" s="1010"/>
      <c r="CG27" s="1031"/>
      <c r="CH27" s="1006"/>
      <c r="CI27" s="1007"/>
      <c r="CJ27" s="1007"/>
      <c r="CK27" s="1007"/>
      <c r="CL27" s="1008"/>
      <c r="CM27" s="1006"/>
      <c r="CN27" s="1007"/>
      <c r="CO27" s="1007"/>
      <c r="CP27" s="1007"/>
      <c r="CQ27" s="1008"/>
      <c r="CR27" s="1006"/>
      <c r="CS27" s="1007"/>
      <c r="CT27" s="1007"/>
      <c r="CU27" s="1007"/>
      <c r="CV27" s="1008"/>
      <c r="CW27" s="1006"/>
      <c r="CX27" s="1007"/>
      <c r="CY27" s="1007"/>
      <c r="CZ27" s="1007"/>
      <c r="DA27" s="1008"/>
      <c r="DB27" s="1006"/>
      <c r="DC27" s="1007"/>
      <c r="DD27" s="1007"/>
      <c r="DE27" s="1007"/>
      <c r="DF27" s="1008"/>
      <c r="DG27" s="1006"/>
      <c r="DH27" s="1007"/>
      <c r="DI27" s="1007"/>
      <c r="DJ27" s="1007"/>
      <c r="DK27" s="1008"/>
      <c r="DL27" s="1006"/>
      <c r="DM27" s="1007"/>
      <c r="DN27" s="1007"/>
      <c r="DO27" s="1007"/>
      <c r="DP27" s="1008"/>
      <c r="DQ27" s="1006"/>
      <c r="DR27" s="1007"/>
      <c r="DS27" s="1007"/>
      <c r="DT27" s="1007"/>
      <c r="DU27" s="1008"/>
      <c r="DV27" s="1009"/>
      <c r="DW27" s="1010"/>
      <c r="DX27" s="1010"/>
      <c r="DY27" s="1010"/>
      <c r="DZ27" s="1011"/>
      <c r="EA27" s="224"/>
    </row>
    <row r="28" spans="1:131" ht="26.25" customHeight="1" thickTop="1" x14ac:dyDescent="0.2">
      <c r="A28" s="236">
        <v>1</v>
      </c>
      <c r="B28" s="1064" t="s">
        <v>416</v>
      </c>
      <c r="C28" s="1065"/>
      <c r="D28" s="1065"/>
      <c r="E28" s="1065"/>
      <c r="F28" s="1065"/>
      <c r="G28" s="1065"/>
      <c r="H28" s="1065"/>
      <c r="I28" s="1065"/>
      <c r="J28" s="1065"/>
      <c r="K28" s="1065"/>
      <c r="L28" s="1065"/>
      <c r="M28" s="1065"/>
      <c r="N28" s="1065"/>
      <c r="O28" s="1065"/>
      <c r="P28" s="1066"/>
      <c r="Q28" s="1067">
        <v>53136</v>
      </c>
      <c r="R28" s="1068"/>
      <c r="S28" s="1068"/>
      <c r="T28" s="1068"/>
      <c r="U28" s="1068"/>
      <c r="V28" s="1068">
        <v>53136</v>
      </c>
      <c r="W28" s="1068"/>
      <c r="X28" s="1068"/>
      <c r="Y28" s="1068"/>
      <c r="Z28" s="1068"/>
      <c r="AA28" s="1068" t="s">
        <v>614</v>
      </c>
      <c r="AB28" s="1068"/>
      <c r="AC28" s="1068"/>
      <c r="AD28" s="1068"/>
      <c r="AE28" s="1069"/>
      <c r="AF28" s="1070" t="s">
        <v>417</v>
      </c>
      <c r="AG28" s="1068"/>
      <c r="AH28" s="1068"/>
      <c r="AI28" s="1068"/>
      <c r="AJ28" s="1071"/>
      <c r="AK28" s="1059">
        <v>3775</v>
      </c>
      <c r="AL28" s="1060"/>
      <c r="AM28" s="1060"/>
      <c r="AN28" s="1060"/>
      <c r="AO28" s="1060"/>
      <c r="AP28" s="1060" t="s">
        <v>547</v>
      </c>
      <c r="AQ28" s="1060"/>
      <c r="AR28" s="1060"/>
      <c r="AS28" s="1060"/>
      <c r="AT28" s="1060"/>
      <c r="AU28" s="1060" t="s">
        <v>614</v>
      </c>
      <c r="AV28" s="1060"/>
      <c r="AW28" s="1060"/>
      <c r="AX28" s="1060"/>
      <c r="AY28" s="1060"/>
      <c r="AZ28" s="1061"/>
      <c r="BA28" s="1061"/>
      <c r="BB28" s="1061"/>
      <c r="BC28" s="1061"/>
      <c r="BD28" s="1061"/>
      <c r="BE28" s="1062"/>
      <c r="BF28" s="1062"/>
      <c r="BG28" s="1062"/>
      <c r="BH28" s="1062"/>
      <c r="BI28" s="1063"/>
      <c r="BJ28" s="226"/>
      <c r="BK28" s="226"/>
      <c r="BL28" s="226"/>
      <c r="BM28" s="226"/>
      <c r="BN28" s="226"/>
      <c r="BO28" s="235"/>
      <c r="BP28" s="235"/>
      <c r="BQ28" s="232">
        <v>22</v>
      </c>
      <c r="BR28" s="233"/>
      <c r="BS28" s="1009"/>
      <c r="BT28" s="1010"/>
      <c r="BU28" s="1010"/>
      <c r="BV28" s="1010"/>
      <c r="BW28" s="1010"/>
      <c r="BX28" s="1010"/>
      <c r="BY28" s="1010"/>
      <c r="BZ28" s="1010"/>
      <c r="CA28" s="1010"/>
      <c r="CB28" s="1010"/>
      <c r="CC28" s="1010"/>
      <c r="CD28" s="1010"/>
      <c r="CE28" s="1010"/>
      <c r="CF28" s="1010"/>
      <c r="CG28" s="1031"/>
      <c r="CH28" s="1006"/>
      <c r="CI28" s="1007"/>
      <c r="CJ28" s="1007"/>
      <c r="CK28" s="1007"/>
      <c r="CL28" s="1008"/>
      <c r="CM28" s="1006"/>
      <c r="CN28" s="1007"/>
      <c r="CO28" s="1007"/>
      <c r="CP28" s="1007"/>
      <c r="CQ28" s="1008"/>
      <c r="CR28" s="1006"/>
      <c r="CS28" s="1007"/>
      <c r="CT28" s="1007"/>
      <c r="CU28" s="1007"/>
      <c r="CV28" s="1008"/>
      <c r="CW28" s="1006"/>
      <c r="CX28" s="1007"/>
      <c r="CY28" s="1007"/>
      <c r="CZ28" s="1007"/>
      <c r="DA28" s="1008"/>
      <c r="DB28" s="1006"/>
      <c r="DC28" s="1007"/>
      <c r="DD28" s="1007"/>
      <c r="DE28" s="1007"/>
      <c r="DF28" s="1008"/>
      <c r="DG28" s="1006"/>
      <c r="DH28" s="1007"/>
      <c r="DI28" s="1007"/>
      <c r="DJ28" s="1007"/>
      <c r="DK28" s="1008"/>
      <c r="DL28" s="1006"/>
      <c r="DM28" s="1007"/>
      <c r="DN28" s="1007"/>
      <c r="DO28" s="1007"/>
      <c r="DP28" s="1008"/>
      <c r="DQ28" s="1006"/>
      <c r="DR28" s="1007"/>
      <c r="DS28" s="1007"/>
      <c r="DT28" s="1007"/>
      <c r="DU28" s="1008"/>
      <c r="DV28" s="1009"/>
      <c r="DW28" s="1010"/>
      <c r="DX28" s="1010"/>
      <c r="DY28" s="1010"/>
      <c r="DZ28" s="1011"/>
      <c r="EA28" s="224"/>
    </row>
    <row r="29" spans="1:131" ht="26.25" customHeight="1" x14ac:dyDescent="0.2">
      <c r="A29" s="236">
        <v>2</v>
      </c>
      <c r="B29" s="1047" t="s">
        <v>418</v>
      </c>
      <c r="C29" s="1048"/>
      <c r="D29" s="1048"/>
      <c r="E29" s="1048"/>
      <c r="F29" s="1048"/>
      <c r="G29" s="1048"/>
      <c r="H29" s="1048"/>
      <c r="I29" s="1048"/>
      <c r="J29" s="1048"/>
      <c r="K29" s="1048"/>
      <c r="L29" s="1048"/>
      <c r="M29" s="1048"/>
      <c r="N29" s="1048"/>
      <c r="O29" s="1048"/>
      <c r="P29" s="1049"/>
      <c r="Q29" s="1055">
        <v>7585</v>
      </c>
      <c r="R29" s="1056"/>
      <c r="S29" s="1056"/>
      <c r="T29" s="1056"/>
      <c r="U29" s="1056"/>
      <c r="V29" s="1056">
        <v>7547</v>
      </c>
      <c r="W29" s="1056"/>
      <c r="X29" s="1056"/>
      <c r="Y29" s="1056"/>
      <c r="Z29" s="1056"/>
      <c r="AA29" s="1056">
        <v>38</v>
      </c>
      <c r="AB29" s="1056"/>
      <c r="AC29" s="1056"/>
      <c r="AD29" s="1056"/>
      <c r="AE29" s="1057"/>
      <c r="AF29" s="1052">
        <v>38</v>
      </c>
      <c r="AG29" s="1053"/>
      <c r="AH29" s="1053"/>
      <c r="AI29" s="1053"/>
      <c r="AJ29" s="1054"/>
      <c r="AK29" s="993">
        <v>1484</v>
      </c>
      <c r="AL29" s="984"/>
      <c r="AM29" s="984"/>
      <c r="AN29" s="984"/>
      <c r="AO29" s="984"/>
      <c r="AP29" s="984" t="s">
        <v>547</v>
      </c>
      <c r="AQ29" s="984"/>
      <c r="AR29" s="984"/>
      <c r="AS29" s="984"/>
      <c r="AT29" s="984"/>
      <c r="AU29" s="984" t="s">
        <v>614</v>
      </c>
      <c r="AV29" s="984"/>
      <c r="AW29" s="984"/>
      <c r="AX29" s="984"/>
      <c r="AY29" s="984"/>
      <c r="AZ29" s="1058"/>
      <c r="BA29" s="1058"/>
      <c r="BB29" s="1058"/>
      <c r="BC29" s="1058"/>
      <c r="BD29" s="1058"/>
      <c r="BE29" s="985"/>
      <c r="BF29" s="985"/>
      <c r="BG29" s="985"/>
      <c r="BH29" s="985"/>
      <c r="BI29" s="986"/>
      <c r="BJ29" s="226"/>
      <c r="BK29" s="226"/>
      <c r="BL29" s="226"/>
      <c r="BM29" s="226"/>
      <c r="BN29" s="226"/>
      <c r="BO29" s="235"/>
      <c r="BP29" s="235"/>
      <c r="BQ29" s="232">
        <v>23</v>
      </c>
      <c r="BR29" s="233"/>
      <c r="BS29" s="1009"/>
      <c r="BT29" s="1010"/>
      <c r="BU29" s="1010"/>
      <c r="BV29" s="1010"/>
      <c r="BW29" s="1010"/>
      <c r="BX29" s="1010"/>
      <c r="BY29" s="1010"/>
      <c r="BZ29" s="1010"/>
      <c r="CA29" s="1010"/>
      <c r="CB29" s="1010"/>
      <c r="CC29" s="1010"/>
      <c r="CD29" s="1010"/>
      <c r="CE29" s="1010"/>
      <c r="CF29" s="1010"/>
      <c r="CG29" s="1031"/>
      <c r="CH29" s="1006"/>
      <c r="CI29" s="1007"/>
      <c r="CJ29" s="1007"/>
      <c r="CK29" s="1007"/>
      <c r="CL29" s="1008"/>
      <c r="CM29" s="1006"/>
      <c r="CN29" s="1007"/>
      <c r="CO29" s="1007"/>
      <c r="CP29" s="1007"/>
      <c r="CQ29" s="1008"/>
      <c r="CR29" s="1006"/>
      <c r="CS29" s="1007"/>
      <c r="CT29" s="1007"/>
      <c r="CU29" s="1007"/>
      <c r="CV29" s="1008"/>
      <c r="CW29" s="1006"/>
      <c r="CX29" s="1007"/>
      <c r="CY29" s="1007"/>
      <c r="CZ29" s="1007"/>
      <c r="DA29" s="1008"/>
      <c r="DB29" s="1006"/>
      <c r="DC29" s="1007"/>
      <c r="DD29" s="1007"/>
      <c r="DE29" s="1007"/>
      <c r="DF29" s="1008"/>
      <c r="DG29" s="1006"/>
      <c r="DH29" s="1007"/>
      <c r="DI29" s="1007"/>
      <c r="DJ29" s="1007"/>
      <c r="DK29" s="1008"/>
      <c r="DL29" s="1006"/>
      <c r="DM29" s="1007"/>
      <c r="DN29" s="1007"/>
      <c r="DO29" s="1007"/>
      <c r="DP29" s="1008"/>
      <c r="DQ29" s="1006"/>
      <c r="DR29" s="1007"/>
      <c r="DS29" s="1007"/>
      <c r="DT29" s="1007"/>
      <c r="DU29" s="1008"/>
      <c r="DV29" s="1009"/>
      <c r="DW29" s="1010"/>
      <c r="DX29" s="1010"/>
      <c r="DY29" s="1010"/>
      <c r="DZ29" s="1011"/>
      <c r="EA29" s="224"/>
    </row>
    <row r="30" spans="1:131" ht="26.25" customHeight="1" x14ac:dyDescent="0.2">
      <c r="A30" s="236">
        <v>3</v>
      </c>
      <c r="B30" s="1047" t="s">
        <v>419</v>
      </c>
      <c r="C30" s="1048"/>
      <c r="D30" s="1048"/>
      <c r="E30" s="1048"/>
      <c r="F30" s="1048"/>
      <c r="G30" s="1048"/>
      <c r="H30" s="1048"/>
      <c r="I30" s="1048"/>
      <c r="J30" s="1048"/>
      <c r="K30" s="1048"/>
      <c r="L30" s="1048"/>
      <c r="M30" s="1048"/>
      <c r="N30" s="1048"/>
      <c r="O30" s="1048"/>
      <c r="P30" s="1049"/>
      <c r="Q30" s="1055">
        <v>43781</v>
      </c>
      <c r="R30" s="1056"/>
      <c r="S30" s="1056"/>
      <c r="T30" s="1056"/>
      <c r="U30" s="1056"/>
      <c r="V30" s="1056">
        <v>42255</v>
      </c>
      <c r="W30" s="1056"/>
      <c r="X30" s="1056"/>
      <c r="Y30" s="1056"/>
      <c r="Z30" s="1056"/>
      <c r="AA30" s="1056">
        <v>1526</v>
      </c>
      <c r="AB30" s="1056"/>
      <c r="AC30" s="1056"/>
      <c r="AD30" s="1056"/>
      <c r="AE30" s="1057"/>
      <c r="AF30" s="1052">
        <v>1526</v>
      </c>
      <c r="AG30" s="1053"/>
      <c r="AH30" s="1053"/>
      <c r="AI30" s="1053"/>
      <c r="AJ30" s="1054"/>
      <c r="AK30" s="993">
        <v>7043</v>
      </c>
      <c r="AL30" s="984"/>
      <c r="AM30" s="984"/>
      <c r="AN30" s="984"/>
      <c r="AO30" s="984"/>
      <c r="AP30" s="984" t="s">
        <v>547</v>
      </c>
      <c r="AQ30" s="984"/>
      <c r="AR30" s="984"/>
      <c r="AS30" s="984"/>
      <c r="AT30" s="984"/>
      <c r="AU30" s="984" t="s">
        <v>614</v>
      </c>
      <c r="AV30" s="984"/>
      <c r="AW30" s="984"/>
      <c r="AX30" s="984"/>
      <c r="AY30" s="984"/>
      <c r="AZ30" s="1058"/>
      <c r="BA30" s="1058"/>
      <c r="BB30" s="1058"/>
      <c r="BC30" s="1058"/>
      <c r="BD30" s="1058"/>
      <c r="BE30" s="985"/>
      <c r="BF30" s="985"/>
      <c r="BG30" s="985"/>
      <c r="BH30" s="985"/>
      <c r="BI30" s="986"/>
      <c r="BJ30" s="226"/>
      <c r="BK30" s="226"/>
      <c r="BL30" s="226"/>
      <c r="BM30" s="226"/>
      <c r="BN30" s="226"/>
      <c r="BO30" s="235"/>
      <c r="BP30" s="235"/>
      <c r="BQ30" s="232">
        <v>24</v>
      </c>
      <c r="BR30" s="233"/>
      <c r="BS30" s="1009"/>
      <c r="BT30" s="1010"/>
      <c r="BU30" s="1010"/>
      <c r="BV30" s="1010"/>
      <c r="BW30" s="1010"/>
      <c r="BX30" s="1010"/>
      <c r="BY30" s="1010"/>
      <c r="BZ30" s="1010"/>
      <c r="CA30" s="1010"/>
      <c r="CB30" s="1010"/>
      <c r="CC30" s="1010"/>
      <c r="CD30" s="1010"/>
      <c r="CE30" s="1010"/>
      <c r="CF30" s="1010"/>
      <c r="CG30" s="1031"/>
      <c r="CH30" s="1006"/>
      <c r="CI30" s="1007"/>
      <c r="CJ30" s="1007"/>
      <c r="CK30" s="1007"/>
      <c r="CL30" s="1008"/>
      <c r="CM30" s="1006"/>
      <c r="CN30" s="1007"/>
      <c r="CO30" s="1007"/>
      <c r="CP30" s="1007"/>
      <c r="CQ30" s="1008"/>
      <c r="CR30" s="1006"/>
      <c r="CS30" s="1007"/>
      <c r="CT30" s="1007"/>
      <c r="CU30" s="1007"/>
      <c r="CV30" s="1008"/>
      <c r="CW30" s="1006"/>
      <c r="CX30" s="1007"/>
      <c r="CY30" s="1007"/>
      <c r="CZ30" s="1007"/>
      <c r="DA30" s="1008"/>
      <c r="DB30" s="1006"/>
      <c r="DC30" s="1007"/>
      <c r="DD30" s="1007"/>
      <c r="DE30" s="1007"/>
      <c r="DF30" s="1008"/>
      <c r="DG30" s="1006"/>
      <c r="DH30" s="1007"/>
      <c r="DI30" s="1007"/>
      <c r="DJ30" s="1007"/>
      <c r="DK30" s="1008"/>
      <c r="DL30" s="1006"/>
      <c r="DM30" s="1007"/>
      <c r="DN30" s="1007"/>
      <c r="DO30" s="1007"/>
      <c r="DP30" s="1008"/>
      <c r="DQ30" s="1006"/>
      <c r="DR30" s="1007"/>
      <c r="DS30" s="1007"/>
      <c r="DT30" s="1007"/>
      <c r="DU30" s="1008"/>
      <c r="DV30" s="1009"/>
      <c r="DW30" s="1010"/>
      <c r="DX30" s="1010"/>
      <c r="DY30" s="1010"/>
      <c r="DZ30" s="1011"/>
      <c r="EA30" s="224"/>
    </row>
    <row r="31" spans="1:131" ht="26.25" customHeight="1" x14ac:dyDescent="0.2">
      <c r="A31" s="236">
        <v>4</v>
      </c>
      <c r="B31" s="1047" t="s">
        <v>420</v>
      </c>
      <c r="C31" s="1048"/>
      <c r="D31" s="1048"/>
      <c r="E31" s="1048"/>
      <c r="F31" s="1048"/>
      <c r="G31" s="1048"/>
      <c r="H31" s="1048"/>
      <c r="I31" s="1048"/>
      <c r="J31" s="1048"/>
      <c r="K31" s="1048"/>
      <c r="L31" s="1048"/>
      <c r="M31" s="1048"/>
      <c r="N31" s="1048"/>
      <c r="O31" s="1048"/>
      <c r="P31" s="1049"/>
      <c r="Q31" s="1055">
        <v>28678</v>
      </c>
      <c r="R31" s="1056"/>
      <c r="S31" s="1056"/>
      <c r="T31" s="1056"/>
      <c r="U31" s="1056"/>
      <c r="V31" s="1056">
        <v>28415</v>
      </c>
      <c r="W31" s="1056"/>
      <c r="X31" s="1056"/>
      <c r="Y31" s="1056"/>
      <c r="Z31" s="1056"/>
      <c r="AA31" s="1056">
        <v>264</v>
      </c>
      <c r="AB31" s="1056"/>
      <c r="AC31" s="1056"/>
      <c r="AD31" s="1056"/>
      <c r="AE31" s="1057"/>
      <c r="AF31" s="1052">
        <v>264</v>
      </c>
      <c r="AG31" s="1053"/>
      <c r="AH31" s="1053"/>
      <c r="AI31" s="1053"/>
      <c r="AJ31" s="1054"/>
      <c r="AK31" s="993">
        <v>1796</v>
      </c>
      <c r="AL31" s="984"/>
      <c r="AM31" s="984"/>
      <c r="AN31" s="984"/>
      <c r="AO31" s="984"/>
      <c r="AP31" s="984" t="s">
        <v>547</v>
      </c>
      <c r="AQ31" s="984"/>
      <c r="AR31" s="984"/>
      <c r="AS31" s="984"/>
      <c r="AT31" s="984"/>
      <c r="AU31" s="984" t="s">
        <v>614</v>
      </c>
      <c r="AV31" s="984"/>
      <c r="AW31" s="984"/>
      <c r="AX31" s="984"/>
      <c r="AY31" s="984"/>
      <c r="AZ31" s="1058"/>
      <c r="BA31" s="1058"/>
      <c r="BB31" s="1058"/>
      <c r="BC31" s="1058"/>
      <c r="BD31" s="1058"/>
      <c r="BE31" s="985"/>
      <c r="BF31" s="985"/>
      <c r="BG31" s="985"/>
      <c r="BH31" s="985"/>
      <c r="BI31" s="986"/>
      <c r="BJ31" s="226"/>
      <c r="BK31" s="226"/>
      <c r="BL31" s="226"/>
      <c r="BM31" s="226"/>
      <c r="BN31" s="226"/>
      <c r="BO31" s="235"/>
      <c r="BP31" s="235"/>
      <c r="BQ31" s="232">
        <v>25</v>
      </c>
      <c r="BR31" s="233"/>
      <c r="BS31" s="1009"/>
      <c r="BT31" s="1010"/>
      <c r="BU31" s="1010"/>
      <c r="BV31" s="1010"/>
      <c r="BW31" s="1010"/>
      <c r="BX31" s="1010"/>
      <c r="BY31" s="1010"/>
      <c r="BZ31" s="1010"/>
      <c r="CA31" s="1010"/>
      <c r="CB31" s="1010"/>
      <c r="CC31" s="1010"/>
      <c r="CD31" s="1010"/>
      <c r="CE31" s="1010"/>
      <c r="CF31" s="1010"/>
      <c r="CG31" s="1031"/>
      <c r="CH31" s="1006"/>
      <c r="CI31" s="1007"/>
      <c r="CJ31" s="1007"/>
      <c r="CK31" s="1007"/>
      <c r="CL31" s="1008"/>
      <c r="CM31" s="1006"/>
      <c r="CN31" s="1007"/>
      <c r="CO31" s="1007"/>
      <c r="CP31" s="1007"/>
      <c r="CQ31" s="1008"/>
      <c r="CR31" s="1006"/>
      <c r="CS31" s="1007"/>
      <c r="CT31" s="1007"/>
      <c r="CU31" s="1007"/>
      <c r="CV31" s="1008"/>
      <c r="CW31" s="1006"/>
      <c r="CX31" s="1007"/>
      <c r="CY31" s="1007"/>
      <c r="CZ31" s="1007"/>
      <c r="DA31" s="1008"/>
      <c r="DB31" s="1006"/>
      <c r="DC31" s="1007"/>
      <c r="DD31" s="1007"/>
      <c r="DE31" s="1007"/>
      <c r="DF31" s="1008"/>
      <c r="DG31" s="1006"/>
      <c r="DH31" s="1007"/>
      <c r="DI31" s="1007"/>
      <c r="DJ31" s="1007"/>
      <c r="DK31" s="1008"/>
      <c r="DL31" s="1006"/>
      <c r="DM31" s="1007"/>
      <c r="DN31" s="1007"/>
      <c r="DO31" s="1007"/>
      <c r="DP31" s="1008"/>
      <c r="DQ31" s="1006"/>
      <c r="DR31" s="1007"/>
      <c r="DS31" s="1007"/>
      <c r="DT31" s="1007"/>
      <c r="DU31" s="1008"/>
      <c r="DV31" s="1009"/>
      <c r="DW31" s="1010"/>
      <c r="DX31" s="1010"/>
      <c r="DY31" s="1010"/>
      <c r="DZ31" s="1011"/>
      <c r="EA31" s="224"/>
    </row>
    <row r="32" spans="1:131" ht="26.25" customHeight="1" x14ac:dyDescent="0.2">
      <c r="A32" s="236">
        <v>5</v>
      </c>
      <c r="B32" s="1047" t="s">
        <v>421</v>
      </c>
      <c r="C32" s="1048"/>
      <c r="D32" s="1048"/>
      <c r="E32" s="1048"/>
      <c r="F32" s="1048"/>
      <c r="G32" s="1048"/>
      <c r="H32" s="1048"/>
      <c r="I32" s="1048"/>
      <c r="J32" s="1048"/>
      <c r="K32" s="1048"/>
      <c r="L32" s="1048"/>
      <c r="M32" s="1048"/>
      <c r="N32" s="1048"/>
      <c r="O32" s="1048"/>
      <c r="P32" s="1049"/>
      <c r="Q32" s="1055">
        <v>59</v>
      </c>
      <c r="R32" s="1056"/>
      <c r="S32" s="1056"/>
      <c r="T32" s="1056"/>
      <c r="U32" s="1056"/>
      <c r="V32" s="1056">
        <v>40</v>
      </c>
      <c r="W32" s="1056"/>
      <c r="X32" s="1056"/>
      <c r="Y32" s="1056"/>
      <c r="Z32" s="1056"/>
      <c r="AA32" s="1056">
        <v>19</v>
      </c>
      <c r="AB32" s="1056"/>
      <c r="AC32" s="1056"/>
      <c r="AD32" s="1056"/>
      <c r="AE32" s="1057"/>
      <c r="AF32" s="1052">
        <v>19</v>
      </c>
      <c r="AG32" s="1053"/>
      <c r="AH32" s="1053"/>
      <c r="AI32" s="1053"/>
      <c r="AJ32" s="1054"/>
      <c r="AK32" s="993">
        <v>0</v>
      </c>
      <c r="AL32" s="984"/>
      <c r="AM32" s="984"/>
      <c r="AN32" s="984"/>
      <c r="AO32" s="984"/>
      <c r="AP32" s="984" t="s">
        <v>547</v>
      </c>
      <c r="AQ32" s="984"/>
      <c r="AR32" s="984"/>
      <c r="AS32" s="984"/>
      <c r="AT32" s="984"/>
      <c r="AU32" s="984" t="s">
        <v>614</v>
      </c>
      <c r="AV32" s="984"/>
      <c r="AW32" s="984"/>
      <c r="AX32" s="984"/>
      <c r="AY32" s="984"/>
      <c r="AZ32" s="1058"/>
      <c r="BA32" s="1058"/>
      <c r="BB32" s="1058"/>
      <c r="BC32" s="1058"/>
      <c r="BD32" s="1058"/>
      <c r="BE32" s="985"/>
      <c r="BF32" s="985"/>
      <c r="BG32" s="985"/>
      <c r="BH32" s="985"/>
      <c r="BI32" s="986"/>
      <c r="BJ32" s="226"/>
      <c r="BK32" s="226"/>
      <c r="BL32" s="226"/>
      <c r="BM32" s="226"/>
      <c r="BN32" s="226"/>
      <c r="BO32" s="235"/>
      <c r="BP32" s="235"/>
      <c r="BQ32" s="232">
        <v>26</v>
      </c>
      <c r="BR32" s="233"/>
      <c r="BS32" s="1009"/>
      <c r="BT32" s="1010"/>
      <c r="BU32" s="1010"/>
      <c r="BV32" s="1010"/>
      <c r="BW32" s="1010"/>
      <c r="BX32" s="1010"/>
      <c r="BY32" s="1010"/>
      <c r="BZ32" s="1010"/>
      <c r="CA32" s="1010"/>
      <c r="CB32" s="1010"/>
      <c r="CC32" s="1010"/>
      <c r="CD32" s="1010"/>
      <c r="CE32" s="1010"/>
      <c r="CF32" s="1010"/>
      <c r="CG32" s="1031"/>
      <c r="CH32" s="1006"/>
      <c r="CI32" s="1007"/>
      <c r="CJ32" s="1007"/>
      <c r="CK32" s="1007"/>
      <c r="CL32" s="1008"/>
      <c r="CM32" s="1006"/>
      <c r="CN32" s="1007"/>
      <c r="CO32" s="1007"/>
      <c r="CP32" s="1007"/>
      <c r="CQ32" s="1008"/>
      <c r="CR32" s="1006"/>
      <c r="CS32" s="1007"/>
      <c r="CT32" s="1007"/>
      <c r="CU32" s="1007"/>
      <c r="CV32" s="1008"/>
      <c r="CW32" s="1006"/>
      <c r="CX32" s="1007"/>
      <c r="CY32" s="1007"/>
      <c r="CZ32" s="1007"/>
      <c r="DA32" s="1008"/>
      <c r="DB32" s="1006"/>
      <c r="DC32" s="1007"/>
      <c r="DD32" s="1007"/>
      <c r="DE32" s="1007"/>
      <c r="DF32" s="1008"/>
      <c r="DG32" s="1006"/>
      <c r="DH32" s="1007"/>
      <c r="DI32" s="1007"/>
      <c r="DJ32" s="1007"/>
      <c r="DK32" s="1008"/>
      <c r="DL32" s="1006"/>
      <c r="DM32" s="1007"/>
      <c r="DN32" s="1007"/>
      <c r="DO32" s="1007"/>
      <c r="DP32" s="1008"/>
      <c r="DQ32" s="1006"/>
      <c r="DR32" s="1007"/>
      <c r="DS32" s="1007"/>
      <c r="DT32" s="1007"/>
      <c r="DU32" s="1008"/>
      <c r="DV32" s="1009"/>
      <c r="DW32" s="1010"/>
      <c r="DX32" s="1010"/>
      <c r="DY32" s="1010"/>
      <c r="DZ32" s="1011"/>
      <c r="EA32" s="224"/>
    </row>
    <row r="33" spans="1:131" ht="26.25" customHeight="1" x14ac:dyDescent="0.2">
      <c r="A33" s="236">
        <v>6</v>
      </c>
      <c r="B33" s="1047" t="s">
        <v>422</v>
      </c>
      <c r="C33" s="1048"/>
      <c r="D33" s="1048"/>
      <c r="E33" s="1048"/>
      <c r="F33" s="1048"/>
      <c r="G33" s="1048"/>
      <c r="H33" s="1048"/>
      <c r="I33" s="1048"/>
      <c r="J33" s="1048"/>
      <c r="K33" s="1048"/>
      <c r="L33" s="1048"/>
      <c r="M33" s="1048"/>
      <c r="N33" s="1048"/>
      <c r="O33" s="1048"/>
      <c r="P33" s="1049"/>
      <c r="Q33" s="1055">
        <v>169</v>
      </c>
      <c r="R33" s="1056"/>
      <c r="S33" s="1056"/>
      <c r="T33" s="1056"/>
      <c r="U33" s="1056"/>
      <c r="V33" s="1056">
        <v>169</v>
      </c>
      <c r="W33" s="1056"/>
      <c r="X33" s="1056"/>
      <c r="Y33" s="1056"/>
      <c r="Z33" s="1056"/>
      <c r="AA33" s="1056" t="s">
        <v>614</v>
      </c>
      <c r="AB33" s="1056"/>
      <c r="AC33" s="1056"/>
      <c r="AD33" s="1056"/>
      <c r="AE33" s="1057"/>
      <c r="AF33" s="1052" t="s">
        <v>405</v>
      </c>
      <c r="AG33" s="1053"/>
      <c r="AH33" s="1053"/>
      <c r="AI33" s="1053"/>
      <c r="AJ33" s="1054"/>
      <c r="AK33" s="993">
        <v>77</v>
      </c>
      <c r="AL33" s="984"/>
      <c r="AM33" s="984"/>
      <c r="AN33" s="984"/>
      <c r="AO33" s="984"/>
      <c r="AP33" s="984">
        <v>291</v>
      </c>
      <c r="AQ33" s="984"/>
      <c r="AR33" s="984"/>
      <c r="AS33" s="984"/>
      <c r="AT33" s="984"/>
      <c r="AU33" s="984">
        <v>158</v>
      </c>
      <c r="AV33" s="984"/>
      <c r="AW33" s="984"/>
      <c r="AX33" s="984"/>
      <c r="AY33" s="984"/>
      <c r="AZ33" s="1058"/>
      <c r="BA33" s="1058"/>
      <c r="BB33" s="1058"/>
      <c r="BC33" s="1058"/>
      <c r="BD33" s="1058"/>
      <c r="BE33" s="985"/>
      <c r="BF33" s="985"/>
      <c r="BG33" s="985"/>
      <c r="BH33" s="985"/>
      <c r="BI33" s="986"/>
      <c r="BJ33" s="226"/>
      <c r="BK33" s="226"/>
      <c r="BL33" s="226"/>
      <c r="BM33" s="226"/>
      <c r="BN33" s="226"/>
      <c r="BO33" s="235"/>
      <c r="BP33" s="235"/>
      <c r="BQ33" s="232">
        <v>27</v>
      </c>
      <c r="BR33" s="233"/>
      <c r="BS33" s="1009"/>
      <c r="BT33" s="1010"/>
      <c r="BU33" s="1010"/>
      <c r="BV33" s="1010"/>
      <c r="BW33" s="1010"/>
      <c r="BX33" s="1010"/>
      <c r="BY33" s="1010"/>
      <c r="BZ33" s="1010"/>
      <c r="CA33" s="1010"/>
      <c r="CB33" s="1010"/>
      <c r="CC33" s="1010"/>
      <c r="CD33" s="1010"/>
      <c r="CE33" s="1010"/>
      <c r="CF33" s="1010"/>
      <c r="CG33" s="1031"/>
      <c r="CH33" s="1006"/>
      <c r="CI33" s="1007"/>
      <c r="CJ33" s="1007"/>
      <c r="CK33" s="1007"/>
      <c r="CL33" s="1008"/>
      <c r="CM33" s="1006"/>
      <c r="CN33" s="1007"/>
      <c r="CO33" s="1007"/>
      <c r="CP33" s="1007"/>
      <c r="CQ33" s="1008"/>
      <c r="CR33" s="1006"/>
      <c r="CS33" s="1007"/>
      <c r="CT33" s="1007"/>
      <c r="CU33" s="1007"/>
      <c r="CV33" s="1008"/>
      <c r="CW33" s="1006"/>
      <c r="CX33" s="1007"/>
      <c r="CY33" s="1007"/>
      <c r="CZ33" s="1007"/>
      <c r="DA33" s="1008"/>
      <c r="DB33" s="1006"/>
      <c r="DC33" s="1007"/>
      <c r="DD33" s="1007"/>
      <c r="DE33" s="1007"/>
      <c r="DF33" s="1008"/>
      <c r="DG33" s="1006"/>
      <c r="DH33" s="1007"/>
      <c r="DI33" s="1007"/>
      <c r="DJ33" s="1007"/>
      <c r="DK33" s="1008"/>
      <c r="DL33" s="1006"/>
      <c r="DM33" s="1007"/>
      <c r="DN33" s="1007"/>
      <c r="DO33" s="1007"/>
      <c r="DP33" s="1008"/>
      <c r="DQ33" s="1006"/>
      <c r="DR33" s="1007"/>
      <c r="DS33" s="1007"/>
      <c r="DT33" s="1007"/>
      <c r="DU33" s="1008"/>
      <c r="DV33" s="1009"/>
      <c r="DW33" s="1010"/>
      <c r="DX33" s="1010"/>
      <c r="DY33" s="1010"/>
      <c r="DZ33" s="1011"/>
      <c r="EA33" s="224"/>
    </row>
    <row r="34" spans="1:131" ht="26.25" customHeight="1" x14ac:dyDescent="0.2">
      <c r="A34" s="236">
        <v>7</v>
      </c>
      <c r="B34" s="1047" t="s">
        <v>423</v>
      </c>
      <c r="C34" s="1048"/>
      <c r="D34" s="1048"/>
      <c r="E34" s="1048"/>
      <c r="F34" s="1048"/>
      <c r="G34" s="1048"/>
      <c r="H34" s="1048"/>
      <c r="I34" s="1048"/>
      <c r="J34" s="1048"/>
      <c r="K34" s="1048"/>
      <c r="L34" s="1048"/>
      <c r="M34" s="1048"/>
      <c r="N34" s="1048"/>
      <c r="O34" s="1048"/>
      <c r="P34" s="1049"/>
      <c r="Q34" s="1055">
        <v>50</v>
      </c>
      <c r="R34" s="1056"/>
      <c r="S34" s="1056"/>
      <c r="T34" s="1056"/>
      <c r="U34" s="1056"/>
      <c r="V34" s="1056">
        <v>15</v>
      </c>
      <c r="W34" s="1056"/>
      <c r="X34" s="1056"/>
      <c r="Y34" s="1056"/>
      <c r="Z34" s="1056"/>
      <c r="AA34" s="1056">
        <v>35</v>
      </c>
      <c r="AB34" s="1056"/>
      <c r="AC34" s="1056"/>
      <c r="AD34" s="1056"/>
      <c r="AE34" s="1057"/>
      <c r="AF34" s="1052">
        <v>35</v>
      </c>
      <c r="AG34" s="1053"/>
      <c r="AH34" s="1053"/>
      <c r="AI34" s="1053"/>
      <c r="AJ34" s="1054"/>
      <c r="AK34" s="993">
        <v>7</v>
      </c>
      <c r="AL34" s="984"/>
      <c r="AM34" s="984"/>
      <c r="AN34" s="984"/>
      <c r="AO34" s="984"/>
      <c r="AP34" s="984" t="s">
        <v>547</v>
      </c>
      <c r="AQ34" s="984"/>
      <c r="AR34" s="984"/>
      <c r="AS34" s="984"/>
      <c r="AT34" s="984"/>
      <c r="AU34" s="984" t="s">
        <v>614</v>
      </c>
      <c r="AV34" s="984"/>
      <c r="AW34" s="984"/>
      <c r="AX34" s="984"/>
      <c r="AY34" s="984"/>
      <c r="AZ34" s="1058"/>
      <c r="BA34" s="1058"/>
      <c r="BB34" s="1058"/>
      <c r="BC34" s="1058"/>
      <c r="BD34" s="1058"/>
      <c r="BE34" s="985"/>
      <c r="BF34" s="985"/>
      <c r="BG34" s="985"/>
      <c r="BH34" s="985"/>
      <c r="BI34" s="986"/>
      <c r="BJ34" s="226"/>
      <c r="BK34" s="226"/>
      <c r="BL34" s="226"/>
      <c r="BM34" s="226"/>
      <c r="BN34" s="226"/>
      <c r="BO34" s="235"/>
      <c r="BP34" s="235"/>
      <c r="BQ34" s="232">
        <v>28</v>
      </c>
      <c r="BR34" s="233"/>
      <c r="BS34" s="1009"/>
      <c r="BT34" s="1010"/>
      <c r="BU34" s="1010"/>
      <c r="BV34" s="1010"/>
      <c r="BW34" s="1010"/>
      <c r="BX34" s="1010"/>
      <c r="BY34" s="1010"/>
      <c r="BZ34" s="1010"/>
      <c r="CA34" s="1010"/>
      <c r="CB34" s="1010"/>
      <c r="CC34" s="1010"/>
      <c r="CD34" s="1010"/>
      <c r="CE34" s="1010"/>
      <c r="CF34" s="1010"/>
      <c r="CG34" s="1031"/>
      <c r="CH34" s="1006"/>
      <c r="CI34" s="1007"/>
      <c r="CJ34" s="1007"/>
      <c r="CK34" s="1007"/>
      <c r="CL34" s="1008"/>
      <c r="CM34" s="1006"/>
      <c r="CN34" s="1007"/>
      <c r="CO34" s="1007"/>
      <c r="CP34" s="1007"/>
      <c r="CQ34" s="1008"/>
      <c r="CR34" s="1006"/>
      <c r="CS34" s="1007"/>
      <c r="CT34" s="1007"/>
      <c r="CU34" s="1007"/>
      <c r="CV34" s="1008"/>
      <c r="CW34" s="1006"/>
      <c r="CX34" s="1007"/>
      <c r="CY34" s="1007"/>
      <c r="CZ34" s="1007"/>
      <c r="DA34" s="1008"/>
      <c r="DB34" s="1006"/>
      <c r="DC34" s="1007"/>
      <c r="DD34" s="1007"/>
      <c r="DE34" s="1007"/>
      <c r="DF34" s="1008"/>
      <c r="DG34" s="1006"/>
      <c r="DH34" s="1007"/>
      <c r="DI34" s="1007"/>
      <c r="DJ34" s="1007"/>
      <c r="DK34" s="1008"/>
      <c r="DL34" s="1006"/>
      <c r="DM34" s="1007"/>
      <c r="DN34" s="1007"/>
      <c r="DO34" s="1007"/>
      <c r="DP34" s="1008"/>
      <c r="DQ34" s="1006"/>
      <c r="DR34" s="1007"/>
      <c r="DS34" s="1007"/>
      <c r="DT34" s="1007"/>
      <c r="DU34" s="1008"/>
      <c r="DV34" s="1009"/>
      <c r="DW34" s="1010"/>
      <c r="DX34" s="1010"/>
      <c r="DY34" s="1010"/>
      <c r="DZ34" s="1011"/>
      <c r="EA34" s="224"/>
    </row>
    <row r="35" spans="1:131" ht="26.25" customHeight="1" x14ac:dyDescent="0.2">
      <c r="A35" s="236">
        <v>8</v>
      </c>
      <c r="B35" s="1047" t="s">
        <v>424</v>
      </c>
      <c r="C35" s="1048"/>
      <c r="D35" s="1048"/>
      <c r="E35" s="1048"/>
      <c r="F35" s="1048"/>
      <c r="G35" s="1048"/>
      <c r="H35" s="1048"/>
      <c r="I35" s="1048"/>
      <c r="J35" s="1048"/>
      <c r="K35" s="1048"/>
      <c r="L35" s="1048"/>
      <c r="M35" s="1048"/>
      <c r="N35" s="1048"/>
      <c r="O35" s="1048"/>
      <c r="P35" s="1049"/>
      <c r="Q35" s="1055">
        <v>13131</v>
      </c>
      <c r="R35" s="1056"/>
      <c r="S35" s="1056"/>
      <c r="T35" s="1056"/>
      <c r="U35" s="1056"/>
      <c r="V35" s="1056">
        <v>11387</v>
      </c>
      <c r="W35" s="1056"/>
      <c r="X35" s="1056"/>
      <c r="Y35" s="1056"/>
      <c r="Z35" s="1056"/>
      <c r="AA35" s="1056">
        <v>1744</v>
      </c>
      <c r="AB35" s="1056"/>
      <c r="AC35" s="1056"/>
      <c r="AD35" s="1056"/>
      <c r="AE35" s="1057"/>
      <c r="AF35" s="1052">
        <v>4619</v>
      </c>
      <c r="AG35" s="1053"/>
      <c r="AH35" s="1053"/>
      <c r="AI35" s="1053"/>
      <c r="AJ35" s="1054"/>
      <c r="AK35" s="993">
        <v>134</v>
      </c>
      <c r="AL35" s="984"/>
      <c r="AM35" s="984"/>
      <c r="AN35" s="984"/>
      <c r="AO35" s="984"/>
      <c r="AP35" s="984">
        <v>28997</v>
      </c>
      <c r="AQ35" s="984"/>
      <c r="AR35" s="984"/>
      <c r="AS35" s="984"/>
      <c r="AT35" s="984"/>
      <c r="AU35" s="984">
        <v>986</v>
      </c>
      <c r="AV35" s="984"/>
      <c r="AW35" s="984"/>
      <c r="AX35" s="984"/>
      <c r="AY35" s="984"/>
      <c r="AZ35" s="1058" t="s">
        <v>614</v>
      </c>
      <c r="BA35" s="1058"/>
      <c r="BB35" s="1058"/>
      <c r="BC35" s="1058"/>
      <c r="BD35" s="1058"/>
      <c r="BE35" s="985" t="s">
        <v>425</v>
      </c>
      <c r="BF35" s="985"/>
      <c r="BG35" s="985"/>
      <c r="BH35" s="985"/>
      <c r="BI35" s="986"/>
      <c r="BJ35" s="226"/>
      <c r="BK35" s="226"/>
      <c r="BL35" s="226"/>
      <c r="BM35" s="226"/>
      <c r="BN35" s="226"/>
      <c r="BO35" s="235"/>
      <c r="BP35" s="235"/>
      <c r="BQ35" s="232">
        <v>29</v>
      </c>
      <c r="BR35" s="233"/>
      <c r="BS35" s="1009"/>
      <c r="BT35" s="1010"/>
      <c r="BU35" s="1010"/>
      <c r="BV35" s="1010"/>
      <c r="BW35" s="1010"/>
      <c r="BX35" s="1010"/>
      <c r="BY35" s="1010"/>
      <c r="BZ35" s="1010"/>
      <c r="CA35" s="1010"/>
      <c r="CB35" s="1010"/>
      <c r="CC35" s="1010"/>
      <c r="CD35" s="1010"/>
      <c r="CE35" s="1010"/>
      <c r="CF35" s="1010"/>
      <c r="CG35" s="1031"/>
      <c r="CH35" s="1006"/>
      <c r="CI35" s="1007"/>
      <c r="CJ35" s="1007"/>
      <c r="CK35" s="1007"/>
      <c r="CL35" s="1008"/>
      <c r="CM35" s="1006"/>
      <c r="CN35" s="1007"/>
      <c r="CO35" s="1007"/>
      <c r="CP35" s="1007"/>
      <c r="CQ35" s="1008"/>
      <c r="CR35" s="1006"/>
      <c r="CS35" s="1007"/>
      <c r="CT35" s="1007"/>
      <c r="CU35" s="1007"/>
      <c r="CV35" s="1008"/>
      <c r="CW35" s="1006"/>
      <c r="CX35" s="1007"/>
      <c r="CY35" s="1007"/>
      <c r="CZ35" s="1007"/>
      <c r="DA35" s="1008"/>
      <c r="DB35" s="1006"/>
      <c r="DC35" s="1007"/>
      <c r="DD35" s="1007"/>
      <c r="DE35" s="1007"/>
      <c r="DF35" s="1008"/>
      <c r="DG35" s="1006"/>
      <c r="DH35" s="1007"/>
      <c r="DI35" s="1007"/>
      <c r="DJ35" s="1007"/>
      <c r="DK35" s="1008"/>
      <c r="DL35" s="1006"/>
      <c r="DM35" s="1007"/>
      <c r="DN35" s="1007"/>
      <c r="DO35" s="1007"/>
      <c r="DP35" s="1008"/>
      <c r="DQ35" s="1006"/>
      <c r="DR35" s="1007"/>
      <c r="DS35" s="1007"/>
      <c r="DT35" s="1007"/>
      <c r="DU35" s="1008"/>
      <c r="DV35" s="1009"/>
      <c r="DW35" s="1010"/>
      <c r="DX35" s="1010"/>
      <c r="DY35" s="1010"/>
      <c r="DZ35" s="1011"/>
      <c r="EA35" s="224"/>
    </row>
    <row r="36" spans="1:131" ht="26.25" customHeight="1" x14ac:dyDescent="0.2">
      <c r="A36" s="236">
        <v>9</v>
      </c>
      <c r="B36" s="1047" t="s">
        <v>426</v>
      </c>
      <c r="C36" s="1048"/>
      <c r="D36" s="1048"/>
      <c r="E36" s="1048"/>
      <c r="F36" s="1048"/>
      <c r="G36" s="1048"/>
      <c r="H36" s="1048"/>
      <c r="I36" s="1048"/>
      <c r="J36" s="1048"/>
      <c r="K36" s="1048"/>
      <c r="L36" s="1048"/>
      <c r="M36" s="1048"/>
      <c r="N36" s="1048"/>
      <c r="O36" s="1048"/>
      <c r="P36" s="1049"/>
      <c r="Q36" s="1055">
        <v>10689</v>
      </c>
      <c r="R36" s="1056"/>
      <c r="S36" s="1056"/>
      <c r="T36" s="1056"/>
      <c r="U36" s="1056"/>
      <c r="V36" s="1056">
        <v>9285</v>
      </c>
      <c r="W36" s="1056"/>
      <c r="X36" s="1056"/>
      <c r="Y36" s="1056"/>
      <c r="Z36" s="1056"/>
      <c r="AA36" s="1056">
        <v>1404</v>
      </c>
      <c r="AB36" s="1056"/>
      <c r="AC36" s="1056"/>
      <c r="AD36" s="1056"/>
      <c r="AE36" s="1057"/>
      <c r="AF36" s="1052">
        <v>2967</v>
      </c>
      <c r="AG36" s="1053"/>
      <c r="AH36" s="1053"/>
      <c r="AI36" s="1053"/>
      <c r="AJ36" s="1054"/>
      <c r="AK36" s="993">
        <v>2940</v>
      </c>
      <c r="AL36" s="984"/>
      <c r="AM36" s="984"/>
      <c r="AN36" s="984"/>
      <c r="AO36" s="984"/>
      <c r="AP36" s="984">
        <v>52944</v>
      </c>
      <c r="AQ36" s="984"/>
      <c r="AR36" s="984"/>
      <c r="AS36" s="984"/>
      <c r="AT36" s="984"/>
      <c r="AU36" s="984">
        <v>19007</v>
      </c>
      <c r="AV36" s="984"/>
      <c r="AW36" s="984"/>
      <c r="AX36" s="984"/>
      <c r="AY36" s="984"/>
      <c r="AZ36" s="1058" t="s">
        <v>614</v>
      </c>
      <c r="BA36" s="1058"/>
      <c r="BB36" s="1058"/>
      <c r="BC36" s="1058"/>
      <c r="BD36" s="1058"/>
      <c r="BE36" s="985" t="s">
        <v>427</v>
      </c>
      <c r="BF36" s="985"/>
      <c r="BG36" s="985"/>
      <c r="BH36" s="985"/>
      <c r="BI36" s="986"/>
      <c r="BJ36" s="226"/>
      <c r="BK36" s="226"/>
      <c r="BL36" s="226"/>
      <c r="BM36" s="226"/>
      <c r="BN36" s="226"/>
      <c r="BO36" s="235"/>
      <c r="BP36" s="235"/>
      <c r="BQ36" s="232">
        <v>30</v>
      </c>
      <c r="BR36" s="233"/>
      <c r="BS36" s="1009"/>
      <c r="BT36" s="1010"/>
      <c r="BU36" s="1010"/>
      <c r="BV36" s="1010"/>
      <c r="BW36" s="1010"/>
      <c r="BX36" s="1010"/>
      <c r="BY36" s="1010"/>
      <c r="BZ36" s="1010"/>
      <c r="CA36" s="1010"/>
      <c r="CB36" s="1010"/>
      <c r="CC36" s="1010"/>
      <c r="CD36" s="1010"/>
      <c r="CE36" s="1010"/>
      <c r="CF36" s="1010"/>
      <c r="CG36" s="1031"/>
      <c r="CH36" s="1006"/>
      <c r="CI36" s="1007"/>
      <c r="CJ36" s="1007"/>
      <c r="CK36" s="1007"/>
      <c r="CL36" s="1008"/>
      <c r="CM36" s="1006"/>
      <c r="CN36" s="1007"/>
      <c r="CO36" s="1007"/>
      <c r="CP36" s="1007"/>
      <c r="CQ36" s="1008"/>
      <c r="CR36" s="1006"/>
      <c r="CS36" s="1007"/>
      <c r="CT36" s="1007"/>
      <c r="CU36" s="1007"/>
      <c r="CV36" s="1008"/>
      <c r="CW36" s="1006"/>
      <c r="CX36" s="1007"/>
      <c r="CY36" s="1007"/>
      <c r="CZ36" s="1007"/>
      <c r="DA36" s="1008"/>
      <c r="DB36" s="1006"/>
      <c r="DC36" s="1007"/>
      <c r="DD36" s="1007"/>
      <c r="DE36" s="1007"/>
      <c r="DF36" s="1008"/>
      <c r="DG36" s="1006"/>
      <c r="DH36" s="1007"/>
      <c r="DI36" s="1007"/>
      <c r="DJ36" s="1007"/>
      <c r="DK36" s="1008"/>
      <c r="DL36" s="1006"/>
      <c r="DM36" s="1007"/>
      <c r="DN36" s="1007"/>
      <c r="DO36" s="1007"/>
      <c r="DP36" s="1008"/>
      <c r="DQ36" s="1006"/>
      <c r="DR36" s="1007"/>
      <c r="DS36" s="1007"/>
      <c r="DT36" s="1007"/>
      <c r="DU36" s="1008"/>
      <c r="DV36" s="1009"/>
      <c r="DW36" s="1010"/>
      <c r="DX36" s="1010"/>
      <c r="DY36" s="1010"/>
      <c r="DZ36" s="1011"/>
      <c r="EA36" s="224"/>
    </row>
    <row r="37" spans="1:131" ht="26.25" customHeight="1" x14ac:dyDescent="0.2">
      <c r="A37" s="236">
        <v>10</v>
      </c>
      <c r="B37" s="1047" t="s">
        <v>428</v>
      </c>
      <c r="C37" s="1048"/>
      <c r="D37" s="1048"/>
      <c r="E37" s="1048"/>
      <c r="F37" s="1048"/>
      <c r="G37" s="1048"/>
      <c r="H37" s="1048"/>
      <c r="I37" s="1048"/>
      <c r="J37" s="1048"/>
      <c r="K37" s="1048"/>
      <c r="L37" s="1048"/>
      <c r="M37" s="1048"/>
      <c r="N37" s="1048"/>
      <c r="O37" s="1048"/>
      <c r="P37" s="1049"/>
      <c r="Q37" s="1055">
        <v>18811</v>
      </c>
      <c r="R37" s="1056"/>
      <c r="S37" s="1056"/>
      <c r="T37" s="1056"/>
      <c r="U37" s="1056"/>
      <c r="V37" s="1056">
        <v>19114</v>
      </c>
      <c r="W37" s="1056"/>
      <c r="X37" s="1056"/>
      <c r="Y37" s="1056"/>
      <c r="Z37" s="1056"/>
      <c r="AA37" s="1056">
        <v>-303</v>
      </c>
      <c r="AB37" s="1056"/>
      <c r="AC37" s="1056"/>
      <c r="AD37" s="1056"/>
      <c r="AE37" s="1057"/>
      <c r="AF37" s="1052">
        <v>3723</v>
      </c>
      <c r="AG37" s="1053"/>
      <c r="AH37" s="1053"/>
      <c r="AI37" s="1053"/>
      <c r="AJ37" s="1054"/>
      <c r="AK37" s="993">
        <v>2403</v>
      </c>
      <c r="AL37" s="984"/>
      <c r="AM37" s="984"/>
      <c r="AN37" s="984"/>
      <c r="AO37" s="984"/>
      <c r="AP37" s="984">
        <v>716</v>
      </c>
      <c r="AQ37" s="984"/>
      <c r="AR37" s="984"/>
      <c r="AS37" s="984"/>
      <c r="AT37" s="984"/>
      <c r="AU37" s="984">
        <v>506</v>
      </c>
      <c r="AV37" s="984"/>
      <c r="AW37" s="984"/>
      <c r="AX37" s="984"/>
      <c r="AY37" s="984"/>
      <c r="AZ37" s="1058" t="s">
        <v>614</v>
      </c>
      <c r="BA37" s="1058"/>
      <c r="BB37" s="1058"/>
      <c r="BC37" s="1058"/>
      <c r="BD37" s="1058"/>
      <c r="BE37" s="985" t="s">
        <v>429</v>
      </c>
      <c r="BF37" s="985"/>
      <c r="BG37" s="985"/>
      <c r="BH37" s="985"/>
      <c r="BI37" s="986"/>
      <c r="BJ37" s="226"/>
      <c r="BK37" s="226"/>
      <c r="BL37" s="226"/>
      <c r="BM37" s="226"/>
      <c r="BN37" s="226"/>
      <c r="BO37" s="235"/>
      <c r="BP37" s="235"/>
      <c r="BQ37" s="232">
        <v>31</v>
      </c>
      <c r="BR37" s="233"/>
      <c r="BS37" s="1009"/>
      <c r="BT37" s="1010"/>
      <c r="BU37" s="1010"/>
      <c r="BV37" s="1010"/>
      <c r="BW37" s="1010"/>
      <c r="BX37" s="1010"/>
      <c r="BY37" s="1010"/>
      <c r="BZ37" s="1010"/>
      <c r="CA37" s="1010"/>
      <c r="CB37" s="1010"/>
      <c r="CC37" s="1010"/>
      <c r="CD37" s="1010"/>
      <c r="CE37" s="1010"/>
      <c r="CF37" s="1010"/>
      <c r="CG37" s="1031"/>
      <c r="CH37" s="1006"/>
      <c r="CI37" s="1007"/>
      <c r="CJ37" s="1007"/>
      <c r="CK37" s="1007"/>
      <c r="CL37" s="1008"/>
      <c r="CM37" s="1006"/>
      <c r="CN37" s="1007"/>
      <c r="CO37" s="1007"/>
      <c r="CP37" s="1007"/>
      <c r="CQ37" s="1008"/>
      <c r="CR37" s="1006"/>
      <c r="CS37" s="1007"/>
      <c r="CT37" s="1007"/>
      <c r="CU37" s="1007"/>
      <c r="CV37" s="1008"/>
      <c r="CW37" s="1006"/>
      <c r="CX37" s="1007"/>
      <c r="CY37" s="1007"/>
      <c r="CZ37" s="1007"/>
      <c r="DA37" s="1008"/>
      <c r="DB37" s="1006"/>
      <c r="DC37" s="1007"/>
      <c r="DD37" s="1007"/>
      <c r="DE37" s="1007"/>
      <c r="DF37" s="1008"/>
      <c r="DG37" s="1006"/>
      <c r="DH37" s="1007"/>
      <c r="DI37" s="1007"/>
      <c r="DJ37" s="1007"/>
      <c r="DK37" s="1008"/>
      <c r="DL37" s="1006"/>
      <c r="DM37" s="1007"/>
      <c r="DN37" s="1007"/>
      <c r="DO37" s="1007"/>
      <c r="DP37" s="1008"/>
      <c r="DQ37" s="1006"/>
      <c r="DR37" s="1007"/>
      <c r="DS37" s="1007"/>
      <c r="DT37" s="1007"/>
      <c r="DU37" s="1008"/>
      <c r="DV37" s="1009"/>
      <c r="DW37" s="1010"/>
      <c r="DX37" s="1010"/>
      <c r="DY37" s="1010"/>
      <c r="DZ37" s="1011"/>
      <c r="EA37" s="224"/>
    </row>
    <row r="38" spans="1:131" ht="26.25" customHeight="1" x14ac:dyDescent="0.2">
      <c r="A38" s="236">
        <v>11</v>
      </c>
      <c r="B38" s="1047"/>
      <c r="C38" s="1048"/>
      <c r="D38" s="1048"/>
      <c r="E38" s="1048"/>
      <c r="F38" s="1048"/>
      <c r="G38" s="1048"/>
      <c r="H38" s="1048"/>
      <c r="I38" s="1048"/>
      <c r="J38" s="1048"/>
      <c r="K38" s="1048"/>
      <c r="L38" s="1048"/>
      <c r="M38" s="1048"/>
      <c r="N38" s="1048"/>
      <c r="O38" s="1048"/>
      <c r="P38" s="1049"/>
      <c r="Q38" s="1055"/>
      <c r="R38" s="1056"/>
      <c r="S38" s="1056"/>
      <c r="T38" s="1056"/>
      <c r="U38" s="1056"/>
      <c r="V38" s="1056"/>
      <c r="W38" s="1056"/>
      <c r="X38" s="1056"/>
      <c r="Y38" s="1056"/>
      <c r="Z38" s="1056"/>
      <c r="AA38" s="1056"/>
      <c r="AB38" s="1056"/>
      <c r="AC38" s="1056"/>
      <c r="AD38" s="1056"/>
      <c r="AE38" s="1057"/>
      <c r="AF38" s="1052"/>
      <c r="AG38" s="1053"/>
      <c r="AH38" s="1053"/>
      <c r="AI38" s="1053"/>
      <c r="AJ38" s="1054"/>
      <c r="AK38" s="993"/>
      <c r="AL38" s="984"/>
      <c r="AM38" s="984"/>
      <c r="AN38" s="984"/>
      <c r="AO38" s="984"/>
      <c r="AP38" s="984"/>
      <c r="AQ38" s="984"/>
      <c r="AR38" s="984"/>
      <c r="AS38" s="984"/>
      <c r="AT38" s="984"/>
      <c r="AU38" s="984"/>
      <c r="AV38" s="984"/>
      <c r="AW38" s="984"/>
      <c r="AX38" s="984"/>
      <c r="AY38" s="984"/>
      <c r="AZ38" s="1058"/>
      <c r="BA38" s="1058"/>
      <c r="BB38" s="1058"/>
      <c r="BC38" s="1058"/>
      <c r="BD38" s="1058"/>
      <c r="BE38" s="985"/>
      <c r="BF38" s="985"/>
      <c r="BG38" s="985"/>
      <c r="BH38" s="985"/>
      <c r="BI38" s="986"/>
      <c r="BJ38" s="226"/>
      <c r="BK38" s="226"/>
      <c r="BL38" s="226"/>
      <c r="BM38" s="226"/>
      <c r="BN38" s="226"/>
      <c r="BO38" s="235"/>
      <c r="BP38" s="235"/>
      <c r="BQ38" s="232">
        <v>32</v>
      </c>
      <c r="BR38" s="233"/>
      <c r="BS38" s="1009"/>
      <c r="BT38" s="1010"/>
      <c r="BU38" s="1010"/>
      <c r="BV38" s="1010"/>
      <c r="BW38" s="1010"/>
      <c r="BX38" s="1010"/>
      <c r="BY38" s="1010"/>
      <c r="BZ38" s="1010"/>
      <c r="CA38" s="1010"/>
      <c r="CB38" s="1010"/>
      <c r="CC38" s="1010"/>
      <c r="CD38" s="1010"/>
      <c r="CE38" s="1010"/>
      <c r="CF38" s="1010"/>
      <c r="CG38" s="1031"/>
      <c r="CH38" s="1006"/>
      <c r="CI38" s="1007"/>
      <c r="CJ38" s="1007"/>
      <c r="CK38" s="1007"/>
      <c r="CL38" s="1008"/>
      <c r="CM38" s="1006"/>
      <c r="CN38" s="1007"/>
      <c r="CO38" s="1007"/>
      <c r="CP38" s="1007"/>
      <c r="CQ38" s="1008"/>
      <c r="CR38" s="1006"/>
      <c r="CS38" s="1007"/>
      <c r="CT38" s="1007"/>
      <c r="CU38" s="1007"/>
      <c r="CV38" s="1008"/>
      <c r="CW38" s="1006"/>
      <c r="CX38" s="1007"/>
      <c r="CY38" s="1007"/>
      <c r="CZ38" s="1007"/>
      <c r="DA38" s="1008"/>
      <c r="DB38" s="1006"/>
      <c r="DC38" s="1007"/>
      <c r="DD38" s="1007"/>
      <c r="DE38" s="1007"/>
      <c r="DF38" s="1008"/>
      <c r="DG38" s="1006"/>
      <c r="DH38" s="1007"/>
      <c r="DI38" s="1007"/>
      <c r="DJ38" s="1007"/>
      <c r="DK38" s="1008"/>
      <c r="DL38" s="1006"/>
      <c r="DM38" s="1007"/>
      <c r="DN38" s="1007"/>
      <c r="DO38" s="1007"/>
      <c r="DP38" s="1008"/>
      <c r="DQ38" s="1006"/>
      <c r="DR38" s="1007"/>
      <c r="DS38" s="1007"/>
      <c r="DT38" s="1007"/>
      <c r="DU38" s="1008"/>
      <c r="DV38" s="1009"/>
      <c r="DW38" s="1010"/>
      <c r="DX38" s="1010"/>
      <c r="DY38" s="1010"/>
      <c r="DZ38" s="1011"/>
      <c r="EA38" s="224"/>
    </row>
    <row r="39" spans="1:131" ht="26.25" customHeight="1" x14ac:dyDescent="0.2">
      <c r="A39" s="236">
        <v>12</v>
      </c>
      <c r="B39" s="1047"/>
      <c r="C39" s="1048"/>
      <c r="D39" s="1048"/>
      <c r="E39" s="1048"/>
      <c r="F39" s="1048"/>
      <c r="G39" s="1048"/>
      <c r="H39" s="1048"/>
      <c r="I39" s="1048"/>
      <c r="J39" s="1048"/>
      <c r="K39" s="1048"/>
      <c r="L39" s="1048"/>
      <c r="M39" s="1048"/>
      <c r="N39" s="1048"/>
      <c r="O39" s="1048"/>
      <c r="P39" s="1049"/>
      <c r="Q39" s="1055"/>
      <c r="R39" s="1056"/>
      <c r="S39" s="1056"/>
      <c r="T39" s="1056"/>
      <c r="U39" s="1056"/>
      <c r="V39" s="1056"/>
      <c r="W39" s="1056"/>
      <c r="X39" s="1056"/>
      <c r="Y39" s="1056"/>
      <c r="Z39" s="1056"/>
      <c r="AA39" s="1056"/>
      <c r="AB39" s="1056"/>
      <c r="AC39" s="1056"/>
      <c r="AD39" s="1056"/>
      <c r="AE39" s="1057"/>
      <c r="AF39" s="1052"/>
      <c r="AG39" s="1053"/>
      <c r="AH39" s="1053"/>
      <c r="AI39" s="1053"/>
      <c r="AJ39" s="1054"/>
      <c r="AK39" s="993"/>
      <c r="AL39" s="984"/>
      <c r="AM39" s="984"/>
      <c r="AN39" s="984"/>
      <c r="AO39" s="984"/>
      <c r="AP39" s="984"/>
      <c r="AQ39" s="984"/>
      <c r="AR39" s="984"/>
      <c r="AS39" s="984"/>
      <c r="AT39" s="984"/>
      <c r="AU39" s="984"/>
      <c r="AV39" s="984"/>
      <c r="AW39" s="984"/>
      <c r="AX39" s="984"/>
      <c r="AY39" s="984"/>
      <c r="AZ39" s="1058"/>
      <c r="BA39" s="1058"/>
      <c r="BB39" s="1058"/>
      <c r="BC39" s="1058"/>
      <c r="BD39" s="1058"/>
      <c r="BE39" s="985"/>
      <c r="BF39" s="985"/>
      <c r="BG39" s="985"/>
      <c r="BH39" s="985"/>
      <c r="BI39" s="986"/>
      <c r="BJ39" s="226"/>
      <c r="BK39" s="226"/>
      <c r="BL39" s="226"/>
      <c r="BM39" s="226"/>
      <c r="BN39" s="226"/>
      <c r="BO39" s="235"/>
      <c r="BP39" s="235"/>
      <c r="BQ39" s="232">
        <v>33</v>
      </c>
      <c r="BR39" s="233"/>
      <c r="BS39" s="1009"/>
      <c r="BT39" s="1010"/>
      <c r="BU39" s="1010"/>
      <c r="BV39" s="1010"/>
      <c r="BW39" s="1010"/>
      <c r="BX39" s="1010"/>
      <c r="BY39" s="1010"/>
      <c r="BZ39" s="1010"/>
      <c r="CA39" s="1010"/>
      <c r="CB39" s="1010"/>
      <c r="CC39" s="1010"/>
      <c r="CD39" s="1010"/>
      <c r="CE39" s="1010"/>
      <c r="CF39" s="1010"/>
      <c r="CG39" s="1031"/>
      <c r="CH39" s="1006"/>
      <c r="CI39" s="1007"/>
      <c r="CJ39" s="1007"/>
      <c r="CK39" s="1007"/>
      <c r="CL39" s="1008"/>
      <c r="CM39" s="1006"/>
      <c r="CN39" s="1007"/>
      <c r="CO39" s="1007"/>
      <c r="CP39" s="1007"/>
      <c r="CQ39" s="1008"/>
      <c r="CR39" s="1006"/>
      <c r="CS39" s="1007"/>
      <c r="CT39" s="1007"/>
      <c r="CU39" s="1007"/>
      <c r="CV39" s="1008"/>
      <c r="CW39" s="1006"/>
      <c r="CX39" s="1007"/>
      <c r="CY39" s="1007"/>
      <c r="CZ39" s="1007"/>
      <c r="DA39" s="1008"/>
      <c r="DB39" s="1006"/>
      <c r="DC39" s="1007"/>
      <c r="DD39" s="1007"/>
      <c r="DE39" s="1007"/>
      <c r="DF39" s="1008"/>
      <c r="DG39" s="1006"/>
      <c r="DH39" s="1007"/>
      <c r="DI39" s="1007"/>
      <c r="DJ39" s="1007"/>
      <c r="DK39" s="1008"/>
      <c r="DL39" s="1006"/>
      <c r="DM39" s="1007"/>
      <c r="DN39" s="1007"/>
      <c r="DO39" s="1007"/>
      <c r="DP39" s="1008"/>
      <c r="DQ39" s="1006"/>
      <c r="DR39" s="1007"/>
      <c r="DS39" s="1007"/>
      <c r="DT39" s="1007"/>
      <c r="DU39" s="1008"/>
      <c r="DV39" s="1009"/>
      <c r="DW39" s="1010"/>
      <c r="DX39" s="1010"/>
      <c r="DY39" s="1010"/>
      <c r="DZ39" s="1011"/>
      <c r="EA39" s="224"/>
    </row>
    <row r="40" spans="1:131" ht="26.25" customHeight="1" x14ac:dyDescent="0.2">
      <c r="A40" s="232">
        <v>13</v>
      </c>
      <c r="B40" s="1047"/>
      <c r="C40" s="1048"/>
      <c r="D40" s="1048"/>
      <c r="E40" s="1048"/>
      <c r="F40" s="1048"/>
      <c r="G40" s="1048"/>
      <c r="H40" s="1048"/>
      <c r="I40" s="1048"/>
      <c r="J40" s="1048"/>
      <c r="K40" s="1048"/>
      <c r="L40" s="1048"/>
      <c r="M40" s="1048"/>
      <c r="N40" s="1048"/>
      <c r="O40" s="1048"/>
      <c r="P40" s="1049"/>
      <c r="Q40" s="1055"/>
      <c r="R40" s="1056"/>
      <c r="S40" s="1056"/>
      <c r="T40" s="1056"/>
      <c r="U40" s="1056"/>
      <c r="V40" s="1056"/>
      <c r="W40" s="1056"/>
      <c r="X40" s="1056"/>
      <c r="Y40" s="1056"/>
      <c r="Z40" s="1056"/>
      <c r="AA40" s="1056"/>
      <c r="AB40" s="1056"/>
      <c r="AC40" s="1056"/>
      <c r="AD40" s="1056"/>
      <c r="AE40" s="1057"/>
      <c r="AF40" s="1052"/>
      <c r="AG40" s="1053"/>
      <c r="AH40" s="1053"/>
      <c r="AI40" s="1053"/>
      <c r="AJ40" s="1054"/>
      <c r="AK40" s="993"/>
      <c r="AL40" s="984"/>
      <c r="AM40" s="984"/>
      <c r="AN40" s="984"/>
      <c r="AO40" s="984"/>
      <c r="AP40" s="984"/>
      <c r="AQ40" s="984"/>
      <c r="AR40" s="984"/>
      <c r="AS40" s="984"/>
      <c r="AT40" s="984"/>
      <c r="AU40" s="984"/>
      <c r="AV40" s="984"/>
      <c r="AW40" s="984"/>
      <c r="AX40" s="984"/>
      <c r="AY40" s="984"/>
      <c r="AZ40" s="1058"/>
      <c r="BA40" s="1058"/>
      <c r="BB40" s="1058"/>
      <c r="BC40" s="1058"/>
      <c r="BD40" s="1058"/>
      <c r="BE40" s="985"/>
      <c r="BF40" s="985"/>
      <c r="BG40" s="985"/>
      <c r="BH40" s="985"/>
      <c r="BI40" s="986"/>
      <c r="BJ40" s="226"/>
      <c r="BK40" s="226"/>
      <c r="BL40" s="226"/>
      <c r="BM40" s="226"/>
      <c r="BN40" s="226"/>
      <c r="BO40" s="235"/>
      <c r="BP40" s="235"/>
      <c r="BQ40" s="232">
        <v>34</v>
      </c>
      <c r="BR40" s="233"/>
      <c r="BS40" s="1009"/>
      <c r="BT40" s="1010"/>
      <c r="BU40" s="1010"/>
      <c r="BV40" s="1010"/>
      <c r="BW40" s="1010"/>
      <c r="BX40" s="1010"/>
      <c r="BY40" s="1010"/>
      <c r="BZ40" s="1010"/>
      <c r="CA40" s="1010"/>
      <c r="CB40" s="1010"/>
      <c r="CC40" s="1010"/>
      <c r="CD40" s="1010"/>
      <c r="CE40" s="1010"/>
      <c r="CF40" s="1010"/>
      <c r="CG40" s="1031"/>
      <c r="CH40" s="1006"/>
      <c r="CI40" s="1007"/>
      <c r="CJ40" s="1007"/>
      <c r="CK40" s="1007"/>
      <c r="CL40" s="1008"/>
      <c r="CM40" s="1006"/>
      <c r="CN40" s="1007"/>
      <c r="CO40" s="1007"/>
      <c r="CP40" s="1007"/>
      <c r="CQ40" s="1008"/>
      <c r="CR40" s="1006"/>
      <c r="CS40" s="1007"/>
      <c r="CT40" s="1007"/>
      <c r="CU40" s="1007"/>
      <c r="CV40" s="1008"/>
      <c r="CW40" s="1006"/>
      <c r="CX40" s="1007"/>
      <c r="CY40" s="1007"/>
      <c r="CZ40" s="1007"/>
      <c r="DA40" s="1008"/>
      <c r="DB40" s="1006"/>
      <c r="DC40" s="1007"/>
      <c r="DD40" s="1007"/>
      <c r="DE40" s="1007"/>
      <c r="DF40" s="1008"/>
      <c r="DG40" s="1006"/>
      <c r="DH40" s="1007"/>
      <c r="DI40" s="1007"/>
      <c r="DJ40" s="1007"/>
      <c r="DK40" s="1008"/>
      <c r="DL40" s="1006"/>
      <c r="DM40" s="1007"/>
      <c r="DN40" s="1007"/>
      <c r="DO40" s="1007"/>
      <c r="DP40" s="1008"/>
      <c r="DQ40" s="1006"/>
      <c r="DR40" s="1007"/>
      <c r="DS40" s="1007"/>
      <c r="DT40" s="1007"/>
      <c r="DU40" s="1008"/>
      <c r="DV40" s="1009"/>
      <c r="DW40" s="1010"/>
      <c r="DX40" s="1010"/>
      <c r="DY40" s="1010"/>
      <c r="DZ40" s="1011"/>
      <c r="EA40" s="224"/>
    </row>
    <row r="41" spans="1:131" ht="26.25" customHeight="1" x14ac:dyDescent="0.2">
      <c r="A41" s="232">
        <v>14</v>
      </c>
      <c r="B41" s="1047"/>
      <c r="C41" s="1048"/>
      <c r="D41" s="1048"/>
      <c r="E41" s="1048"/>
      <c r="F41" s="1048"/>
      <c r="G41" s="1048"/>
      <c r="H41" s="1048"/>
      <c r="I41" s="1048"/>
      <c r="J41" s="1048"/>
      <c r="K41" s="1048"/>
      <c r="L41" s="1048"/>
      <c r="M41" s="1048"/>
      <c r="N41" s="1048"/>
      <c r="O41" s="1048"/>
      <c r="P41" s="1049"/>
      <c r="Q41" s="1055"/>
      <c r="R41" s="1056"/>
      <c r="S41" s="1056"/>
      <c r="T41" s="1056"/>
      <c r="U41" s="1056"/>
      <c r="V41" s="1056"/>
      <c r="W41" s="1056"/>
      <c r="X41" s="1056"/>
      <c r="Y41" s="1056"/>
      <c r="Z41" s="1056"/>
      <c r="AA41" s="1056"/>
      <c r="AB41" s="1056"/>
      <c r="AC41" s="1056"/>
      <c r="AD41" s="1056"/>
      <c r="AE41" s="1057"/>
      <c r="AF41" s="1052"/>
      <c r="AG41" s="1053"/>
      <c r="AH41" s="1053"/>
      <c r="AI41" s="1053"/>
      <c r="AJ41" s="1054"/>
      <c r="AK41" s="993"/>
      <c r="AL41" s="984"/>
      <c r="AM41" s="984"/>
      <c r="AN41" s="984"/>
      <c r="AO41" s="984"/>
      <c r="AP41" s="984"/>
      <c r="AQ41" s="984"/>
      <c r="AR41" s="984"/>
      <c r="AS41" s="984"/>
      <c r="AT41" s="984"/>
      <c r="AU41" s="984"/>
      <c r="AV41" s="984"/>
      <c r="AW41" s="984"/>
      <c r="AX41" s="984"/>
      <c r="AY41" s="984"/>
      <c r="AZ41" s="1058"/>
      <c r="BA41" s="1058"/>
      <c r="BB41" s="1058"/>
      <c r="BC41" s="1058"/>
      <c r="BD41" s="1058"/>
      <c r="BE41" s="985"/>
      <c r="BF41" s="985"/>
      <c r="BG41" s="985"/>
      <c r="BH41" s="985"/>
      <c r="BI41" s="986"/>
      <c r="BJ41" s="226"/>
      <c r="BK41" s="226"/>
      <c r="BL41" s="226"/>
      <c r="BM41" s="226"/>
      <c r="BN41" s="226"/>
      <c r="BO41" s="235"/>
      <c r="BP41" s="235"/>
      <c r="BQ41" s="232">
        <v>35</v>
      </c>
      <c r="BR41" s="233"/>
      <c r="BS41" s="1009"/>
      <c r="BT41" s="1010"/>
      <c r="BU41" s="1010"/>
      <c r="BV41" s="1010"/>
      <c r="BW41" s="1010"/>
      <c r="BX41" s="1010"/>
      <c r="BY41" s="1010"/>
      <c r="BZ41" s="1010"/>
      <c r="CA41" s="1010"/>
      <c r="CB41" s="1010"/>
      <c r="CC41" s="1010"/>
      <c r="CD41" s="1010"/>
      <c r="CE41" s="1010"/>
      <c r="CF41" s="1010"/>
      <c r="CG41" s="1031"/>
      <c r="CH41" s="1006"/>
      <c r="CI41" s="1007"/>
      <c r="CJ41" s="1007"/>
      <c r="CK41" s="1007"/>
      <c r="CL41" s="1008"/>
      <c r="CM41" s="1006"/>
      <c r="CN41" s="1007"/>
      <c r="CO41" s="1007"/>
      <c r="CP41" s="1007"/>
      <c r="CQ41" s="1008"/>
      <c r="CR41" s="1006"/>
      <c r="CS41" s="1007"/>
      <c r="CT41" s="1007"/>
      <c r="CU41" s="1007"/>
      <c r="CV41" s="1008"/>
      <c r="CW41" s="1006"/>
      <c r="CX41" s="1007"/>
      <c r="CY41" s="1007"/>
      <c r="CZ41" s="1007"/>
      <c r="DA41" s="1008"/>
      <c r="DB41" s="1006"/>
      <c r="DC41" s="1007"/>
      <c r="DD41" s="1007"/>
      <c r="DE41" s="1007"/>
      <c r="DF41" s="1008"/>
      <c r="DG41" s="1006"/>
      <c r="DH41" s="1007"/>
      <c r="DI41" s="1007"/>
      <c r="DJ41" s="1007"/>
      <c r="DK41" s="1008"/>
      <c r="DL41" s="1006"/>
      <c r="DM41" s="1007"/>
      <c r="DN41" s="1007"/>
      <c r="DO41" s="1007"/>
      <c r="DP41" s="1008"/>
      <c r="DQ41" s="1006"/>
      <c r="DR41" s="1007"/>
      <c r="DS41" s="1007"/>
      <c r="DT41" s="1007"/>
      <c r="DU41" s="1008"/>
      <c r="DV41" s="1009"/>
      <c r="DW41" s="1010"/>
      <c r="DX41" s="1010"/>
      <c r="DY41" s="1010"/>
      <c r="DZ41" s="1011"/>
      <c r="EA41" s="224"/>
    </row>
    <row r="42" spans="1:131" ht="26.25" customHeight="1" x14ac:dyDescent="0.2">
      <c r="A42" s="232">
        <v>15</v>
      </c>
      <c r="B42" s="1047"/>
      <c r="C42" s="1048"/>
      <c r="D42" s="1048"/>
      <c r="E42" s="1048"/>
      <c r="F42" s="1048"/>
      <c r="G42" s="1048"/>
      <c r="H42" s="1048"/>
      <c r="I42" s="1048"/>
      <c r="J42" s="1048"/>
      <c r="K42" s="1048"/>
      <c r="L42" s="1048"/>
      <c r="M42" s="1048"/>
      <c r="N42" s="1048"/>
      <c r="O42" s="1048"/>
      <c r="P42" s="1049"/>
      <c r="Q42" s="1055"/>
      <c r="R42" s="1056"/>
      <c r="S42" s="1056"/>
      <c r="T42" s="1056"/>
      <c r="U42" s="1056"/>
      <c r="V42" s="1056"/>
      <c r="W42" s="1056"/>
      <c r="X42" s="1056"/>
      <c r="Y42" s="1056"/>
      <c r="Z42" s="1056"/>
      <c r="AA42" s="1056"/>
      <c r="AB42" s="1056"/>
      <c r="AC42" s="1056"/>
      <c r="AD42" s="1056"/>
      <c r="AE42" s="1057"/>
      <c r="AF42" s="1052"/>
      <c r="AG42" s="1053"/>
      <c r="AH42" s="1053"/>
      <c r="AI42" s="1053"/>
      <c r="AJ42" s="1054"/>
      <c r="AK42" s="993"/>
      <c r="AL42" s="984"/>
      <c r="AM42" s="984"/>
      <c r="AN42" s="984"/>
      <c r="AO42" s="984"/>
      <c r="AP42" s="984"/>
      <c r="AQ42" s="984"/>
      <c r="AR42" s="984"/>
      <c r="AS42" s="984"/>
      <c r="AT42" s="984"/>
      <c r="AU42" s="984"/>
      <c r="AV42" s="984"/>
      <c r="AW42" s="984"/>
      <c r="AX42" s="984"/>
      <c r="AY42" s="984"/>
      <c r="AZ42" s="1058"/>
      <c r="BA42" s="1058"/>
      <c r="BB42" s="1058"/>
      <c r="BC42" s="1058"/>
      <c r="BD42" s="1058"/>
      <c r="BE42" s="985"/>
      <c r="BF42" s="985"/>
      <c r="BG42" s="985"/>
      <c r="BH42" s="985"/>
      <c r="BI42" s="986"/>
      <c r="BJ42" s="226"/>
      <c r="BK42" s="226"/>
      <c r="BL42" s="226"/>
      <c r="BM42" s="226"/>
      <c r="BN42" s="226"/>
      <c r="BO42" s="235"/>
      <c r="BP42" s="235"/>
      <c r="BQ42" s="232">
        <v>36</v>
      </c>
      <c r="BR42" s="233"/>
      <c r="BS42" s="1009"/>
      <c r="BT42" s="1010"/>
      <c r="BU42" s="1010"/>
      <c r="BV42" s="1010"/>
      <c r="BW42" s="1010"/>
      <c r="BX42" s="1010"/>
      <c r="BY42" s="1010"/>
      <c r="BZ42" s="1010"/>
      <c r="CA42" s="1010"/>
      <c r="CB42" s="1010"/>
      <c r="CC42" s="1010"/>
      <c r="CD42" s="1010"/>
      <c r="CE42" s="1010"/>
      <c r="CF42" s="1010"/>
      <c r="CG42" s="1031"/>
      <c r="CH42" s="1006"/>
      <c r="CI42" s="1007"/>
      <c r="CJ42" s="1007"/>
      <c r="CK42" s="1007"/>
      <c r="CL42" s="1008"/>
      <c r="CM42" s="1006"/>
      <c r="CN42" s="1007"/>
      <c r="CO42" s="1007"/>
      <c r="CP42" s="1007"/>
      <c r="CQ42" s="1008"/>
      <c r="CR42" s="1006"/>
      <c r="CS42" s="1007"/>
      <c r="CT42" s="1007"/>
      <c r="CU42" s="1007"/>
      <c r="CV42" s="1008"/>
      <c r="CW42" s="1006"/>
      <c r="CX42" s="1007"/>
      <c r="CY42" s="1007"/>
      <c r="CZ42" s="1007"/>
      <c r="DA42" s="1008"/>
      <c r="DB42" s="1006"/>
      <c r="DC42" s="1007"/>
      <c r="DD42" s="1007"/>
      <c r="DE42" s="1007"/>
      <c r="DF42" s="1008"/>
      <c r="DG42" s="1006"/>
      <c r="DH42" s="1007"/>
      <c r="DI42" s="1007"/>
      <c r="DJ42" s="1007"/>
      <c r="DK42" s="1008"/>
      <c r="DL42" s="1006"/>
      <c r="DM42" s="1007"/>
      <c r="DN42" s="1007"/>
      <c r="DO42" s="1007"/>
      <c r="DP42" s="1008"/>
      <c r="DQ42" s="1006"/>
      <c r="DR42" s="1007"/>
      <c r="DS42" s="1007"/>
      <c r="DT42" s="1007"/>
      <c r="DU42" s="1008"/>
      <c r="DV42" s="1009"/>
      <c r="DW42" s="1010"/>
      <c r="DX42" s="1010"/>
      <c r="DY42" s="1010"/>
      <c r="DZ42" s="1011"/>
      <c r="EA42" s="224"/>
    </row>
    <row r="43" spans="1:131" ht="26.25" customHeight="1" x14ac:dyDescent="0.2">
      <c r="A43" s="232">
        <v>16</v>
      </c>
      <c r="B43" s="1047"/>
      <c r="C43" s="1048"/>
      <c r="D43" s="1048"/>
      <c r="E43" s="1048"/>
      <c r="F43" s="1048"/>
      <c r="G43" s="1048"/>
      <c r="H43" s="1048"/>
      <c r="I43" s="1048"/>
      <c r="J43" s="1048"/>
      <c r="K43" s="1048"/>
      <c r="L43" s="1048"/>
      <c r="M43" s="1048"/>
      <c r="N43" s="1048"/>
      <c r="O43" s="1048"/>
      <c r="P43" s="1049"/>
      <c r="Q43" s="1055"/>
      <c r="R43" s="1056"/>
      <c r="S43" s="1056"/>
      <c r="T43" s="1056"/>
      <c r="U43" s="1056"/>
      <c r="V43" s="1056"/>
      <c r="W43" s="1056"/>
      <c r="X43" s="1056"/>
      <c r="Y43" s="1056"/>
      <c r="Z43" s="1056"/>
      <c r="AA43" s="1056"/>
      <c r="AB43" s="1056"/>
      <c r="AC43" s="1056"/>
      <c r="AD43" s="1056"/>
      <c r="AE43" s="1057"/>
      <c r="AF43" s="1052"/>
      <c r="AG43" s="1053"/>
      <c r="AH43" s="1053"/>
      <c r="AI43" s="1053"/>
      <c r="AJ43" s="1054"/>
      <c r="AK43" s="993"/>
      <c r="AL43" s="984"/>
      <c r="AM43" s="984"/>
      <c r="AN43" s="984"/>
      <c r="AO43" s="984"/>
      <c r="AP43" s="984"/>
      <c r="AQ43" s="984"/>
      <c r="AR43" s="984"/>
      <c r="AS43" s="984"/>
      <c r="AT43" s="984"/>
      <c r="AU43" s="984"/>
      <c r="AV43" s="984"/>
      <c r="AW43" s="984"/>
      <c r="AX43" s="984"/>
      <c r="AY43" s="984"/>
      <c r="AZ43" s="1058"/>
      <c r="BA43" s="1058"/>
      <c r="BB43" s="1058"/>
      <c r="BC43" s="1058"/>
      <c r="BD43" s="1058"/>
      <c r="BE43" s="985"/>
      <c r="BF43" s="985"/>
      <c r="BG43" s="985"/>
      <c r="BH43" s="985"/>
      <c r="BI43" s="986"/>
      <c r="BJ43" s="226"/>
      <c r="BK43" s="226"/>
      <c r="BL43" s="226"/>
      <c r="BM43" s="226"/>
      <c r="BN43" s="226"/>
      <c r="BO43" s="235"/>
      <c r="BP43" s="235"/>
      <c r="BQ43" s="232">
        <v>37</v>
      </c>
      <c r="BR43" s="233"/>
      <c r="BS43" s="1009"/>
      <c r="BT43" s="1010"/>
      <c r="BU43" s="1010"/>
      <c r="BV43" s="1010"/>
      <c r="BW43" s="1010"/>
      <c r="BX43" s="1010"/>
      <c r="BY43" s="1010"/>
      <c r="BZ43" s="1010"/>
      <c r="CA43" s="1010"/>
      <c r="CB43" s="1010"/>
      <c r="CC43" s="1010"/>
      <c r="CD43" s="1010"/>
      <c r="CE43" s="1010"/>
      <c r="CF43" s="1010"/>
      <c r="CG43" s="1031"/>
      <c r="CH43" s="1006"/>
      <c r="CI43" s="1007"/>
      <c r="CJ43" s="1007"/>
      <c r="CK43" s="1007"/>
      <c r="CL43" s="1008"/>
      <c r="CM43" s="1006"/>
      <c r="CN43" s="1007"/>
      <c r="CO43" s="1007"/>
      <c r="CP43" s="1007"/>
      <c r="CQ43" s="1008"/>
      <c r="CR43" s="1006"/>
      <c r="CS43" s="1007"/>
      <c r="CT43" s="1007"/>
      <c r="CU43" s="1007"/>
      <c r="CV43" s="1008"/>
      <c r="CW43" s="1006"/>
      <c r="CX43" s="1007"/>
      <c r="CY43" s="1007"/>
      <c r="CZ43" s="1007"/>
      <c r="DA43" s="1008"/>
      <c r="DB43" s="1006"/>
      <c r="DC43" s="1007"/>
      <c r="DD43" s="1007"/>
      <c r="DE43" s="1007"/>
      <c r="DF43" s="1008"/>
      <c r="DG43" s="1006"/>
      <c r="DH43" s="1007"/>
      <c r="DI43" s="1007"/>
      <c r="DJ43" s="1007"/>
      <c r="DK43" s="1008"/>
      <c r="DL43" s="1006"/>
      <c r="DM43" s="1007"/>
      <c r="DN43" s="1007"/>
      <c r="DO43" s="1007"/>
      <c r="DP43" s="1008"/>
      <c r="DQ43" s="1006"/>
      <c r="DR43" s="1007"/>
      <c r="DS43" s="1007"/>
      <c r="DT43" s="1007"/>
      <c r="DU43" s="1008"/>
      <c r="DV43" s="1009"/>
      <c r="DW43" s="1010"/>
      <c r="DX43" s="1010"/>
      <c r="DY43" s="1010"/>
      <c r="DZ43" s="1011"/>
      <c r="EA43" s="224"/>
    </row>
    <row r="44" spans="1:131" ht="26.25" customHeight="1" x14ac:dyDescent="0.2">
      <c r="A44" s="232">
        <v>17</v>
      </c>
      <c r="B44" s="1047"/>
      <c r="C44" s="1048"/>
      <c r="D44" s="1048"/>
      <c r="E44" s="1048"/>
      <c r="F44" s="1048"/>
      <c r="G44" s="1048"/>
      <c r="H44" s="1048"/>
      <c r="I44" s="1048"/>
      <c r="J44" s="1048"/>
      <c r="K44" s="1048"/>
      <c r="L44" s="1048"/>
      <c r="M44" s="1048"/>
      <c r="N44" s="1048"/>
      <c r="O44" s="1048"/>
      <c r="P44" s="1049"/>
      <c r="Q44" s="1055"/>
      <c r="R44" s="1056"/>
      <c r="S44" s="1056"/>
      <c r="T44" s="1056"/>
      <c r="U44" s="1056"/>
      <c r="V44" s="1056"/>
      <c r="W44" s="1056"/>
      <c r="X44" s="1056"/>
      <c r="Y44" s="1056"/>
      <c r="Z44" s="1056"/>
      <c r="AA44" s="1056"/>
      <c r="AB44" s="1056"/>
      <c r="AC44" s="1056"/>
      <c r="AD44" s="1056"/>
      <c r="AE44" s="1057"/>
      <c r="AF44" s="1052"/>
      <c r="AG44" s="1053"/>
      <c r="AH44" s="1053"/>
      <c r="AI44" s="1053"/>
      <c r="AJ44" s="1054"/>
      <c r="AK44" s="993"/>
      <c r="AL44" s="984"/>
      <c r="AM44" s="984"/>
      <c r="AN44" s="984"/>
      <c r="AO44" s="984"/>
      <c r="AP44" s="984"/>
      <c r="AQ44" s="984"/>
      <c r="AR44" s="984"/>
      <c r="AS44" s="984"/>
      <c r="AT44" s="984"/>
      <c r="AU44" s="984"/>
      <c r="AV44" s="984"/>
      <c r="AW44" s="984"/>
      <c r="AX44" s="984"/>
      <c r="AY44" s="984"/>
      <c r="AZ44" s="1058"/>
      <c r="BA44" s="1058"/>
      <c r="BB44" s="1058"/>
      <c r="BC44" s="1058"/>
      <c r="BD44" s="1058"/>
      <c r="BE44" s="985"/>
      <c r="BF44" s="985"/>
      <c r="BG44" s="985"/>
      <c r="BH44" s="985"/>
      <c r="BI44" s="986"/>
      <c r="BJ44" s="226"/>
      <c r="BK44" s="226"/>
      <c r="BL44" s="226"/>
      <c r="BM44" s="226"/>
      <c r="BN44" s="226"/>
      <c r="BO44" s="235"/>
      <c r="BP44" s="235"/>
      <c r="BQ44" s="232">
        <v>38</v>
      </c>
      <c r="BR44" s="233"/>
      <c r="BS44" s="1009"/>
      <c r="BT44" s="1010"/>
      <c r="BU44" s="1010"/>
      <c r="BV44" s="1010"/>
      <c r="BW44" s="1010"/>
      <c r="BX44" s="1010"/>
      <c r="BY44" s="1010"/>
      <c r="BZ44" s="1010"/>
      <c r="CA44" s="1010"/>
      <c r="CB44" s="1010"/>
      <c r="CC44" s="1010"/>
      <c r="CD44" s="1010"/>
      <c r="CE44" s="1010"/>
      <c r="CF44" s="1010"/>
      <c r="CG44" s="1031"/>
      <c r="CH44" s="1006"/>
      <c r="CI44" s="1007"/>
      <c r="CJ44" s="1007"/>
      <c r="CK44" s="1007"/>
      <c r="CL44" s="1008"/>
      <c r="CM44" s="1006"/>
      <c r="CN44" s="1007"/>
      <c r="CO44" s="1007"/>
      <c r="CP44" s="1007"/>
      <c r="CQ44" s="1008"/>
      <c r="CR44" s="1006"/>
      <c r="CS44" s="1007"/>
      <c r="CT44" s="1007"/>
      <c r="CU44" s="1007"/>
      <c r="CV44" s="1008"/>
      <c r="CW44" s="1006"/>
      <c r="CX44" s="1007"/>
      <c r="CY44" s="1007"/>
      <c r="CZ44" s="1007"/>
      <c r="DA44" s="1008"/>
      <c r="DB44" s="1006"/>
      <c r="DC44" s="1007"/>
      <c r="DD44" s="1007"/>
      <c r="DE44" s="1007"/>
      <c r="DF44" s="1008"/>
      <c r="DG44" s="1006"/>
      <c r="DH44" s="1007"/>
      <c r="DI44" s="1007"/>
      <c r="DJ44" s="1007"/>
      <c r="DK44" s="1008"/>
      <c r="DL44" s="1006"/>
      <c r="DM44" s="1007"/>
      <c r="DN44" s="1007"/>
      <c r="DO44" s="1007"/>
      <c r="DP44" s="1008"/>
      <c r="DQ44" s="1006"/>
      <c r="DR44" s="1007"/>
      <c r="DS44" s="1007"/>
      <c r="DT44" s="1007"/>
      <c r="DU44" s="1008"/>
      <c r="DV44" s="1009"/>
      <c r="DW44" s="1010"/>
      <c r="DX44" s="1010"/>
      <c r="DY44" s="1010"/>
      <c r="DZ44" s="1011"/>
      <c r="EA44" s="224"/>
    </row>
    <row r="45" spans="1:131" ht="26.25" customHeight="1" x14ac:dyDescent="0.2">
      <c r="A45" s="232">
        <v>18</v>
      </c>
      <c r="B45" s="1047"/>
      <c r="C45" s="1048"/>
      <c r="D45" s="1048"/>
      <c r="E45" s="1048"/>
      <c r="F45" s="1048"/>
      <c r="G45" s="1048"/>
      <c r="H45" s="1048"/>
      <c r="I45" s="1048"/>
      <c r="J45" s="1048"/>
      <c r="K45" s="1048"/>
      <c r="L45" s="1048"/>
      <c r="M45" s="1048"/>
      <c r="N45" s="1048"/>
      <c r="O45" s="1048"/>
      <c r="P45" s="1049"/>
      <c r="Q45" s="1055"/>
      <c r="R45" s="1056"/>
      <c r="S45" s="1056"/>
      <c r="T45" s="1056"/>
      <c r="U45" s="1056"/>
      <c r="V45" s="1056"/>
      <c r="W45" s="1056"/>
      <c r="X45" s="1056"/>
      <c r="Y45" s="1056"/>
      <c r="Z45" s="1056"/>
      <c r="AA45" s="1056"/>
      <c r="AB45" s="1056"/>
      <c r="AC45" s="1056"/>
      <c r="AD45" s="1056"/>
      <c r="AE45" s="1057"/>
      <c r="AF45" s="1052"/>
      <c r="AG45" s="1053"/>
      <c r="AH45" s="1053"/>
      <c r="AI45" s="1053"/>
      <c r="AJ45" s="1054"/>
      <c r="AK45" s="993"/>
      <c r="AL45" s="984"/>
      <c r="AM45" s="984"/>
      <c r="AN45" s="984"/>
      <c r="AO45" s="984"/>
      <c r="AP45" s="984"/>
      <c r="AQ45" s="984"/>
      <c r="AR45" s="984"/>
      <c r="AS45" s="984"/>
      <c r="AT45" s="984"/>
      <c r="AU45" s="984"/>
      <c r="AV45" s="984"/>
      <c r="AW45" s="984"/>
      <c r="AX45" s="984"/>
      <c r="AY45" s="984"/>
      <c r="AZ45" s="1058"/>
      <c r="BA45" s="1058"/>
      <c r="BB45" s="1058"/>
      <c r="BC45" s="1058"/>
      <c r="BD45" s="1058"/>
      <c r="BE45" s="985"/>
      <c r="BF45" s="985"/>
      <c r="BG45" s="985"/>
      <c r="BH45" s="985"/>
      <c r="BI45" s="986"/>
      <c r="BJ45" s="226"/>
      <c r="BK45" s="226"/>
      <c r="BL45" s="226"/>
      <c r="BM45" s="226"/>
      <c r="BN45" s="226"/>
      <c r="BO45" s="235"/>
      <c r="BP45" s="235"/>
      <c r="BQ45" s="232">
        <v>39</v>
      </c>
      <c r="BR45" s="233"/>
      <c r="BS45" s="1009"/>
      <c r="BT45" s="1010"/>
      <c r="BU45" s="1010"/>
      <c r="BV45" s="1010"/>
      <c r="BW45" s="1010"/>
      <c r="BX45" s="1010"/>
      <c r="BY45" s="1010"/>
      <c r="BZ45" s="1010"/>
      <c r="CA45" s="1010"/>
      <c r="CB45" s="1010"/>
      <c r="CC45" s="1010"/>
      <c r="CD45" s="1010"/>
      <c r="CE45" s="1010"/>
      <c r="CF45" s="1010"/>
      <c r="CG45" s="1031"/>
      <c r="CH45" s="1006"/>
      <c r="CI45" s="1007"/>
      <c r="CJ45" s="1007"/>
      <c r="CK45" s="1007"/>
      <c r="CL45" s="1008"/>
      <c r="CM45" s="1006"/>
      <c r="CN45" s="1007"/>
      <c r="CO45" s="1007"/>
      <c r="CP45" s="1007"/>
      <c r="CQ45" s="1008"/>
      <c r="CR45" s="1006"/>
      <c r="CS45" s="1007"/>
      <c r="CT45" s="1007"/>
      <c r="CU45" s="1007"/>
      <c r="CV45" s="1008"/>
      <c r="CW45" s="1006"/>
      <c r="CX45" s="1007"/>
      <c r="CY45" s="1007"/>
      <c r="CZ45" s="1007"/>
      <c r="DA45" s="1008"/>
      <c r="DB45" s="1006"/>
      <c r="DC45" s="1007"/>
      <c r="DD45" s="1007"/>
      <c r="DE45" s="1007"/>
      <c r="DF45" s="1008"/>
      <c r="DG45" s="1006"/>
      <c r="DH45" s="1007"/>
      <c r="DI45" s="1007"/>
      <c r="DJ45" s="1007"/>
      <c r="DK45" s="1008"/>
      <c r="DL45" s="1006"/>
      <c r="DM45" s="1007"/>
      <c r="DN45" s="1007"/>
      <c r="DO45" s="1007"/>
      <c r="DP45" s="1008"/>
      <c r="DQ45" s="1006"/>
      <c r="DR45" s="1007"/>
      <c r="DS45" s="1007"/>
      <c r="DT45" s="1007"/>
      <c r="DU45" s="1008"/>
      <c r="DV45" s="1009"/>
      <c r="DW45" s="1010"/>
      <c r="DX45" s="1010"/>
      <c r="DY45" s="1010"/>
      <c r="DZ45" s="1011"/>
      <c r="EA45" s="224"/>
    </row>
    <row r="46" spans="1:131" ht="26.25" customHeight="1" x14ac:dyDescent="0.2">
      <c r="A46" s="232">
        <v>19</v>
      </c>
      <c r="B46" s="1047"/>
      <c r="C46" s="1048"/>
      <c r="D46" s="1048"/>
      <c r="E46" s="1048"/>
      <c r="F46" s="1048"/>
      <c r="G46" s="1048"/>
      <c r="H46" s="1048"/>
      <c r="I46" s="1048"/>
      <c r="J46" s="1048"/>
      <c r="K46" s="1048"/>
      <c r="L46" s="1048"/>
      <c r="M46" s="1048"/>
      <c r="N46" s="1048"/>
      <c r="O46" s="1048"/>
      <c r="P46" s="1049"/>
      <c r="Q46" s="1055"/>
      <c r="R46" s="1056"/>
      <c r="S46" s="1056"/>
      <c r="T46" s="1056"/>
      <c r="U46" s="1056"/>
      <c r="V46" s="1056"/>
      <c r="W46" s="1056"/>
      <c r="X46" s="1056"/>
      <c r="Y46" s="1056"/>
      <c r="Z46" s="1056"/>
      <c r="AA46" s="1056"/>
      <c r="AB46" s="1056"/>
      <c r="AC46" s="1056"/>
      <c r="AD46" s="1056"/>
      <c r="AE46" s="1057"/>
      <c r="AF46" s="1052"/>
      <c r="AG46" s="1053"/>
      <c r="AH46" s="1053"/>
      <c r="AI46" s="1053"/>
      <c r="AJ46" s="1054"/>
      <c r="AK46" s="993"/>
      <c r="AL46" s="984"/>
      <c r="AM46" s="984"/>
      <c r="AN46" s="984"/>
      <c r="AO46" s="984"/>
      <c r="AP46" s="984"/>
      <c r="AQ46" s="984"/>
      <c r="AR46" s="984"/>
      <c r="AS46" s="984"/>
      <c r="AT46" s="984"/>
      <c r="AU46" s="984"/>
      <c r="AV46" s="984"/>
      <c r="AW46" s="984"/>
      <c r="AX46" s="984"/>
      <c r="AY46" s="984"/>
      <c r="AZ46" s="1058"/>
      <c r="BA46" s="1058"/>
      <c r="BB46" s="1058"/>
      <c r="BC46" s="1058"/>
      <c r="BD46" s="1058"/>
      <c r="BE46" s="985"/>
      <c r="BF46" s="985"/>
      <c r="BG46" s="985"/>
      <c r="BH46" s="985"/>
      <c r="BI46" s="986"/>
      <c r="BJ46" s="226"/>
      <c r="BK46" s="226"/>
      <c r="BL46" s="226"/>
      <c r="BM46" s="226"/>
      <c r="BN46" s="226"/>
      <c r="BO46" s="235"/>
      <c r="BP46" s="235"/>
      <c r="BQ46" s="232">
        <v>40</v>
      </c>
      <c r="BR46" s="233"/>
      <c r="BS46" s="1009"/>
      <c r="BT46" s="1010"/>
      <c r="BU46" s="1010"/>
      <c r="BV46" s="1010"/>
      <c r="BW46" s="1010"/>
      <c r="BX46" s="1010"/>
      <c r="BY46" s="1010"/>
      <c r="BZ46" s="1010"/>
      <c r="CA46" s="1010"/>
      <c r="CB46" s="1010"/>
      <c r="CC46" s="1010"/>
      <c r="CD46" s="1010"/>
      <c r="CE46" s="1010"/>
      <c r="CF46" s="1010"/>
      <c r="CG46" s="1031"/>
      <c r="CH46" s="1006"/>
      <c r="CI46" s="1007"/>
      <c r="CJ46" s="1007"/>
      <c r="CK46" s="1007"/>
      <c r="CL46" s="1008"/>
      <c r="CM46" s="1006"/>
      <c r="CN46" s="1007"/>
      <c r="CO46" s="1007"/>
      <c r="CP46" s="1007"/>
      <c r="CQ46" s="1008"/>
      <c r="CR46" s="1006"/>
      <c r="CS46" s="1007"/>
      <c r="CT46" s="1007"/>
      <c r="CU46" s="1007"/>
      <c r="CV46" s="1008"/>
      <c r="CW46" s="1006"/>
      <c r="CX46" s="1007"/>
      <c r="CY46" s="1007"/>
      <c r="CZ46" s="1007"/>
      <c r="DA46" s="1008"/>
      <c r="DB46" s="1006"/>
      <c r="DC46" s="1007"/>
      <c r="DD46" s="1007"/>
      <c r="DE46" s="1007"/>
      <c r="DF46" s="1008"/>
      <c r="DG46" s="1006"/>
      <c r="DH46" s="1007"/>
      <c r="DI46" s="1007"/>
      <c r="DJ46" s="1007"/>
      <c r="DK46" s="1008"/>
      <c r="DL46" s="1006"/>
      <c r="DM46" s="1007"/>
      <c r="DN46" s="1007"/>
      <c r="DO46" s="1007"/>
      <c r="DP46" s="1008"/>
      <c r="DQ46" s="1006"/>
      <c r="DR46" s="1007"/>
      <c r="DS46" s="1007"/>
      <c r="DT46" s="1007"/>
      <c r="DU46" s="1008"/>
      <c r="DV46" s="1009"/>
      <c r="DW46" s="1010"/>
      <c r="DX46" s="1010"/>
      <c r="DY46" s="1010"/>
      <c r="DZ46" s="1011"/>
      <c r="EA46" s="224"/>
    </row>
    <row r="47" spans="1:131" ht="26.25" customHeight="1" x14ac:dyDescent="0.2">
      <c r="A47" s="232">
        <v>20</v>
      </c>
      <c r="B47" s="1047"/>
      <c r="C47" s="1048"/>
      <c r="D47" s="1048"/>
      <c r="E47" s="1048"/>
      <c r="F47" s="1048"/>
      <c r="G47" s="1048"/>
      <c r="H47" s="1048"/>
      <c r="I47" s="1048"/>
      <c r="J47" s="1048"/>
      <c r="K47" s="1048"/>
      <c r="L47" s="1048"/>
      <c r="M47" s="1048"/>
      <c r="N47" s="1048"/>
      <c r="O47" s="1048"/>
      <c r="P47" s="1049"/>
      <c r="Q47" s="1055"/>
      <c r="R47" s="1056"/>
      <c r="S47" s="1056"/>
      <c r="T47" s="1056"/>
      <c r="U47" s="1056"/>
      <c r="V47" s="1056"/>
      <c r="W47" s="1056"/>
      <c r="X47" s="1056"/>
      <c r="Y47" s="1056"/>
      <c r="Z47" s="1056"/>
      <c r="AA47" s="1056"/>
      <c r="AB47" s="1056"/>
      <c r="AC47" s="1056"/>
      <c r="AD47" s="1056"/>
      <c r="AE47" s="1057"/>
      <c r="AF47" s="1052"/>
      <c r="AG47" s="1053"/>
      <c r="AH47" s="1053"/>
      <c r="AI47" s="1053"/>
      <c r="AJ47" s="1054"/>
      <c r="AK47" s="993"/>
      <c r="AL47" s="984"/>
      <c r="AM47" s="984"/>
      <c r="AN47" s="984"/>
      <c r="AO47" s="984"/>
      <c r="AP47" s="984"/>
      <c r="AQ47" s="984"/>
      <c r="AR47" s="984"/>
      <c r="AS47" s="984"/>
      <c r="AT47" s="984"/>
      <c r="AU47" s="984"/>
      <c r="AV47" s="984"/>
      <c r="AW47" s="984"/>
      <c r="AX47" s="984"/>
      <c r="AY47" s="984"/>
      <c r="AZ47" s="1058"/>
      <c r="BA47" s="1058"/>
      <c r="BB47" s="1058"/>
      <c r="BC47" s="1058"/>
      <c r="BD47" s="1058"/>
      <c r="BE47" s="985"/>
      <c r="BF47" s="985"/>
      <c r="BG47" s="985"/>
      <c r="BH47" s="985"/>
      <c r="BI47" s="986"/>
      <c r="BJ47" s="226"/>
      <c r="BK47" s="226"/>
      <c r="BL47" s="226"/>
      <c r="BM47" s="226"/>
      <c r="BN47" s="226"/>
      <c r="BO47" s="235"/>
      <c r="BP47" s="235"/>
      <c r="BQ47" s="232">
        <v>41</v>
      </c>
      <c r="BR47" s="233"/>
      <c r="BS47" s="1009"/>
      <c r="BT47" s="1010"/>
      <c r="BU47" s="1010"/>
      <c r="BV47" s="1010"/>
      <c r="BW47" s="1010"/>
      <c r="BX47" s="1010"/>
      <c r="BY47" s="1010"/>
      <c r="BZ47" s="1010"/>
      <c r="CA47" s="1010"/>
      <c r="CB47" s="1010"/>
      <c r="CC47" s="1010"/>
      <c r="CD47" s="1010"/>
      <c r="CE47" s="1010"/>
      <c r="CF47" s="1010"/>
      <c r="CG47" s="1031"/>
      <c r="CH47" s="1006"/>
      <c r="CI47" s="1007"/>
      <c r="CJ47" s="1007"/>
      <c r="CK47" s="1007"/>
      <c r="CL47" s="1008"/>
      <c r="CM47" s="1006"/>
      <c r="CN47" s="1007"/>
      <c r="CO47" s="1007"/>
      <c r="CP47" s="1007"/>
      <c r="CQ47" s="1008"/>
      <c r="CR47" s="1006"/>
      <c r="CS47" s="1007"/>
      <c r="CT47" s="1007"/>
      <c r="CU47" s="1007"/>
      <c r="CV47" s="1008"/>
      <c r="CW47" s="1006"/>
      <c r="CX47" s="1007"/>
      <c r="CY47" s="1007"/>
      <c r="CZ47" s="1007"/>
      <c r="DA47" s="1008"/>
      <c r="DB47" s="1006"/>
      <c r="DC47" s="1007"/>
      <c r="DD47" s="1007"/>
      <c r="DE47" s="1007"/>
      <c r="DF47" s="1008"/>
      <c r="DG47" s="1006"/>
      <c r="DH47" s="1007"/>
      <c r="DI47" s="1007"/>
      <c r="DJ47" s="1007"/>
      <c r="DK47" s="1008"/>
      <c r="DL47" s="1006"/>
      <c r="DM47" s="1007"/>
      <c r="DN47" s="1007"/>
      <c r="DO47" s="1007"/>
      <c r="DP47" s="1008"/>
      <c r="DQ47" s="1006"/>
      <c r="DR47" s="1007"/>
      <c r="DS47" s="1007"/>
      <c r="DT47" s="1007"/>
      <c r="DU47" s="1008"/>
      <c r="DV47" s="1009"/>
      <c r="DW47" s="1010"/>
      <c r="DX47" s="1010"/>
      <c r="DY47" s="1010"/>
      <c r="DZ47" s="1011"/>
      <c r="EA47" s="224"/>
    </row>
    <row r="48" spans="1:131" ht="26.25" customHeight="1" x14ac:dyDescent="0.2">
      <c r="A48" s="232">
        <v>21</v>
      </c>
      <c r="B48" s="1047"/>
      <c r="C48" s="1048"/>
      <c r="D48" s="1048"/>
      <c r="E48" s="1048"/>
      <c r="F48" s="1048"/>
      <c r="G48" s="1048"/>
      <c r="H48" s="1048"/>
      <c r="I48" s="1048"/>
      <c r="J48" s="1048"/>
      <c r="K48" s="1048"/>
      <c r="L48" s="1048"/>
      <c r="M48" s="1048"/>
      <c r="N48" s="1048"/>
      <c r="O48" s="1048"/>
      <c r="P48" s="1049"/>
      <c r="Q48" s="1055"/>
      <c r="R48" s="1056"/>
      <c r="S48" s="1056"/>
      <c r="T48" s="1056"/>
      <c r="U48" s="1056"/>
      <c r="V48" s="1056"/>
      <c r="W48" s="1056"/>
      <c r="X48" s="1056"/>
      <c r="Y48" s="1056"/>
      <c r="Z48" s="1056"/>
      <c r="AA48" s="1056"/>
      <c r="AB48" s="1056"/>
      <c r="AC48" s="1056"/>
      <c r="AD48" s="1056"/>
      <c r="AE48" s="1057"/>
      <c r="AF48" s="1052"/>
      <c r="AG48" s="1053"/>
      <c r="AH48" s="1053"/>
      <c r="AI48" s="1053"/>
      <c r="AJ48" s="1054"/>
      <c r="AK48" s="993"/>
      <c r="AL48" s="984"/>
      <c r="AM48" s="984"/>
      <c r="AN48" s="984"/>
      <c r="AO48" s="984"/>
      <c r="AP48" s="984"/>
      <c r="AQ48" s="984"/>
      <c r="AR48" s="984"/>
      <c r="AS48" s="984"/>
      <c r="AT48" s="984"/>
      <c r="AU48" s="984"/>
      <c r="AV48" s="984"/>
      <c r="AW48" s="984"/>
      <c r="AX48" s="984"/>
      <c r="AY48" s="984"/>
      <c r="AZ48" s="1058"/>
      <c r="BA48" s="1058"/>
      <c r="BB48" s="1058"/>
      <c r="BC48" s="1058"/>
      <c r="BD48" s="1058"/>
      <c r="BE48" s="985"/>
      <c r="BF48" s="985"/>
      <c r="BG48" s="985"/>
      <c r="BH48" s="985"/>
      <c r="BI48" s="986"/>
      <c r="BJ48" s="226"/>
      <c r="BK48" s="226"/>
      <c r="BL48" s="226"/>
      <c r="BM48" s="226"/>
      <c r="BN48" s="226"/>
      <c r="BO48" s="235"/>
      <c r="BP48" s="235"/>
      <c r="BQ48" s="232">
        <v>42</v>
      </c>
      <c r="BR48" s="233"/>
      <c r="BS48" s="1009"/>
      <c r="BT48" s="1010"/>
      <c r="BU48" s="1010"/>
      <c r="BV48" s="1010"/>
      <c r="BW48" s="1010"/>
      <c r="BX48" s="1010"/>
      <c r="BY48" s="1010"/>
      <c r="BZ48" s="1010"/>
      <c r="CA48" s="1010"/>
      <c r="CB48" s="1010"/>
      <c r="CC48" s="1010"/>
      <c r="CD48" s="1010"/>
      <c r="CE48" s="1010"/>
      <c r="CF48" s="1010"/>
      <c r="CG48" s="1031"/>
      <c r="CH48" s="1006"/>
      <c r="CI48" s="1007"/>
      <c r="CJ48" s="1007"/>
      <c r="CK48" s="1007"/>
      <c r="CL48" s="1008"/>
      <c r="CM48" s="1006"/>
      <c r="CN48" s="1007"/>
      <c r="CO48" s="1007"/>
      <c r="CP48" s="1007"/>
      <c r="CQ48" s="1008"/>
      <c r="CR48" s="1006"/>
      <c r="CS48" s="1007"/>
      <c r="CT48" s="1007"/>
      <c r="CU48" s="1007"/>
      <c r="CV48" s="1008"/>
      <c r="CW48" s="1006"/>
      <c r="CX48" s="1007"/>
      <c r="CY48" s="1007"/>
      <c r="CZ48" s="1007"/>
      <c r="DA48" s="1008"/>
      <c r="DB48" s="1006"/>
      <c r="DC48" s="1007"/>
      <c r="DD48" s="1007"/>
      <c r="DE48" s="1007"/>
      <c r="DF48" s="1008"/>
      <c r="DG48" s="1006"/>
      <c r="DH48" s="1007"/>
      <c r="DI48" s="1007"/>
      <c r="DJ48" s="1007"/>
      <c r="DK48" s="1008"/>
      <c r="DL48" s="1006"/>
      <c r="DM48" s="1007"/>
      <c r="DN48" s="1007"/>
      <c r="DO48" s="1007"/>
      <c r="DP48" s="1008"/>
      <c r="DQ48" s="1006"/>
      <c r="DR48" s="1007"/>
      <c r="DS48" s="1007"/>
      <c r="DT48" s="1007"/>
      <c r="DU48" s="1008"/>
      <c r="DV48" s="1009"/>
      <c r="DW48" s="1010"/>
      <c r="DX48" s="1010"/>
      <c r="DY48" s="1010"/>
      <c r="DZ48" s="1011"/>
      <c r="EA48" s="224"/>
    </row>
    <row r="49" spans="1:131" ht="26.25" customHeight="1" x14ac:dyDescent="0.2">
      <c r="A49" s="232">
        <v>22</v>
      </c>
      <c r="B49" s="1047"/>
      <c r="C49" s="1048"/>
      <c r="D49" s="1048"/>
      <c r="E49" s="1048"/>
      <c r="F49" s="1048"/>
      <c r="G49" s="1048"/>
      <c r="H49" s="1048"/>
      <c r="I49" s="1048"/>
      <c r="J49" s="1048"/>
      <c r="K49" s="1048"/>
      <c r="L49" s="1048"/>
      <c r="M49" s="1048"/>
      <c r="N49" s="1048"/>
      <c r="O49" s="1048"/>
      <c r="P49" s="1049"/>
      <c r="Q49" s="1055"/>
      <c r="R49" s="1056"/>
      <c r="S49" s="1056"/>
      <c r="T49" s="1056"/>
      <c r="U49" s="1056"/>
      <c r="V49" s="1056"/>
      <c r="W49" s="1056"/>
      <c r="X49" s="1056"/>
      <c r="Y49" s="1056"/>
      <c r="Z49" s="1056"/>
      <c r="AA49" s="1056"/>
      <c r="AB49" s="1056"/>
      <c r="AC49" s="1056"/>
      <c r="AD49" s="1056"/>
      <c r="AE49" s="1057"/>
      <c r="AF49" s="1052"/>
      <c r="AG49" s="1053"/>
      <c r="AH49" s="1053"/>
      <c r="AI49" s="1053"/>
      <c r="AJ49" s="1054"/>
      <c r="AK49" s="993"/>
      <c r="AL49" s="984"/>
      <c r="AM49" s="984"/>
      <c r="AN49" s="984"/>
      <c r="AO49" s="984"/>
      <c r="AP49" s="984"/>
      <c r="AQ49" s="984"/>
      <c r="AR49" s="984"/>
      <c r="AS49" s="984"/>
      <c r="AT49" s="984"/>
      <c r="AU49" s="984"/>
      <c r="AV49" s="984"/>
      <c r="AW49" s="984"/>
      <c r="AX49" s="984"/>
      <c r="AY49" s="984"/>
      <c r="AZ49" s="1058"/>
      <c r="BA49" s="1058"/>
      <c r="BB49" s="1058"/>
      <c r="BC49" s="1058"/>
      <c r="BD49" s="1058"/>
      <c r="BE49" s="985"/>
      <c r="BF49" s="985"/>
      <c r="BG49" s="985"/>
      <c r="BH49" s="985"/>
      <c r="BI49" s="986"/>
      <c r="BJ49" s="226"/>
      <c r="BK49" s="226"/>
      <c r="BL49" s="226"/>
      <c r="BM49" s="226"/>
      <c r="BN49" s="226"/>
      <c r="BO49" s="235"/>
      <c r="BP49" s="235"/>
      <c r="BQ49" s="232">
        <v>43</v>
      </c>
      <c r="BR49" s="233"/>
      <c r="BS49" s="1009"/>
      <c r="BT49" s="1010"/>
      <c r="BU49" s="1010"/>
      <c r="BV49" s="1010"/>
      <c r="BW49" s="1010"/>
      <c r="BX49" s="1010"/>
      <c r="BY49" s="1010"/>
      <c r="BZ49" s="1010"/>
      <c r="CA49" s="1010"/>
      <c r="CB49" s="1010"/>
      <c r="CC49" s="1010"/>
      <c r="CD49" s="1010"/>
      <c r="CE49" s="1010"/>
      <c r="CF49" s="1010"/>
      <c r="CG49" s="1031"/>
      <c r="CH49" s="1006"/>
      <c r="CI49" s="1007"/>
      <c r="CJ49" s="1007"/>
      <c r="CK49" s="1007"/>
      <c r="CL49" s="1008"/>
      <c r="CM49" s="1006"/>
      <c r="CN49" s="1007"/>
      <c r="CO49" s="1007"/>
      <c r="CP49" s="1007"/>
      <c r="CQ49" s="1008"/>
      <c r="CR49" s="1006"/>
      <c r="CS49" s="1007"/>
      <c r="CT49" s="1007"/>
      <c r="CU49" s="1007"/>
      <c r="CV49" s="1008"/>
      <c r="CW49" s="1006"/>
      <c r="CX49" s="1007"/>
      <c r="CY49" s="1007"/>
      <c r="CZ49" s="1007"/>
      <c r="DA49" s="1008"/>
      <c r="DB49" s="1006"/>
      <c r="DC49" s="1007"/>
      <c r="DD49" s="1007"/>
      <c r="DE49" s="1007"/>
      <c r="DF49" s="1008"/>
      <c r="DG49" s="1006"/>
      <c r="DH49" s="1007"/>
      <c r="DI49" s="1007"/>
      <c r="DJ49" s="1007"/>
      <c r="DK49" s="1008"/>
      <c r="DL49" s="1006"/>
      <c r="DM49" s="1007"/>
      <c r="DN49" s="1007"/>
      <c r="DO49" s="1007"/>
      <c r="DP49" s="1008"/>
      <c r="DQ49" s="1006"/>
      <c r="DR49" s="1007"/>
      <c r="DS49" s="1007"/>
      <c r="DT49" s="1007"/>
      <c r="DU49" s="1008"/>
      <c r="DV49" s="1009"/>
      <c r="DW49" s="1010"/>
      <c r="DX49" s="1010"/>
      <c r="DY49" s="1010"/>
      <c r="DZ49" s="1011"/>
      <c r="EA49" s="224"/>
    </row>
    <row r="50" spans="1:131" ht="26.25" customHeight="1" x14ac:dyDescent="0.2">
      <c r="A50" s="232">
        <v>23</v>
      </c>
      <c r="B50" s="1047"/>
      <c r="C50" s="1048"/>
      <c r="D50" s="1048"/>
      <c r="E50" s="1048"/>
      <c r="F50" s="1048"/>
      <c r="G50" s="1048"/>
      <c r="H50" s="1048"/>
      <c r="I50" s="1048"/>
      <c r="J50" s="1048"/>
      <c r="K50" s="1048"/>
      <c r="L50" s="1048"/>
      <c r="M50" s="1048"/>
      <c r="N50" s="1048"/>
      <c r="O50" s="1048"/>
      <c r="P50" s="1049"/>
      <c r="Q50" s="1050"/>
      <c r="R50" s="1042"/>
      <c r="S50" s="1042"/>
      <c r="T50" s="1042"/>
      <c r="U50" s="1042"/>
      <c r="V50" s="1042"/>
      <c r="W50" s="1042"/>
      <c r="X50" s="1042"/>
      <c r="Y50" s="1042"/>
      <c r="Z50" s="1042"/>
      <c r="AA50" s="1042"/>
      <c r="AB50" s="1042"/>
      <c r="AC50" s="1042"/>
      <c r="AD50" s="1042"/>
      <c r="AE50" s="1051"/>
      <c r="AF50" s="1052"/>
      <c r="AG50" s="1053"/>
      <c r="AH50" s="1053"/>
      <c r="AI50" s="1053"/>
      <c r="AJ50" s="1054"/>
      <c r="AK50" s="1041"/>
      <c r="AL50" s="1042"/>
      <c r="AM50" s="1042"/>
      <c r="AN50" s="1042"/>
      <c r="AO50" s="1042"/>
      <c r="AP50" s="1042"/>
      <c r="AQ50" s="1042"/>
      <c r="AR50" s="1042"/>
      <c r="AS50" s="1042"/>
      <c r="AT50" s="1042"/>
      <c r="AU50" s="1042"/>
      <c r="AV50" s="1042"/>
      <c r="AW50" s="1042"/>
      <c r="AX50" s="1042"/>
      <c r="AY50" s="1042"/>
      <c r="AZ50" s="1043"/>
      <c r="BA50" s="1043"/>
      <c r="BB50" s="1043"/>
      <c r="BC50" s="1043"/>
      <c r="BD50" s="1043"/>
      <c r="BE50" s="985"/>
      <c r="BF50" s="985"/>
      <c r="BG50" s="985"/>
      <c r="BH50" s="985"/>
      <c r="BI50" s="986"/>
      <c r="BJ50" s="226"/>
      <c r="BK50" s="226"/>
      <c r="BL50" s="226"/>
      <c r="BM50" s="226"/>
      <c r="BN50" s="226"/>
      <c r="BO50" s="235"/>
      <c r="BP50" s="235"/>
      <c r="BQ50" s="232">
        <v>44</v>
      </c>
      <c r="BR50" s="233"/>
      <c r="BS50" s="1009"/>
      <c r="BT50" s="1010"/>
      <c r="BU50" s="1010"/>
      <c r="BV50" s="1010"/>
      <c r="BW50" s="1010"/>
      <c r="BX50" s="1010"/>
      <c r="BY50" s="1010"/>
      <c r="BZ50" s="1010"/>
      <c r="CA50" s="1010"/>
      <c r="CB50" s="1010"/>
      <c r="CC50" s="1010"/>
      <c r="CD50" s="1010"/>
      <c r="CE50" s="1010"/>
      <c r="CF50" s="1010"/>
      <c r="CG50" s="1031"/>
      <c r="CH50" s="1006"/>
      <c r="CI50" s="1007"/>
      <c r="CJ50" s="1007"/>
      <c r="CK50" s="1007"/>
      <c r="CL50" s="1008"/>
      <c r="CM50" s="1006"/>
      <c r="CN50" s="1007"/>
      <c r="CO50" s="1007"/>
      <c r="CP50" s="1007"/>
      <c r="CQ50" s="1008"/>
      <c r="CR50" s="1006"/>
      <c r="CS50" s="1007"/>
      <c r="CT50" s="1007"/>
      <c r="CU50" s="1007"/>
      <c r="CV50" s="1008"/>
      <c r="CW50" s="1006"/>
      <c r="CX50" s="1007"/>
      <c r="CY50" s="1007"/>
      <c r="CZ50" s="1007"/>
      <c r="DA50" s="1008"/>
      <c r="DB50" s="1006"/>
      <c r="DC50" s="1007"/>
      <c r="DD50" s="1007"/>
      <c r="DE50" s="1007"/>
      <c r="DF50" s="1008"/>
      <c r="DG50" s="1006"/>
      <c r="DH50" s="1007"/>
      <c r="DI50" s="1007"/>
      <c r="DJ50" s="1007"/>
      <c r="DK50" s="1008"/>
      <c r="DL50" s="1006"/>
      <c r="DM50" s="1007"/>
      <c r="DN50" s="1007"/>
      <c r="DO50" s="1007"/>
      <c r="DP50" s="1008"/>
      <c r="DQ50" s="1006"/>
      <c r="DR50" s="1007"/>
      <c r="DS50" s="1007"/>
      <c r="DT50" s="1007"/>
      <c r="DU50" s="1008"/>
      <c r="DV50" s="1009"/>
      <c r="DW50" s="1010"/>
      <c r="DX50" s="1010"/>
      <c r="DY50" s="1010"/>
      <c r="DZ50" s="1011"/>
      <c r="EA50" s="224"/>
    </row>
    <row r="51" spans="1:131" ht="26.25" customHeight="1" x14ac:dyDescent="0.2">
      <c r="A51" s="232">
        <v>24</v>
      </c>
      <c r="B51" s="1047"/>
      <c r="C51" s="1048"/>
      <c r="D51" s="1048"/>
      <c r="E51" s="1048"/>
      <c r="F51" s="1048"/>
      <c r="G51" s="1048"/>
      <c r="H51" s="1048"/>
      <c r="I51" s="1048"/>
      <c r="J51" s="1048"/>
      <c r="K51" s="1048"/>
      <c r="L51" s="1048"/>
      <c r="M51" s="1048"/>
      <c r="N51" s="1048"/>
      <c r="O51" s="1048"/>
      <c r="P51" s="1049"/>
      <c r="Q51" s="1050"/>
      <c r="R51" s="1042"/>
      <c r="S51" s="1042"/>
      <c r="T51" s="1042"/>
      <c r="U51" s="1042"/>
      <c r="V51" s="1042"/>
      <c r="W51" s="1042"/>
      <c r="X51" s="1042"/>
      <c r="Y51" s="1042"/>
      <c r="Z51" s="1042"/>
      <c r="AA51" s="1042"/>
      <c r="AB51" s="1042"/>
      <c r="AC51" s="1042"/>
      <c r="AD51" s="1042"/>
      <c r="AE51" s="1051"/>
      <c r="AF51" s="1052"/>
      <c r="AG51" s="1053"/>
      <c r="AH51" s="1053"/>
      <c r="AI51" s="1053"/>
      <c r="AJ51" s="1054"/>
      <c r="AK51" s="1041"/>
      <c r="AL51" s="1042"/>
      <c r="AM51" s="1042"/>
      <c r="AN51" s="1042"/>
      <c r="AO51" s="1042"/>
      <c r="AP51" s="1042"/>
      <c r="AQ51" s="1042"/>
      <c r="AR51" s="1042"/>
      <c r="AS51" s="1042"/>
      <c r="AT51" s="1042"/>
      <c r="AU51" s="1042"/>
      <c r="AV51" s="1042"/>
      <c r="AW51" s="1042"/>
      <c r="AX51" s="1042"/>
      <c r="AY51" s="1042"/>
      <c r="AZ51" s="1043"/>
      <c r="BA51" s="1043"/>
      <c r="BB51" s="1043"/>
      <c r="BC51" s="1043"/>
      <c r="BD51" s="1043"/>
      <c r="BE51" s="985"/>
      <c r="BF51" s="985"/>
      <c r="BG51" s="985"/>
      <c r="BH51" s="985"/>
      <c r="BI51" s="986"/>
      <c r="BJ51" s="226"/>
      <c r="BK51" s="226"/>
      <c r="BL51" s="226"/>
      <c r="BM51" s="226"/>
      <c r="BN51" s="226"/>
      <c r="BO51" s="235"/>
      <c r="BP51" s="235"/>
      <c r="BQ51" s="232">
        <v>45</v>
      </c>
      <c r="BR51" s="233"/>
      <c r="BS51" s="1009"/>
      <c r="BT51" s="1010"/>
      <c r="BU51" s="1010"/>
      <c r="BV51" s="1010"/>
      <c r="BW51" s="1010"/>
      <c r="BX51" s="1010"/>
      <c r="BY51" s="1010"/>
      <c r="BZ51" s="1010"/>
      <c r="CA51" s="1010"/>
      <c r="CB51" s="1010"/>
      <c r="CC51" s="1010"/>
      <c r="CD51" s="1010"/>
      <c r="CE51" s="1010"/>
      <c r="CF51" s="1010"/>
      <c r="CG51" s="1031"/>
      <c r="CH51" s="1006"/>
      <c r="CI51" s="1007"/>
      <c r="CJ51" s="1007"/>
      <c r="CK51" s="1007"/>
      <c r="CL51" s="1008"/>
      <c r="CM51" s="1006"/>
      <c r="CN51" s="1007"/>
      <c r="CO51" s="1007"/>
      <c r="CP51" s="1007"/>
      <c r="CQ51" s="1008"/>
      <c r="CR51" s="1006"/>
      <c r="CS51" s="1007"/>
      <c r="CT51" s="1007"/>
      <c r="CU51" s="1007"/>
      <c r="CV51" s="1008"/>
      <c r="CW51" s="1006"/>
      <c r="CX51" s="1007"/>
      <c r="CY51" s="1007"/>
      <c r="CZ51" s="1007"/>
      <c r="DA51" s="1008"/>
      <c r="DB51" s="1006"/>
      <c r="DC51" s="1007"/>
      <c r="DD51" s="1007"/>
      <c r="DE51" s="1007"/>
      <c r="DF51" s="1008"/>
      <c r="DG51" s="1006"/>
      <c r="DH51" s="1007"/>
      <c r="DI51" s="1007"/>
      <c r="DJ51" s="1007"/>
      <c r="DK51" s="1008"/>
      <c r="DL51" s="1006"/>
      <c r="DM51" s="1007"/>
      <c r="DN51" s="1007"/>
      <c r="DO51" s="1007"/>
      <c r="DP51" s="1008"/>
      <c r="DQ51" s="1006"/>
      <c r="DR51" s="1007"/>
      <c r="DS51" s="1007"/>
      <c r="DT51" s="1007"/>
      <c r="DU51" s="1008"/>
      <c r="DV51" s="1009"/>
      <c r="DW51" s="1010"/>
      <c r="DX51" s="1010"/>
      <c r="DY51" s="1010"/>
      <c r="DZ51" s="1011"/>
      <c r="EA51" s="224"/>
    </row>
    <row r="52" spans="1:131" ht="26.25" customHeight="1" x14ac:dyDescent="0.2">
      <c r="A52" s="232">
        <v>25</v>
      </c>
      <c r="B52" s="1047"/>
      <c r="C52" s="1048"/>
      <c r="D52" s="1048"/>
      <c r="E52" s="1048"/>
      <c r="F52" s="1048"/>
      <c r="G52" s="1048"/>
      <c r="H52" s="1048"/>
      <c r="I52" s="1048"/>
      <c r="J52" s="1048"/>
      <c r="K52" s="1048"/>
      <c r="L52" s="1048"/>
      <c r="M52" s="1048"/>
      <c r="N52" s="1048"/>
      <c r="O52" s="1048"/>
      <c r="P52" s="1049"/>
      <c r="Q52" s="1050"/>
      <c r="R52" s="1042"/>
      <c r="S52" s="1042"/>
      <c r="T52" s="1042"/>
      <c r="U52" s="1042"/>
      <c r="V52" s="1042"/>
      <c r="W52" s="1042"/>
      <c r="X52" s="1042"/>
      <c r="Y52" s="1042"/>
      <c r="Z52" s="1042"/>
      <c r="AA52" s="1042"/>
      <c r="AB52" s="1042"/>
      <c r="AC52" s="1042"/>
      <c r="AD52" s="1042"/>
      <c r="AE52" s="1051"/>
      <c r="AF52" s="1052"/>
      <c r="AG52" s="1053"/>
      <c r="AH52" s="1053"/>
      <c r="AI52" s="1053"/>
      <c r="AJ52" s="1054"/>
      <c r="AK52" s="1041"/>
      <c r="AL52" s="1042"/>
      <c r="AM52" s="1042"/>
      <c r="AN52" s="1042"/>
      <c r="AO52" s="1042"/>
      <c r="AP52" s="1042"/>
      <c r="AQ52" s="1042"/>
      <c r="AR52" s="1042"/>
      <c r="AS52" s="1042"/>
      <c r="AT52" s="1042"/>
      <c r="AU52" s="1042"/>
      <c r="AV52" s="1042"/>
      <c r="AW52" s="1042"/>
      <c r="AX52" s="1042"/>
      <c r="AY52" s="1042"/>
      <c r="AZ52" s="1043"/>
      <c r="BA52" s="1043"/>
      <c r="BB52" s="1043"/>
      <c r="BC52" s="1043"/>
      <c r="BD52" s="1043"/>
      <c r="BE52" s="985"/>
      <c r="BF52" s="985"/>
      <c r="BG52" s="985"/>
      <c r="BH52" s="985"/>
      <c r="BI52" s="986"/>
      <c r="BJ52" s="226"/>
      <c r="BK52" s="226"/>
      <c r="BL52" s="226"/>
      <c r="BM52" s="226"/>
      <c r="BN52" s="226"/>
      <c r="BO52" s="235"/>
      <c r="BP52" s="235"/>
      <c r="BQ52" s="232">
        <v>46</v>
      </c>
      <c r="BR52" s="233"/>
      <c r="BS52" s="1009"/>
      <c r="BT52" s="1010"/>
      <c r="BU52" s="1010"/>
      <c r="BV52" s="1010"/>
      <c r="BW52" s="1010"/>
      <c r="BX52" s="1010"/>
      <c r="BY52" s="1010"/>
      <c r="BZ52" s="1010"/>
      <c r="CA52" s="1010"/>
      <c r="CB52" s="1010"/>
      <c r="CC52" s="1010"/>
      <c r="CD52" s="1010"/>
      <c r="CE52" s="1010"/>
      <c r="CF52" s="1010"/>
      <c r="CG52" s="1031"/>
      <c r="CH52" s="1006"/>
      <c r="CI52" s="1007"/>
      <c r="CJ52" s="1007"/>
      <c r="CK52" s="1007"/>
      <c r="CL52" s="1008"/>
      <c r="CM52" s="1006"/>
      <c r="CN52" s="1007"/>
      <c r="CO52" s="1007"/>
      <c r="CP52" s="1007"/>
      <c r="CQ52" s="1008"/>
      <c r="CR52" s="1006"/>
      <c r="CS52" s="1007"/>
      <c r="CT52" s="1007"/>
      <c r="CU52" s="1007"/>
      <c r="CV52" s="1008"/>
      <c r="CW52" s="1006"/>
      <c r="CX52" s="1007"/>
      <c r="CY52" s="1007"/>
      <c r="CZ52" s="1007"/>
      <c r="DA52" s="1008"/>
      <c r="DB52" s="1006"/>
      <c r="DC52" s="1007"/>
      <c r="DD52" s="1007"/>
      <c r="DE52" s="1007"/>
      <c r="DF52" s="1008"/>
      <c r="DG52" s="1006"/>
      <c r="DH52" s="1007"/>
      <c r="DI52" s="1007"/>
      <c r="DJ52" s="1007"/>
      <c r="DK52" s="1008"/>
      <c r="DL52" s="1006"/>
      <c r="DM52" s="1007"/>
      <c r="DN52" s="1007"/>
      <c r="DO52" s="1007"/>
      <c r="DP52" s="1008"/>
      <c r="DQ52" s="1006"/>
      <c r="DR52" s="1007"/>
      <c r="DS52" s="1007"/>
      <c r="DT52" s="1007"/>
      <c r="DU52" s="1008"/>
      <c r="DV52" s="1009"/>
      <c r="DW52" s="1010"/>
      <c r="DX52" s="1010"/>
      <c r="DY52" s="1010"/>
      <c r="DZ52" s="1011"/>
      <c r="EA52" s="224"/>
    </row>
    <row r="53" spans="1:131" ht="26.25" customHeight="1" x14ac:dyDescent="0.2">
      <c r="A53" s="232">
        <v>26</v>
      </c>
      <c r="B53" s="1047"/>
      <c r="C53" s="1048"/>
      <c r="D53" s="1048"/>
      <c r="E53" s="1048"/>
      <c r="F53" s="1048"/>
      <c r="G53" s="1048"/>
      <c r="H53" s="1048"/>
      <c r="I53" s="1048"/>
      <c r="J53" s="1048"/>
      <c r="K53" s="1048"/>
      <c r="L53" s="1048"/>
      <c r="M53" s="1048"/>
      <c r="N53" s="1048"/>
      <c r="O53" s="1048"/>
      <c r="P53" s="1049"/>
      <c r="Q53" s="1050"/>
      <c r="R53" s="1042"/>
      <c r="S53" s="1042"/>
      <c r="T53" s="1042"/>
      <c r="U53" s="1042"/>
      <c r="V53" s="1042"/>
      <c r="W53" s="1042"/>
      <c r="X53" s="1042"/>
      <c r="Y53" s="1042"/>
      <c r="Z53" s="1042"/>
      <c r="AA53" s="1042"/>
      <c r="AB53" s="1042"/>
      <c r="AC53" s="1042"/>
      <c r="AD53" s="1042"/>
      <c r="AE53" s="1051"/>
      <c r="AF53" s="1052"/>
      <c r="AG53" s="1053"/>
      <c r="AH53" s="1053"/>
      <c r="AI53" s="1053"/>
      <c r="AJ53" s="1054"/>
      <c r="AK53" s="1041"/>
      <c r="AL53" s="1042"/>
      <c r="AM53" s="1042"/>
      <c r="AN53" s="1042"/>
      <c r="AO53" s="1042"/>
      <c r="AP53" s="1042"/>
      <c r="AQ53" s="1042"/>
      <c r="AR53" s="1042"/>
      <c r="AS53" s="1042"/>
      <c r="AT53" s="1042"/>
      <c r="AU53" s="1042"/>
      <c r="AV53" s="1042"/>
      <c r="AW53" s="1042"/>
      <c r="AX53" s="1042"/>
      <c r="AY53" s="1042"/>
      <c r="AZ53" s="1043"/>
      <c r="BA53" s="1043"/>
      <c r="BB53" s="1043"/>
      <c r="BC53" s="1043"/>
      <c r="BD53" s="1043"/>
      <c r="BE53" s="985"/>
      <c r="BF53" s="985"/>
      <c r="BG53" s="985"/>
      <c r="BH53" s="985"/>
      <c r="BI53" s="986"/>
      <c r="BJ53" s="226"/>
      <c r="BK53" s="226"/>
      <c r="BL53" s="226"/>
      <c r="BM53" s="226"/>
      <c r="BN53" s="226"/>
      <c r="BO53" s="235"/>
      <c r="BP53" s="235"/>
      <c r="BQ53" s="232">
        <v>47</v>
      </c>
      <c r="BR53" s="233"/>
      <c r="BS53" s="1009"/>
      <c r="BT53" s="1010"/>
      <c r="BU53" s="1010"/>
      <c r="BV53" s="1010"/>
      <c r="BW53" s="1010"/>
      <c r="BX53" s="1010"/>
      <c r="BY53" s="1010"/>
      <c r="BZ53" s="1010"/>
      <c r="CA53" s="1010"/>
      <c r="CB53" s="1010"/>
      <c r="CC53" s="1010"/>
      <c r="CD53" s="1010"/>
      <c r="CE53" s="1010"/>
      <c r="CF53" s="1010"/>
      <c r="CG53" s="1031"/>
      <c r="CH53" s="1006"/>
      <c r="CI53" s="1007"/>
      <c r="CJ53" s="1007"/>
      <c r="CK53" s="1007"/>
      <c r="CL53" s="1008"/>
      <c r="CM53" s="1006"/>
      <c r="CN53" s="1007"/>
      <c r="CO53" s="1007"/>
      <c r="CP53" s="1007"/>
      <c r="CQ53" s="1008"/>
      <c r="CR53" s="1006"/>
      <c r="CS53" s="1007"/>
      <c r="CT53" s="1007"/>
      <c r="CU53" s="1007"/>
      <c r="CV53" s="1008"/>
      <c r="CW53" s="1006"/>
      <c r="CX53" s="1007"/>
      <c r="CY53" s="1007"/>
      <c r="CZ53" s="1007"/>
      <c r="DA53" s="1008"/>
      <c r="DB53" s="1006"/>
      <c r="DC53" s="1007"/>
      <c r="DD53" s="1007"/>
      <c r="DE53" s="1007"/>
      <c r="DF53" s="1008"/>
      <c r="DG53" s="1006"/>
      <c r="DH53" s="1007"/>
      <c r="DI53" s="1007"/>
      <c r="DJ53" s="1007"/>
      <c r="DK53" s="1008"/>
      <c r="DL53" s="1006"/>
      <c r="DM53" s="1007"/>
      <c r="DN53" s="1007"/>
      <c r="DO53" s="1007"/>
      <c r="DP53" s="1008"/>
      <c r="DQ53" s="1006"/>
      <c r="DR53" s="1007"/>
      <c r="DS53" s="1007"/>
      <c r="DT53" s="1007"/>
      <c r="DU53" s="1008"/>
      <c r="DV53" s="1009"/>
      <c r="DW53" s="1010"/>
      <c r="DX53" s="1010"/>
      <c r="DY53" s="1010"/>
      <c r="DZ53" s="1011"/>
      <c r="EA53" s="224"/>
    </row>
    <row r="54" spans="1:131" ht="26.25" customHeight="1" x14ac:dyDescent="0.2">
      <c r="A54" s="232">
        <v>27</v>
      </c>
      <c r="B54" s="1047"/>
      <c r="C54" s="1048"/>
      <c r="D54" s="1048"/>
      <c r="E54" s="1048"/>
      <c r="F54" s="1048"/>
      <c r="G54" s="1048"/>
      <c r="H54" s="1048"/>
      <c r="I54" s="1048"/>
      <c r="J54" s="1048"/>
      <c r="K54" s="1048"/>
      <c r="L54" s="1048"/>
      <c r="M54" s="1048"/>
      <c r="N54" s="1048"/>
      <c r="O54" s="1048"/>
      <c r="P54" s="1049"/>
      <c r="Q54" s="1050"/>
      <c r="R54" s="1042"/>
      <c r="S54" s="1042"/>
      <c r="T54" s="1042"/>
      <c r="U54" s="1042"/>
      <c r="V54" s="1042"/>
      <c r="W54" s="1042"/>
      <c r="X54" s="1042"/>
      <c r="Y54" s="1042"/>
      <c r="Z54" s="1042"/>
      <c r="AA54" s="1042"/>
      <c r="AB54" s="1042"/>
      <c r="AC54" s="1042"/>
      <c r="AD54" s="1042"/>
      <c r="AE54" s="1051"/>
      <c r="AF54" s="1052"/>
      <c r="AG54" s="1053"/>
      <c r="AH54" s="1053"/>
      <c r="AI54" s="1053"/>
      <c r="AJ54" s="1054"/>
      <c r="AK54" s="1041"/>
      <c r="AL54" s="1042"/>
      <c r="AM54" s="1042"/>
      <c r="AN54" s="1042"/>
      <c r="AO54" s="1042"/>
      <c r="AP54" s="1042"/>
      <c r="AQ54" s="1042"/>
      <c r="AR54" s="1042"/>
      <c r="AS54" s="1042"/>
      <c r="AT54" s="1042"/>
      <c r="AU54" s="1042"/>
      <c r="AV54" s="1042"/>
      <c r="AW54" s="1042"/>
      <c r="AX54" s="1042"/>
      <c r="AY54" s="1042"/>
      <c r="AZ54" s="1043"/>
      <c r="BA54" s="1043"/>
      <c r="BB54" s="1043"/>
      <c r="BC54" s="1043"/>
      <c r="BD54" s="1043"/>
      <c r="BE54" s="985"/>
      <c r="BF54" s="985"/>
      <c r="BG54" s="985"/>
      <c r="BH54" s="985"/>
      <c r="BI54" s="986"/>
      <c r="BJ54" s="226"/>
      <c r="BK54" s="226"/>
      <c r="BL54" s="226"/>
      <c r="BM54" s="226"/>
      <c r="BN54" s="226"/>
      <c r="BO54" s="235"/>
      <c r="BP54" s="235"/>
      <c r="BQ54" s="232">
        <v>48</v>
      </c>
      <c r="BR54" s="233"/>
      <c r="BS54" s="1009"/>
      <c r="BT54" s="1010"/>
      <c r="BU54" s="1010"/>
      <c r="BV54" s="1010"/>
      <c r="BW54" s="1010"/>
      <c r="BX54" s="1010"/>
      <c r="BY54" s="1010"/>
      <c r="BZ54" s="1010"/>
      <c r="CA54" s="1010"/>
      <c r="CB54" s="1010"/>
      <c r="CC54" s="1010"/>
      <c r="CD54" s="1010"/>
      <c r="CE54" s="1010"/>
      <c r="CF54" s="1010"/>
      <c r="CG54" s="1031"/>
      <c r="CH54" s="1006"/>
      <c r="CI54" s="1007"/>
      <c r="CJ54" s="1007"/>
      <c r="CK54" s="1007"/>
      <c r="CL54" s="1008"/>
      <c r="CM54" s="1006"/>
      <c r="CN54" s="1007"/>
      <c r="CO54" s="1007"/>
      <c r="CP54" s="1007"/>
      <c r="CQ54" s="1008"/>
      <c r="CR54" s="1006"/>
      <c r="CS54" s="1007"/>
      <c r="CT54" s="1007"/>
      <c r="CU54" s="1007"/>
      <c r="CV54" s="1008"/>
      <c r="CW54" s="1006"/>
      <c r="CX54" s="1007"/>
      <c r="CY54" s="1007"/>
      <c r="CZ54" s="1007"/>
      <c r="DA54" s="1008"/>
      <c r="DB54" s="1006"/>
      <c r="DC54" s="1007"/>
      <c r="DD54" s="1007"/>
      <c r="DE54" s="1007"/>
      <c r="DF54" s="1008"/>
      <c r="DG54" s="1006"/>
      <c r="DH54" s="1007"/>
      <c r="DI54" s="1007"/>
      <c r="DJ54" s="1007"/>
      <c r="DK54" s="1008"/>
      <c r="DL54" s="1006"/>
      <c r="DM54" s="1007"/>
      <c r="DN54" s="1007"/>
      <c r="DO54" s="1007"/>
      <c r="DP54" s="1008"/>
      <c r="DQ54" s="1006"/>
      <c r="DR54" s="1007"/>
      <c r="DS54" s="1007"/>
      <c r="DT54" s="1007"/>
      <c r="DU54" s="1008"/>
      <c r="DV54" s="1009"/>
      <c r="DW54" s="1010"/>
      <c r="DX54" s="1010"/>
      <c r="DY54" s="1010"/>
      <c r="DZ54" s="1011"/>
      <c r="EA54" s="224"/>
    </row>
    <row r="55" spans="1:131" ht="26.25" customHeight="1" x14ac:dyDescent="0.2">
      <c r="A55" s="232">
        <v>28</v>
      </c>
      <c r="B55" s="1047"/>
      <c r="C55" s="1048"/>
      <c r="D55" s="1048"/>
      <c r="E55" s="1048"/>
      <c r="F55" s="1048"/>
      <c r="G55" s="1048"/>
      <c r="H55" s="1048"/>
      <c r="I55" s="1048"/>
      <c r="J55" s="1048"/>
      <c r="K55" s="1048"/>
      <c r="L55" s="1048"/>
      <c r="M55" s="1048"/>
      <c r="N55" s="1048"/>
      <c r="O55" s="1048"/>
      <c r="P55" s="1049"/>
      <c r="Q55" s="1050"/>
      <c r="R55" s="1042"/>
      <c r="S55" s="1042"/>
      <c r="T55" s="1042"/>
      <c r="U55" s="1042"/>
      <c r="V55" s="1042"/>
      <c r="W55" s="1042"/>
      <c r="X55" s="1042"/>
      <c r="Y55" s="1042"/>
      <c r="Z55" s="1042"/>
      <c r="AA55" s="1042"/>
      <c r="AB55" s="1042"/>
      <c r="AC55" s="1042"/>
      <c r="AD55" s="1042"/>
      <c r="AE55" s="1051"/>
      <c r="AF55" s="1052"/>
      <c r="AG55" s="1053"/>
      <c r="AH55" s="1053"/>
      <c r="AI55" s="1053"/>
      <c r="AJ55" s="1054"/>
      <c r="AK55" s="1041"/>
      <c r="AL55" s="1042"/>
      <c r="AM55" s="1042"/>
      <c r="AN55" s="1042"/>
      <c r="AO55" s="1042"/>
      <c r="AP55" s="1042"/>
      <c r="AQ55" s="1042"/>
      <c r="AR55" s="1042"/>
      <c r="AS55" s="1042"/>
      <c r="AT55" s="1042"/>
      <c r="AU55" s="1042"/>
      <c r="AV55" s="1042"/>
      <c r="AW55" s="1042"/>
      <c r="AX55" s="1042"/>
      <c r="AY55" s="1042"/>
      <c r="AZ55" s="1043"/>
      <c r="BA55" s="1043"/>
      <c r="BB55" s="1043"/>
      <c r="BC55" s="1043"/>
      <c r="BD55" s="1043"/>
      <c r="BE55" s="985"/>
      <c r="BF55" s="985"/>
      <c r="BG55" s="985"/>
      <c r="BH55" s="985"/>
      <c r="BI55" s="986"/>
      <c r="BJ55" s="226"/>
      <c r="BK55" s="226"/>
      <c r="BL55" s="226"/>
      <c r="BM55" s="226"/>
      <c r="BN55" s="226"/>
      <c r="BO55" s="235"/>
      <c r="BP55" s="235"/>
      <c r="BQ55" s="232">
        <v>49</v>
      </c>
      <c r="BR55" s="233"/>
      <c r="BS55" s="1009"/>
      <c r="BT55" s="1010"/>
      <c r="BU55" s="1010"/>
      <c r="BV55" s="1010"/>
      <c r="BW55" s="1010"/>
      <c r="BX55" s="1010"/>
      <c r="BY55" s="1010"/>
      <c r="BZ55" s="1010"/>
      <c r="CA55" s="1010"/>
      <c r="CB55" s="1010"/>
      <c r="CC55" s="1010"/>
      <c r="CD55" s="1010"/>
      <c r="CE55" s="1010"/>
      <c r="CF55" s="1010"/>
      <c r="CG55" s="1031"/>
      <c r="CH55" s="1006"/>
      <c r="CI55" s="1007"/>
      <c r="CJ55" s="1007"/>
      <c r="CK55" s="1007"/>
      <c r="CL55" s="1008"/>
      <c r="CM55" s="1006"/>
      <c r="CN55" s="1007"/>
      <c r="CO55" s="1007"/>
      <c r="CP55" s="1007"/>
      <c r="CQ55" s="1008"/>
      <c r="CR55" s="1006"/>
      <c r="CS55" s="1007"/>
      <c r="CT55" s="1007"/>
      <c r="CU55" s="1007"/>
      <c r="CV55" s="1008"/>
      <c r="CW55" s="1006"/>
      <c r="CX55" s="1007"/>
      <c r="CY55" s="1007"/>
      <c r="CZ55" s="1007"/>
      <c r="DA55" s="1008"/>
      <c r="DB55" s="1006"/>
      <c r="DC55" s="1007"/>
      <c r="DD55" s="1007"/>
      <c r="DE55" s="1007"/>
      <c r="DF55" s="1008"/>
      <c r="DG55" s="1006"/>
      <c r="DH55" s="1007"/>
      <c r="DI55" s="1007"/>
      <c r="DJ55" s="1007"/>
      <c r="DK55" s="1008"/>
      <c r="DL55" s="1006"/>
      <c r="DM55" s="1007"/>
      <c r="DN55" s="1007"/>
      <c r="DO55" s="1007"/>
      <c r="DP55" s="1008"/>
      <c r="DQ55" s="1006"/>
      <c r="DR55" s="1007"/>
      <c r="DS55" s="1007"/>
      <c r="DT55" s="1007"/>
      <c r="DU55" s="1008"/>
      <c r="DV55" s="1009"/>
      <c r="DW55" s="1010"/>
      <c r="DX55" s="1010"/>
      <c r="DY55" s="1010"/>
      <c r="DZ55" s="1011"/>
      <c r="EA55" s="224"/>
    </row>
    <row r="56" spans="1:131" ht="26.25" customHeight="1" x14ac:dyDescent="0.2">
      <c r="A56" s="232">
        <v>29</v>
      </c>
      <c r="B56" s="1047"/>
      <c r="C56" s="1048"/>
      <c r="D56" s="1048"/>
      <c r="E56" s="1048"/>
      <c r="F56" s="1048"/>
      <c r="G56" s="1048"/>
      <c r="H56" s="1048"/>
      <c r="I56" s="1048"/>
      <c r="J56" s="1048"/>
      <c r="K56" s="1048"/>
      <c r="L56" s="1048"/>
      <c r="M56" s="1048"/>
      <c r="N56" s="1048"/>
      <c r="O56" s="1048"/>
      <c r="P56" s="1049"/>
      <c r="Q56" s="1050"/>
      <c r="R56" s="1042"/>
      <c r="S56" s="1042"/>
      <c r="T56" s="1042"/>
      <c r="U56" s="1042"/>
      <c r="V56" s="1042"/>
      <c r="W56" s="1042"/>
      <c r="X56" s="1042"/>
      <c r="Y56" s="1042"/>
      <c r="Z56" s="1042"/>
      <c r="AA56" s="1042"/>
      <c r="AB56" s="1042"/>
      <c r="AC56" s="1042"/>
      <c r="AD56" s="1042"/>
      <c r="AE56" s="1051"/>
      <c r="AF56" s="1052"/>
      <c r="AG56" s="1053"/>
      <c r="AH56" s="1053"/>
      <c r="AI56" s="1053"/>
      <c r="AJ56" s="1054"/>
      <c r="AK56" s="1041"/>
      <c r="AL56" s="1042"/>
      <c r="AM56" s="1042"/>
      <c r="AN56" s="1042"/>
      <c r="AO56" s="1042"/>
      <c r="AP56" s="1042"/>
      <c r="AQ56" s="1042"/>
      <c r="AR56" s="1042"/>
      <c r="AS56" s="1042"/>
      <c r="AT56" s="1042"/>
      <c r="AU56" s="1042"/>
      <c r="AV56" s="1042"/>
      <c r="AW56" s="1042"/>
      <c r="AX56" s="1042"/>
      <c r="AY56" s="1042"/>
      <c r="AZ56" s="1043"/>
      <c r="BA56" s="1043"/>
      <c r="BB56" s="1043"/>
      <c r="BC56" s="1043"/>
      <c r="BD56" s="1043"/>
      <c r="BE56" s="985"/>
      <c r="BF56" s="985"/>
      <c r="BG56" s="985"/>
      <c r="BH56" s="985"/>
      <c r="BI56" s="986"/>
      <c r="BJ56" s="226"/>
      <c r="BK56" s="226"/>
      <c r="BL56" s="226"/>
      <c r="BM56" s="226"/>
      <c r="BN56" s="226"/>
      <c r="BO56" s="235"/>
      <c r="BP56" s="235"/>
      <c r="BQ56" s="232">
        <v>50</v>
      </c>
      <c r="BR56" s="233"/>
      <c r="BS56" s="1009"/>
      <c r="BT56" s="1010"/>
      <c r="BU56" s="1010"/>
      <c r="BV56" s="1010"/>
      <c r="BW56" s="1010"/>
      <c r="BX56" s="1010"/>
      <c r="BY56" s="1010"/>
      <c r="BZ56" s="1010"/>
      <c r="CA56" s="1010"/>
      <c r="CB56" s="1010"/>
      <c r="CC56" s="1010"/>
      <c r="CD56" s="1010"/>
      <c r="CE56" s="1010"/>
      <c r="CF56" s="1010"/>
      <c r="CG56" s="1031"/>
      <c r="CH56" s="1006"/>
      <c r="CI56" s="1007"/>
      <c r="CJ56" s="1007"/>
      <c r="CK56" s="1007"/>
      <c r="CL56" s="1008"/>
      <c r="CM56" s="1006"/>
      <c r="CN56" s="1007"/>
      <c r="CO56" s="1007"/>
      <c r="CP56" s="1007"/>
      <c r="CQ56" s="1008"/>
      <c r="CR56" s="1006"/>
      <c r="CS56" s="1007"/>
      <c r="CT56" s="1007"/>
      <c r="CU56" s="1007"/>
      <c r="CV56" s="1008"/>
      <c r="CW56" s="1006"/>
      <c r="CX56" s="1007"/>
      <c r="CY56" s="1007"/>
      <c r="CZ56" s="1007"/>
      <c r="DA56" s="1008"/>
      <c r="DB56" s="1006"/>
      <c r="DC56" s="1007"/>
      <c r="DD56" s="1007"/>
      <c r="DE56" s="1007"/>
      <c r="DF56" s="1008"/>
      <c r="DG56" s="1006"/>
      <c r="DH56" s="1007"/>
      <c r="DI56" s="1007"/>
      <c r="DJ56" s="1007"/>
      <c r="DK56" s="1008"/>
      <c r="DL56" s="1006"/>
      <c r="DM56" s="1007"/>
      <c r="DN56" s="1007"/>
      <c r="DO56" s="1007"/>
      <c r="DP56" s="1008"/>
      <c r="DQ56" s="1006"/>
      <c r="DR56" s="1007"/>
      <c r="DS56" s="1007"/>
      <c r="DT56" s="1007"/>
      <c r="DU56" s="1008"/>
      <c r="DV56" s="1009"/>
      <c r="DW56" s="1010"/>
      <c r="DX56" s="1010"/>
      <c r="DY56" s="1010"/>
      <c r="DZ56" s="1011"/>
      <c r="EA56" s="224"/>
    </row>
    <row r="57" spans="1:131" ht="26.25" customHeight="1" x14ac:dyDescent="0.2">
      <c r="A57" s="232">
        <v>30</v>
      </c>
      <c r="B57" s="1047"/>
      <c r="C57" s="1048"/>
      <c r="D57" s="1048"/>
      <c r="E57" s="1048"/>
      <c r="F57" s="1048"/>
      <c r="G57" s="1048"/>
      <c r="H57" s="1048"/>
      <c r="I57" s="1048"/>
      <c r="J57" s="1048"/>
      <c r="K57" s="1048"/>
      <c r="L57" s="1048"/>
      <c r="M57" s="1048"/>
      <c r="N57" s="1048"/>
      <c r="O57" s="1048"/>
      <c r="P57" s="1049"/>
      <c r="Q57" s="1050"/>
      <c r="R57" s="1042"/>
      <c r="S57" s="1042"/>
      <c r="T57" s="1042"/>
      <c r="U57" s="1042"/>
      <c r="V57" s="1042"/>
      <c r="W57" s="1042"/>
      <c r="X57" s="1042"/>
      <c r="Y57" s="1042"/>
      <c r="Z57" s="1042"/>
      <c r="AA57" s="1042"/>
      <c r="AB57" s="1042"/>
      <c r="AC57" s="1042"/>
      <c r="AD57" s="1042"/>
      <c r="AE57" s="1051"/>
      <c r="AF57" s="1052"/>
      <c r="AG57" s="1053"/>
      <c r="AH57" s="1053"/>
      <c r="AI57" s="1053"/>
      <c r="AJ57" s="1054"/>
      <c r="AK57" s="1041"/>
      <c r="AL57" s="1042"/>
      <c r="AM57" s="1042"/>
      <c r="AN57" s="1042"/>
      <c r="AO57" s="1042"/>
      <c r="AP57" s="1042"/>
      <c r="AQ57" s="1042"/>
      <c r="AR57" s="1042"/>
      <c r="AS57" s="1042"/>
      <c r="AT57" s="1042"/>
      <c r="AU57" s="1042"/>
      <c r="AV57" s="1042"/>
      <c r="AW57" s="1042"/>
      <c r="AX57" s="1042"/>
      <c r="AY57" s="1042"/>
      <c r="AZ57" s="1043"/>
      <c r="BA57" s="1043"/>
      <c r="BB57" s="1043"/>
      <c r="BC57" s="1043"/>
      <c r="BD57" s="1043"/>
      <c r="BE57" s="985"/>
      <c r="BF57" s="985"/>
      <c r="BG57" s="985"/>
      <c r="BH57" s="985"/>
      <c r="BI57" s="986"/>
      <c r="BJ57" s="226"/>
      <c r="BK57" s="226"/>
      <c r="BL57" s="226"/>
      <c r="BM57" s="226"/>
      <c r="BN57" s="226"/>
      <c r="BO57" s="235"/>
      <c r="BP57" s="235"/>
      <c r="BQ57" s="232">
        <v>51</v>
      </c>
      <c r="BR57" s="233"/>
      <c r="BS57" s="1009"/>
      <c r="BT57" s="1010"/>
      <c r="BU57" s="1010"/>
      <c r="BV57" s="1010"/>
      <c r="BW57" s="1010"/>
      <c r="BX57" s="1010"/>
      <c r="BY57" s="1010"/>
      <c r="BZ57" s="1010"/>
      <c r="CA57" s="1010"/>
      <c r="CB57" s="1010"/>
      <c r="CC57" s="1010"/>
      <c r="CD57" s="1010"/>
      <c r="CE57" s="1010"/>
      <c r="CF57" s="1010"/>
      <c r="CG57" s="1031"/>
      <c r="CH57" s="1006"/>
      <c r="CI57" s="1007"/>
      <c r="CJ57" s="1007"/>
      <c r="CK57" s="1007"/>
      <c r="CL57" s="1008"/>
      <c r="CM57" s="1006"/>
      <c r="CN57" s="1007"/>
      <c r="CO57" s="1007"/>
      <c r="CP57" s="1007"/>
      <c r="CQ57" s="1008"/>
      <c r="CR57" s="1006"/>
      <c r="CS57" s="1007"/>
      <c r="CT57" s="1007"/>
      <c r="CU57" s="1007"/>
      <c r="CV57" s="1008"/>
      <c r="CW57" s="1006"/>
      <c r="CX57" s="1007"/>
      <c r="CY57" s="1007"/>
      <c r="CZ57" s="1007"/>
      <c r="DA57" s="1008"/>
      <c r="DB57" s="1006"/>
      <c r="DC57" s="1007"/>
      <c r="DD57" s="1007"/>
      <c r="DE57" s="1007"/>
      <c r="DF57" s="1008"/>
      <c r="DG57" s="1006"/>
      <c r="DH57" s="1007"/>
      <c r="DI57" s="1007"/>
      <c r="DJ57" s="1007"/>
      <c r="DK57" s="1008"/>
      <c r="DL57" s="1006"/>
      <c r="DM57" s="1007"/>
      <c r="DN57" s="1007"/>
      <c r="DO57" s="1007"/>
      <c r="DP57" s="1008"/>
      <c r="DQ57" s="1006"/>
      <c r="DR57" s="1007"/>
      <c r="DS57" s="1007"/>
      <c r="DT57" s="1007"/>
      <c r="DU57" s="1008"/>
      <c r="DV57" s="1009"/>
      <c r="DW57" s="1010"/>
      <c r="DX57" s="1010"/>
      <c r="DY57" s="1010"/>
      <c r="DZ57" s="1011"/>
      <c r="EA57" s="224"/>
    </row>
    <row r="58" spans="1:131" ht="26.25" customHeight="1" x14ac:dyDescent="0.2">
      <c r="A58" s="232">
        <v>31</v>
      </c>
      <c r="B58" s="1047"/>
      <c r="C58" s="1048"/>
      <c r="D58" s="1048"/>
      <c r="E58" s="1048"/>
      <c r="F58" s="1048"/>
      <c r="G58" s="1048"/>
      <c r="H58" s="1048"/>
      <c r="I58" s="1048"/>
      <c r="J58" s="1048"/>
      <c r="K58" s="1048"/>
      <c r="L58" s="1048"/>
      <c r="M58" s="1048"/>
      <c r="N58" s="1048"/>
      <c r="O58" s="1048"/>
      <c r="P58" s="1049"/>
      <c r="Q58" s="1050"/>
      <c r="R58" s="1042"/>
      <c r="S58" s="1042"/>
      <c r="T58" s="1042"/>
      <c r="U58" s="1042"/>
      <c r="V58" s="1042"/>
      <c r="W58" s="1042"/>
      <c r="X58" s="1042"/>
      <c r="Y58" s="1042"/>
      <c r="Z58" s="1042"/>
      <c r="AA58" s="1042"/>
      <c r="AB58" s="1042"/>
      <c r="AC58" s="1042"/>
      <c r="AD58" s="1042"/>
      <c r="AE58" s="1051"/>
      <c r="AF58" s="1052"/>
      <c r="AG58" s="1053"/>
      <c r="AH58" s="1053"/>
      <c r="AI58" s="1053"/>
      <c r="AJ58" s="1054"/>
      <c r="AK58" s="1041"/>
      <c r="AL58" s="1042"/>
      <c r="AM58" s="1042"/>
      <c r="AN58" s="1042"/>
      <c r="AO58" s="1042"/>
      <c r="AP58" s="1042"/>
      <c r="AQ58" s="1042"/>
      <c r="AR58" s="1042"/>
      <c r="AS58" s="1042"/>
      <c r="AT58" s="1042"/>
      <c r="AU58" s="1042"/>
      <c r="AV58" s="1042"/>
      <c r="AW58" s="1042"/>
      <c r="AX58" s="1042"/>
      <c r="AY58" s="1042"/>
      <c r="AZ58" s="1043"/>
      <c r="BA58" s="1043"/>
      <c r="BB58" s="1043"/>
      <c r="BC58" s="1043"/>
      <c r="BD58" s="1043"/>
      <c r="BE58" s="985"/>
      <c r="BF58" s="985"/>
      <c r="BG58" s="985"/>
      <c r="BH58" s="985"/>
      <c r="BI58" s="986"/>
      <c r="BJ58" s="226"/>
      <c r="BK58" s="226"/>
      <c r="BL58" s="226"/>
      <c r="BM58" s="226"/>
      <c r="BN58" s="226"/>
      <c r="BO58" s="235"/>
      <c r="BP58" s="235"/>
      <c r="BQ58" s="232">
        <v>52</v>
      </c>
      <c r="BR58" s="233"/>
      <c r="BS58" s="1009"/>
      <c r="BT58" s="1010"/>
      <c r="BU58" s="1010"/>
      <c r="BV58" s="1010"/>
      <c r="BW58" s="1010"/>
      <c r="BX58" s="1010"/>
      <c r="BY58" s="1010"/>
      <c r="BZ58" s="1010"/>
      <c r="CA58" s="1010"/>
      <c r="CB58" s="1010"/>
      <c r="CC58" s="1010"/>
      <c r="CD58" s="1010"/>
      <c r="CE58" s="1010"/>
      <c r="CF58" s="1010"/>
      <c r="CG58" s="1031"/>
      <c r="CH58" s="1006"/>
      <c r="CI58" s="1007"/>
      <c r="CJ58" s="1007"/>
      <c r="CK58" s="1007"/>
      <c r="CL58" s="1008"/>
      <c r="CM58" s="1006"/>
      <c r="CN58" s="1007"/>
      <c r="CO58" s="1007"/>
      <c r="CP58" s="1007"/>
      <c r="CQ58" s="1008"/>
      <c r="CR58" s="1006"/>
      <c r="CS58" s="1007"/>
      <c r="CT58" s="1007"/>
      <c r="CU58" s="1007"/>
      <c r="CV58" s="1008"/>
      <c r="CW58" s="1006"/>
      <c r="CX58" s="1007"/>
      <c r="CY58" s="1007"/>
      <c r="CZ58" s="1007"/>
      <c r="DA58" s="1008"/>
      <c r="DB58" s="1006"/>
      <c r="DC58" s="1007"/>
      <c r="DD58" s="1007"/>
      <c r="DE58" s="1007"/>
      <c r="DF58" s="1008"/>
      <c r="DG58" s="1006"/>
      <c r="DH58" s="1007"/>
      <c r="DI58" s="1007"/>
      <c r="DJ58" s="1007"/>
      <c r="DK58" s="1008"/>
      <c r="DL58" s="1006"/>
      <c r="DM58" s="1007"/>
      <c r="DN58" s="1007"/>
      <c r="DO58" s="1007"/>
      <c r="DP58" s="1008"/>
      <c r="DQ58" s="1006"/>
      <c r="DR58" s="1007"/>
      <c r="DS58" s="1007"/>
      <c r="DT58" s="1007"/>
      <c r="DU58" s="1008"/>
      <c r="DV58" s="1009"/>
      <c r="DW58" s="1010"/>
      <c r="DX58" s="1010"/>
      <c r="DY58" s="1010"/>
      <c r="DZ58" s="1011"/>
      <c r="EA58" s="224"/>
    </row>
    <row r="59" spans="1:131" ht="26.25" customHeight="1" x14ac:dyDescent="0.2">
      <c r="A59" s="232">
        <v>32</v>
      </c>
      <c r="B59" s="1047"/>
      <c r="C59" s="1048"/>
      <c r="D59" s="1048"/>
      <c r="E59" s="1048"/>
      <c r="F59" s="1048"/>
      <c r="G59" s="1048"/>
      <c r="H59" s="1048"/>
      <c r="I59" s="1048"/>
      <c r="J59" s="1048"/>
      <c r="K59" s="1048"/>
      <c r="L59" s="1048"/>
      <c r="M59" s="1048"/>
      <c r="N59" s="1048"/>
      <c r="O59" s="1048"/>
      <c r="P59" s="1049"/>
      <c r="Q59" s="1050"/>
      <c r="R59" s="1042"/>
      <c r="S59" s="1042"/>
      <c r="T59" s="1042"/>
      <c r="U59" s="1042"/>
      <c r="V59" s="1042"/>
      <c r="W59" s="1042"/>
      <c r="X59" s="1042"/>
      <c r="Y59" s="1042"/>
      <c r="Z59" s="1042"/>
      <c r="AA59" s="1042"/>
      <c r="AB59" s="1042"/>
      <c r="AC59" s="1042"/>
      <c r="AD59" s="1042"/>
      <c r="AE59" s="1051"/>
      <c r="AF59" s="1052"/>
      <c r="AG59" s="1053"/>
      <c r="AH59" s="1053"/>
      <c r="AI59" s="1053"/>
      <c r="AJ59" s="1054"/>
      <c r="AK59" s="1041"/>
      <c r="AL59" s="1042"/>
      <c r="AM59" s="1042"/>
      <c r="AN59" s="1042"/>
      <c r="AO59" s="1042"/>
      <c r="AP59" s="1042"/>
      <c r="AQ59" s="1042"/>
      <c r="AR59" s="1042"/>
      <c r="AS59" s="1042"/>
      <c r="AT59" s="1042"/>
      <c r="AU59" s="1042"/>
      <c r="AV59" s="1042"/>
      <c r="AW59" s="1042"/>
      <c r="AX59" s="1042"/>
      <c r="AY59" s="1042"/>
      <c r="AZ59" s="1043"/>
      <c r="BA59" s="1043"/>
      <c r="BB59" s="1043"/>
      <c r="BC59" s="1043"/>
      <c r="BD59" s="1043"/>
      <c r="BE59" s="985"/>
      <c r="BF59" s="985"/>
      <c r="BG59" s="985"/>
      <c r="BH59" s="985"/>
      <c r="BI59" s="986"/>
      <c r="BJ59" s="226"/>
      <c r="BK59" s="226"/>
      <c r="BL59" s="226"/>
      <c r="BM59" s="226"/>
      <c r="BN59" s="226"/>
      <c r="BO59" s="235"/>
      <c r="BP59" s="235"/>
      <c r="BQ59" s="232">
        <v>53</v>
      </c>
      <c r="BR59" s="233"/>
      <c r="BS59" s="1009"/>
      <c r="BT59" s="1010"/>
      <c r="BU59" s="1010"/>
      <c r="BV59" s="1010"/>
      <c r="BW59" s="1010"/>
      <c r="BX59" s="1010"/>
      <c r="BY59" s="1010"/>
      <c r="BZ59" s="1010"/>
      <c r="CA59" s="1010"/>
      <c r="CB59" s="1010"/>
      <c r="CC59" s="1010"/>
      <c r="CD59" s="1010"/>
      <c r="CE59" s="1010"/>
      <c r="CF59" s="1010"/>
      <c r="CG59" s="1031"/>
      <c r="CH59" s="1006"/>
      <c r="CI59" s="1007"/>
      <c r="CJ59" s="1007"/>
      <c r="CK59" s="1007"/>
      <c r="CL59" s="1008"/>
      <c r="CM59" s="1006"/>
      <c r="CN59" s="1007"/>
      <c r="CO59" s="1007"/>
      <c r="CP59" s="1007"/>
      <c r="CQ59" s="1008"/>
      <c r="CR59" s="1006"/>
      <c r="CS59" s="1007"/>
      <c r="CT59" s="1007"/>
      <c r="CU59" s="1007"/>
      <c r="CV59" s="1008"/>
      <c r="CW59" s="1006"/>
      <c r="CX59" s="1007"/>
      <c r="CY59" s="1007"/>
      <c r="CZ59" s="1007"/>
      <c r="DA59" s="1008"/>
      <c r="DB59" s="1006"/>
      <c r="DC59" s="1007"/>
      <c r="DD59" s="1007"/>
      <c r="DE59" s="1007"/>
      <c r="DF59" s="1008"/>
      <c r="DG59" s="1006"/>
      <c r="DH59" s="1007"/>
      <c r="DI59" s="1007"/>
      <c r="DJ59" s="1007"/>
      <c r="DK59" s="1008"/>
      <c r="DL59" s="1006"/>
      <c r="DM59" s="1007"/>
      <c r="DN59" s="1007"/>
      <c r="DO59" s="1007"/>
      <c r="DP59" s="1008"/>
      <c r="DQ59" s="1006"/>
      <c r="DR59" s="1007"/>
      <c r="DS59" s="1007"/>
      <c r="DT59" s="1007"/>
      <c r="DU59" s="1008"/>
      <c r="DV59" s="1009"/>
      <c r="DW59" s="1010"/>
      <c r="DX59" s="1010"/>
      <c r="DY59" s="1010"/>
      <c r="DZ59" s="1011"/>
      <c r="EA59" s="224"/>
    </row>
    <row r="60" spans="1:131" ht="26.25" customHeight="1" x14ac:dyDescent="0.2">
      <c r="A60" s="232">
        <v>33</v>
      </c>
      <c r="B60" s="1047"/>
      <c r="C60" s="1048"/>
      <c r="D60" s="1048"/>
      <c r="E60" s="1048"/>
      <c r="F60" s="1048"/>
      <c r="G60" s="1048"/>
      <c r="H60" s="1048"/>
      <c r="I60" s="1048"/>
      <c r="J60" s="1048"/>
      <c r="K60" s="1048"/>
      <c r="L60" s="1048"/>
      <c r="M60" s="1048"/>
      <c r="N60" s="1048"/>
      <c r="O60" s="1048"/>
      <c r="P60" s="1049"/>
      <c r="Q60" s="1050"/>
      <c r="R60" s="1042"/>
      <c r="S60" s="1042"/>
      <c r="T60" s="1042"/>
      <c r="U60" s="1042"/>
      <c r="V60" s="1042"/>
      <c r="W60" s="1042"/>
      <c r="X60" s="1042"/>
      <c r="Y60" s="1042"/>
      <c r="Z60" s="1042"/>
      <c r="AA60" s="1042"/>
      <c r="AB60" s="1042"/>
      <c r="AC60" s="1042"/>
      <c r="AD60" s="1042"/>
      <c r="AE60" s="1051"/>
      <c r="AF60" s="1052"/>
      <c r="AG60" s="1053"/>
      <c r="AH60" s="1053"/>
      <c r="AI60" s="1053"/>
      <c r="AJ60" s="1054"/>
      <c r="AK60" s="1041"/>
      <c r="AL60" s="1042"/>
      <c r="AM60" s="1042"/>
      <c r="AN60" s="1042"/>
      <c r="AO60" s="1042"/>
      <c r="AP60" s="1042"/>
      <c r="AQ60" s="1042"/>
      <c r="AR60" s="1042"/>
      <c r="AS60" s="1042"/>
      <c r="AT60" s="1042"/>
      <c r="AU60" s="1042"/>
      <c r="AV60" s="1042"/>
      <c r="AW60" s="1042"/>
      <c r="AX60" s="1042"/>
      <c r="AY60" s="1042"/>
      <c r="AZ60" s="1043"/>
      <c r="BA60" s="1043"/>
      <c r="BB60" s="1043"/>
      <c r="BC60" s="1043"/>
      <c r="BD60" s="1043"/>
      <c r="BE60" s="985"/>
      <c r="BF60" s="985"/>
      <c r="BG60" s="985"/>
      <c r="BH60" s="985"/>
      <c r="BI60" s="986"/>
      <c r="BJ60" s="226"/>
      <c r="BK60" s="226"/>
      <c r="BL60" s="226"/>
      <c r="BM60" s="226"/>
      <c r="BN60" s="226"/>
      <c r="BO60" s="235"/>
      <c r="BP60" s="235"/>
      <c r="BQ60" s="232">
        <v>54</v>
      </c>
      <c r="BR60" s="233"/>
      <c r="BS60" s="1009"/>
      <c r="BT60" s="1010"/>
      <c r="BU60" s="1010"/>
      <c r="BV60" s="1010"/>
      <c r="BW60" s="1010"/>
      <c r="BX60" s="1010"/>
      <c r="BY60" s="1010"/>
      <c r="BZ60" s="1010"/>
      <c r="CA60" s="1010"/>
      <c r="CB60" s="1010"/>
      <c r="CC60" s="1010"/>
      <c r="CD60" s="1010"/>
      <c r="CE60" s="1010"/>
      <c r="CF60" s="1010"/>
      <c r="CG60" s="1031"/>
      <c r="CH60" s="1006"/>
      <c r="CI60" s="1007"/>
      <c r="CJ60" s="1007"/>
      <c r="CK60" s="1007"/>
      <c r="CL60" s="1008"/>
      <c r="CM60" s="1006"/>
      <c r="CN60" s="1007"/>
      <c r="CO60" s="1007"/>
      <c r="CP60" s="1007"/>
      <c r="CQ60" s="1008"/>
      <c r="CR60" s="1006"/>
      <c r="CS60" s="1007"/>
      <c r="CT60" s="1007"/>
      <c r="CU60" s="1007"/>
      <c r="CV60" s="1008"/>
      <c r="CW60" s="1006"/>
      <c r="CX60" s="1007"/>
      <c r="CY60" s="1007"/>
      <c r="CZ60" s="1007"/>
      <c r="DA60" s="1008"/>
      <c r="DB60" s="1006"/>
      <c r="DC60" s="1007"/>
      <c r="DD60" s="1007"/>
      <c r="DE60" s="1007"/>
      <c r="DF60" s="1008"/>
      <c r="DG60" s="1006"/>
      <c r="DH60" s="1007"/>
      <c r="DI60" s="1007"/>
      <c r="DJ60" s="1007"/>
      <c r="DK60" s="1008"/>
      <c r="DL60" s="1006"/>
      <c r="DM60" s="1007"/>
      <c r="DN60" s="1007"/>
      <c r="DO60" s="1007"/>
      <c r="DP60" s="1008"/>
      <c r="DQ60" s="1006"/>
      <c r="DR60" s="1007"/>
      <c r="DS60" s="1007"/>
      <c r="DT60" s="1007"/>
      <c r="DU60" s="1008"/>
      <c r="DV60" s="1009"/>
      <c r="DW60" s="1010"/>
      <c r="DX60" s="1010"/>
      <c r="DY60" s="1010"/>
      <c r="DZ60" s="1011"/>
      <c r="EA60" s="224"/>
    </row>
    <row r="61" spans="1:131" ht="26.25" customHeight="1" thickBot="1" x14ac:dyDescent="0.25">
      <c r="A61" s="232">
        <v>34</v>
      </c>
      <c r="B61" s="1047"/>
      <c r="C61" s="1048"/>
      <c r="D61" s="1048"/>
      <c r="E61" s="1048"/>
      <c r="F61" s="1048"/>
      <c r="G61" s="1048"/>
      <c r="H61" s="1048"/>
      <c r="I61" s="1048"/>
      <c r="J61" s="1048"/>
      <c r="K61" s="1048"/>
      <c r="L61" s="1048"/>
      <c r="M61" s="1048"/>
      <c r="N61" s="1048"/>
      <c r="O61" s="1048"/>
      <c r="P61" s="1049"/>
      <c r="Q61" s="1050"/>
      <c r="R61" s="1042"/>
      <c r="S61" s="1042"/>
      <c r="T61" s="1042"/>
      <c r="U61" s="1042"/>
      <c r="V61" s="1042"/>
      <c r="W61" s="1042"/>
      <c r="X61" s="1042"/>
      <c r="Y61" s="1042"/>
      <c r="Z61" s="1042"/>
      <c r="AA61" s="1042"/>
      <c r="AB61" s="1042"/>
      <c r="AC61" s="1042"/>
      <c r="AD61" s="1042"/>
      <c r="AE61" s="1051"/>
      <c r="AF61" s="1052"/>
      <c r="AG61" s="1053"/>
      <c r="AH61" s="1053"/>
      <c r="AI61" s="1053"/>
      <c r="AJ61" s="1054"/>
      <c r="AK61" s="1041"/>
      <c r="AL61" s="1042"/>
      <c r="AM61" s="1042"/>
      <c r="AN61" s="1042"/>
      <c r="AO61" s="1042"/>
      <c r="AP61" s="1042"/>
      <c r="AQ61" s="1042"/>
      <c r="AR61" s="1042"/>
      <c r="AS61" s="1042"/>
      <c r="AT61" s="1042"/>
      <c r="AU61" s="1042"/>
      <c r="AV61" s="1042"/>
      <c r="AW61" s="1042"/>
      <c r="AX61" s="1042"/>
      <c r="AY61" s="1042"/>
      <c r="AZ61" s="1043"/>
      <c r="BA61" s="1043"/>
      <c r="BB61" s="1043"/>
      <c r="BC61" s="1043"/>
      <c r="BD61" s="1043"/>
      <c r="BE61" s="985"/>
      <c r="BF61" s="985"/>
      <c r="BG61" s="985"/>
      <c r="BH61" s="985"/>
      <c r="BI61" s="986"/>
      <c r="BJ61" s="226"/>
      <c r="BK61" s="226"/>
      <c r="BL61" s="226"/>
      <c r="BM61" s="226"/>
      <c r="BN61" s="226"/>
      <c r="BO61" s="235"/>
      <c r="BP61" s="235"/>
      <c r="BQ61" s="232">
        <v>55</v>
      </c>
      <c r="BR61" s="233"/>
      <c r="BS61" s="1009"/>
      <c r="BT61" s="1010"/>
      <c r="BU61" s="1010"/>
      <c r="BV61" s="1010"/>
      <c r="BW61" s="1010"/>
      <c r="BX61" s="1010"/>
      <c r="BY61" s="1010"/>
      <c r="BZ61" s="1010"/>
      <c r="CA61" s="1010"/>
      <c r="CB61" s="1010"/>
      <c r="CC61" s="1010"/>
      <c r="CD61" s="1010"/>
      <c r="CE61" s="1010"/>
      <c r="CF61" s="1010"/>
      <c r="CG61" s="1031"/>
      <c r="CH61" s="1006"/>
      <c r="CI61" s="1007"/>
      <c r="CJ61" s="1007"/>
      <c r="CK61" s="1007"/>
      <c r="CL61" s="1008"/>
      <c r="CM61" s="1006"/>
      <c r="CN61" s="1007"/>
      <c r="CO61" s="1007"/>
      <c r="CP61" s="1007"/>
      <c r="CQ61" s="1008"/>
      <c r="CR61" s="1006"/>
      <c r="CS61" s="1007"/>
      <c r="CT61" s="1007"/>
      <c r="CU61" s="1007"/>
      <c r="CV61" s="1008"/>
      <c r="CW61" s="1006"/>
      <c r="CX61" s="1007"/>
      <c r="CY61" s="1007"/>
      <c r="CZ61" s="1007"/>
      <c r="DA61" s="1008"/>
      <c r="DB61" s="1006"/>
      <c r="DC61" s="1007"/>
      <c r="DD61" s="1007"/>
      <c r="DE61" s="1007"/>
      <c r="DF61" s="1008"/>
      <c r="DG61" s="1006"/>
      <c r="DH61" s="1007"/>
      <c r="DI61" s="1007"/>
      <c r="DJ61" s="1007"/>
      <c r="DK61" s="1008"/>
      <c r="DL61" s="1006"/>
      <c r="DM61" s="1007"/>
      <c r="DN61" s="1007"/>
      <c r="DO61" s="1007"/>
      <c r="DP61" s="1008"/>
      <c r="DQ61" s="1006"/>
      <c r="DR61" s="1007"/>
      <c r="DS61" s="1007"/>
      <c r="DT61" s="1007"/>
      <c r="DU61" s="1008"/>
      <c r="DV61" s="1009"/>
      <c r="DW61" s="1010"/>
      <c r="DX61" s="1010"/>
      <c r="DY61" s="1010"/>
      <c r="DZ61" s="1011"/>
      <c r="EA61" s="224"/>
    </row>
    <row r="62" spans="1:131" ht="26.25" customHeight="1" x14ac:dyDescent="0.2">
      <c r="A62" s="232">
        <v>35</v>
      </c>
      <c r="B62" s="1047"/>
      <c r="C62" s="1048"/>
      <c r="D62" s="1048"/>
      <c r="E62" s="1048"/>
      <c r="F62" s="1048"/>
      <c r="G62" s="1048"/>
      <c r="H62" s="1048"/>
      <c r="I62" s="1048"/>
      <c r="J62" s="1048"/>
      <c r="K62" s="1048"/>
      <c r="L62" s="1048"/>
      <c r="M62" s="1048"/>
      <c r="N62" s="1048"/>
      <c r="O62" s="1048"/>
      <c r="P62" s="1049"/>
      <c r="Q62" s="1050"/>
      <c r="R62" s="1042"/>
      <c r="S62" s="1042"/>
      <c r="T62" s="1042"/>
      <c r="U62" s="1042"/>
      <c r="V62" s="1042"/>
      <c r="W62" s="1042"/>
      <c r="X62" s="1042"/>
      <c r="Y62" s="1042"/>
      <c r="Z62" s="1042"/>
      <c r="AA62" s="1042"/>
      <c r="AB62" s="1042"/>
      <c r="AC62" s="1042"/>
      <c r="AD62" s="1042"/>
      <c r="AE62" s="1051"/>
      <c r="AF62" s="1052"/>
      <c r="AG62" s="1053"/>
      <c r="AH62" s="1053"/>
      <c r="AI62" s="1053"/>
      <c r="AJ62" s="1054"/>
      <c r="AK62" s="1041"/>
      <c r="AL62" s="1042"/>
      <c r="AM62" s="1042"/>
      <c r="AN62" s="1042"/>
      <c r="AO62" s="1042"/>
      <c r="AP62" s="1042"/>
      <c r="AQ62" s="1042"/>
      <c r="AR62" s="1042"/>
      <c r="AS62" s="1042"/>
      <c r="AT62" s="1042"/>
      <c r="AU62" s="1042"/>
      <c r="AV62" s="1042"/>
      <c r="AW62" s="1042"/>
      <c r="AX62" s="1042"/>
      <c r="AY62" s="1042"/>
      <c r="AZ62" s="1043"/>
      <c r="BA62" s="1043"/>
      <c r="BB62" s="1043"/>
      <c r="BC62" s="1043"/>
      <c r="BD62" s="1043"/>
      <c r="BE62" s="985"/>
      <c r="BF62" s="985"/>
      <c r="BG62" s="985"/>
      <c r="BH62" s="985"/>
      <c r="BI62" s="986"/>
      <c r="BJ62" s="1044" t="s">
        <v>430</v>
      </c>
      <c r="BK62" s="1045"/>
      <c r="BL62" s="1045"/>
      <c r="BM62" s="1045"/>
      <c r="BN62" s="1046"/>
      <c r="BO62" s="235"/>
      <c r="BP62" s="235"/>
      <c r="BQ62" s="232">
        <v>56</v>
      </c>
      <c r="BR62" s="233"/>
      <c r="BS62" s="1009"/>
      <c r="BT62" s="1010"/>
      <c r="BU62" s="1010"/>
      <c r="BV62" s="1010"/>
      <c r="BW62" s="1010"/>
      <c r="BX62" s="1010"/>
      <c r="BY62" s="1010"/>
      <c r="BZ62" s="1010"/>
      <c r="CA62" s="1010"/>
      <c r="CB62" s="1010"/>
      <c r="CC62" s="1010"/>
      <c r="CD62" s="1010"/>
      <c r="CE62" s="1010"/>
      <c r="CF62" s="1010"/>
      <c r="CG62" s="1031"/>
      <c r="CH62" s="1006"/>
      <c r="CI62" s="1007"/>
      <c r="CJ62" s="1007"/>
      <c r="CK62" s="1007"/>
      <c r="CL62" s="1008"/>
      <c r="CM62" s="1006"/>
      <c r="CN62" s="1007"/>
      <c r="CO62" s="1007"/>
      <c r="CP62" s="1007"/>
      <c r="CQ62" s="1008"/>
      <c r="CR62" s="1006"/>
      <c r="CS62" s="1007"/>
      <c r="CT62" s="1007"/>
      <c r="CU62" s="1007"/>
      <c r="CV62" s="1008"/>
      <c r="CW62" s="1006"/>
      <c r="CX62" s="1007"/>
      <c r="CY62" s="1007"/>
      <c r="CZ62" s="1007"/>
      <c r="DA62" s="1008"/>
      <c r="DB62" s="1006"/>
      <c r="DC62" s="1007"/>
      <c r="DD62" s="1007"/>
      <c r="DE62" s="1007"/>
      <c r="DF62" s="1008"/>
      <c r="DG62" s="1006"/>
      <c r="DH62" s="1007"/>
      <c r="DI62" s="1007"/>
      <c r="DJ62" s="1007"/>
      <c r="DK62" s="1008"/>
      <c r="DL62" s="1006"/>
      <c r="DM62" s="1007"/>
      <c r="DN62" s="1007"/>
      <c r="DO62" s="1007"/>
      <c r="DP62" s="1008"/>
      <c r="DQ62" s="1006"/>
      <c r="DR62" s="1007"/>
      <c r="DS62" s="1007"/>
      <c r="DT62" s="1007"/>
      <c r="DU62" s="1008"/>
      <c r="DV62" s="1009"/>
      <c r="DW62" s="1010"/>
      <c r="DX62" s="1010"/>
      <c r="DY62" s="1010"/>
      <c r="DZ62" s="1011"/>
      <c r="EA62" s="224"/>
    </row>
    <row r="63" spans="1:131" ht="26.25" customHeight="1" thickBot="1" x14ac:dyDescent="0.25">
      <c r="A63" s="234" t="s">
        <v>403</v>
      </c>
      <c r="B63" s="950" t="s">
        <v>431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7"/>
      <c r="AF63" s="1038">
        <v>13192</v>
      </c>
      <c r="AG63" s="972"/>
      <c r="AH63" s="972"/>
      <c r="AI63" s="972"/>
      <c r="AJ63" s="1039"/>
      <c r="AK63" s="1040"/>
      <c r="AL63" s="976"/>
      <c r="AM63" s="976"/>
      <c r="AN63" s="976"/>
      <c r="AO63" s="976"/>
      <c r="AP63" s="972">
        <v>82948</v>
      </c>
      <c r="AQ63" s="972"/>
      <c r="AR63" s="972"/>
      <c r="AS63" s="972"/>
      <c r="AT63" s="972"/>
      <c r="AU63" s="972">
        <v>20657</v>
      </c>
      <c r="AV63" s="972"/>
      <c r="AW63" s="972"/>
      <c r="AX63" s="972"/>
      <c r="AY63" s="972"/>
      <c r="AZ63" s="1034"/>
      <c r="BA63" s="1034"/>
      <c r="BB63" s="1034"/>
      <c r="BC63" s="1034"/>
      <c r="BD63" s="1034"/>
      <c r="BE63" s="973"/>
      <c r="BF63" s="973"/>
      <c r="BG63" s="973"/>
      <c r="BH63" s="973"/>
      <c r="BI63" s="974"/>
      <c r="BJ63" s="1035" t="s">
        <v>432</v>
      </c>
      <c r="BK63" s="966"/>
      <c r="BL63" s="966"/>
      <c r="BM63" s="966"/>
      <c r="BN63" s="1036"/>
      <c r="BO63" s="235"/>
      <c r="BP63" s="235"/>
      <c r="BQ63" s="232">
        <v>57</v>
      </c>
      <c r="BR63" s="233"/>
      <c r="BS63" s="1009"/>
      <c r="BT63" s="1010"/>
      <c r="BU63" s="1010"/>
      <c r="BV63" s="1010"/>
      <c r="BW63" s="1010"/>
      <c r="BX63" s="1010"/>
      <c r="BY63" s="1010"/>
      <c r="BZ63" s="1010"/>
      <c r="CA63" s="1010"/>
      <c r="CB63" s="1010"/>
      <c r="CC63" s="1010"/>
      <c r="CD63" s="1010"/>
      <c r="CE63" s="1010"/>
      <c r="CF63" s="1010"/>
      <c r="CG63" s="1031"/>
      <c r="CH63" s="1006"/>
      <c r="CI63" s="1007"/>
      <c r="CJ63" s="1007"/>
      <c r="CK63" s="1007"/>
      <c r="CL63" s="1008"/>
      <c r="CM63" s="1006"/>
      <c r="CN63" s="1007"/>
      <c r="CO63" s="1007"/>
      <c r="CP63" s="1007"/>
      <c r="CQ63" s="1008"/>
      <c r="CR63" s="1006"/>
      <c r="CS63" s="1007"/>
      <c r="CT63" s="1007"/>
      <c r="CU63" s="1007"/>
      <c r="CV63" s="1008"/>
      <c r="CW63" s="1006"/>
      <c r="CX63" s="1007"/>
      <c r="CY63" s="1007"/>
      <c r="CZ63" s="1007"/>
      <c r="DA63" s="1008"/>
      <c r="DB63" s="1006"/>
      <c r="DC63" s="1007"/>
      <c r="DD63" s="1007"/>
      <c r="DE63" s="1007"/>
      <c r="DF63" s="1008"/>
      <c r="DG63" s="1006"/>
      <c r="DH63" s="1007"/>
      <c r="DI63" s="1007"/>
      <c r="DJ63" s="1007"/>
      <c r="DK63" s="1008"/>
      <c r="DL63" s="1006"/>
      <c r="DM63" s="1007"/>
      <c r="DN63" s="1007"/>
      <c r="DO63" s="1007"/>
      <c r="DP63" s="1008"/>
      <c r="DQ63" s="1006"/>
      <c r="DR63" s="1007"/>
      <c r="DS63" s="1007"/>
      <c r="DT63" s="1007"/>
      <c r="DU63" s="1008"/>
      <c r="DV63" s="1009"/>
      <c r="DW63" s="1010"/>
      <c r="DX63" s="1010"/>
      <c r="DY63" s="1010"/>
      <c r="DZ63" s="101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9"/>
      <c r="BT64" s="1010"/>
      <c r="BU64" s="1010"/>
      <c r="BV64" s="1010"/>
      <c r="BW64" s="1010"/>
      <c r="BX64" s="1010"/>
      <c r="BY64" s="1010"/>
      <c r="BZ64" s="1010"/>
      <c r="CA64" s="1010"/>
      <c r="CB64" s="1010"/>
      <c r="CC64" s="1010"/>
      <c r="CD64" s="1010"/>
      <c r="CE64" s="1010"/>
      <c r="CF64" s="1010"/>
      <c r="CG64" s="1031"/>
      <c r="CH64" s="1006"/>
      <c r="CI64" s="1007"/>
      <c r="CJ64" s="1007"/>
      <c r="CK64" s="1007"/>
      <c r="CL64" s="1008"/>
      <c r="CM64" s="1006"/>
      <c r="CN64" s="1007"/>
      <c r="CO64" s="1007"/>
      <c r="CP64" s="1007"/>
      <c r="CQ64" s="1008"/>
      <c r="CR64" s="1006"/>
      <c r="CS64" s="1007"/>
      <c r="CT64" s="1007"/>
      <c r="CU64" s="1007"/>
      <c r="CV64" s="1008"/>
      <c r="CW64" s="1006"/>
      <c r="CX64" s="1007"/>
      <c r="CY64" s="1007"/>
      <c r="CZ64" s="1007"/>
      <c r="DA64" s="1008"/>
      <c r="DB64" s="1006"/>
      <c r="DC64" s="1007"/>
      <c r="DD64" s="1007"/>
      <c r="DE64" s="1007"/>
      <c r="DF64" s="1008"/>
      <c r="DG64" s="1006"/>
      <c r="DH64" s="1007"/>
      <c r="DI64" s="1007"/>
      <c r="DJ64" s="1007"/>
      <c r="DK64" s="1008"/>
      <c r="DL64" s="1006"/>
      <c r="DM64" s="1007"/>
      <c r="DN64" s="1007"/>
      <c r="DO64" s="1007"/>
      <c r="DP64" s="1008"/>
      <c r="DQ64" s="1006"/>
      <c r="DR64" s="1007"/>
      <c r="DS64" s="1007"/>
      <c r="DT64" s="1007"/>
      <c r="DU64" s="1008"/>
      <c r="DV64" s="1009"/>
      <c r="DW64" s="1010"/>
      <c r="DX64" s="1010"/>
      <c r="DY64" s="1010"/>
      <c r="DZ64" s="1011"/>
      <c r="EA64" s="224"/>
    </row>
    <row r="65" spans="1:131" ht="26.25" customHeight="1" thickBot="1" x14ac:dyDescent="0.25">
      <c r="A65" s="226" t="s">
        <v>433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9"/>
      <c r="BT65" s="1010"/>
      <c r="BU65" s="1010"/>
      <c r="BV65" s="1010"/>
      <c r="BW65" s="1010"/>
      <c r="BX65" s="1010"/>
      <c r="BY65" s="1010"/>
      <c r="BZ65" s="1010"/>
      <c r="CA65" s="1010"/>
      <c r="CB65" s="1010"/>
      <c r="CC65" s="1010"/>
      <c r="CD65" s="1010"/>
      <c r="CE65" s="1010"/>
      <c r="CF65" s="1010"/>
      <c r="CG65" s="1031"/>
      <c r="CH65" s="1006"/>
      <c r="CI65" s="1007"/>
      <c r="CJ65" s="1007"/>
      <c r="CK65" s="1007"/>
      <c r="CL65" s="1008"/>
      <c r="CM65" s="1006"/>
      <c r="CN65" s="1007"/>
      <c r="CO65" s="1007"/>
      <c r="CP65" s="1007"/>
      <c r="CQ65" s="1008"/>
      <c r="CR65" s="1006"/>
      <c r="CS65" s="1007"/>
      <c r="CT65" s="1007"/>
      <c r="CU65" s="1007"/>
      <c r="CV65" s="1008"/>
      <c r="CW65" s="1006"/>
      <c r="CX65" s="1007"/>
      <c r="CY65" s="1007"/>
      <c r="CZ65" s="1007"/>
      <c r="DA65" s="1008"/>
      <c r="DB65" s="1006"/>
      <c r="DC65" s="1007"/>
      <c r="DD65" s="1007"/>
      <c r="DE65" s="1007"/>
      <c r="DF65" s="1008"/>
      <c r="DG65" s="1006"/>
      <c r="DH65" s="1007"/>
      <c r="DI65" s="1007"/>
      <c r="DJ65" s="1007"/>
      <c r="DK65" s="1008"/>
      <c r="DL65" s="1006"/>
      <c r="DM65" s="1007"/>
      <c r="DN65" s="1007"/>
      <c r="DO65" s="1007"/>
      <c r="DP65" s="1008"/>
      <c r="DQ65" s="1006"/>
      <c r="DR65" s="1007"/>
      <c r="DS65" s="1007"/>
      <c r="DT65" s="1007"/>
      <c r="DU65" s="1008"/>
      <c r="DV65" s="1009"/>
      <c r="DW65" s="1010"/>
      <c r="DX65" s="1010"/>
      <c r="DY65" s="1010"/>
      <c r="DZ65" s="1011"/>
      <c r="EA65" s="224"/>
    </row>
    <row r="66" spans="1:131" ht="26.25" customHeight="1" x14ac:dyDescent="0.2">
      <c r="A66" s="1012" t="s">
        <v>434</v>
      </c>
      <c r="B66" s="1013"/>
      <c r="C66" s="1013"/>
      <c r="D66" s="1013"/>
      <c r="E66" s="1013"/>
      <c r="F66" s="1013"/>
      <c r="G66" s="1013"/>
      <c r="H66" s="1013"/>
      <c r="I66" s="1013"/>
      <c r="J66" s="1013"/>
      <c r="K66" s="1013"/>
      <c r="L66" s="1013"/>
      <c r="M66" s="1013"/>
      <c r="N66" s="1013"/>
      <c r="O66" s="1013"/>
      <c r="P66" s="1014"/>
      <c r="Q66" s="1018" t="s">
        <v>435</v>
      </c>
      <c r="R66" s="1019"/>
      <c r="S66" s="1019"/>
      <c r="T66" s="1019"/>
      <c r="U66" s="1020"/>
      <c r="V66" s="1018" t="s">
        <v>436</v>
      </c>
      <c r="W66" s="1019"/>
      <c r="X66" s="1019"/>
      <c r="Y66" s="1019"/>
      <c r="Z66" s="1020"/>
      <c r="AA66" s="1018" t="s">
        <v>437</v>
      </c>
      <c r="AB66" s="1019"/>
      <c r="AC66" s="1019"/>
      <c r="AD66" s="1019"/>
      <c r="AE66" s="1020"/>
      <c r="AF66" s="1024" t="s">
        <v>438</v>
      </c>
      <c r="AG66" s="1025"/>
      <c r="AH66" s="1025"/>
      <c r="AI66" s="1025"/>
      <c r="AJ66" s="1026"/>
      <c r="AK66" s="1018" t="s">
        <v>439</v>
      </c>
      <c r="AL66" s="1013"/>
      <c r="AM66" s="1013"/>
      <c r="AN66" s="1013"/>
      <c r="AO66" s="1014"/>
      <c r="AP66" s="1018" t="s">
        <v>440</v>
      </c>
      <c r="AQ66" s="1019"/>
      <c r="AR66" s="1019"/>
      <c r="AS66" s="1019"/>
      <c r="AT66" s="1020"/>
      <c r="AU66" s="1018" t="s">
        <v>441</v>
      </c>
      <c r="AV66" s="1019"/>
      <c r="AW66" s="1019"/>
      <c r="AX66" s="1019"/>
      <c r="AY66" s="1020"/>
      <c r="AZ66" s="1018" t="s">
        <v>386</v>
      </c>
      <c r="BA66" s="1019"/>
      <c r="BB66" s="1019"/>
      <c r="BC66" s="1019"/>
      <c r="BD66" s="1032"/>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5"/>
      <c r="B67" s="1016"/>
      <c r="C67" s="1016"/>
      <c r="D67" s="1016"/>
      <c r="E67" s="1016"/>
      <c r="F67" s="1016"/>
      <c r="G67" s="1016"/>
      <c r="H67" s="1016"/>
      <c r="I67" s="1016"/>
      <c r="J67" s="1016"/>
      <c r="K67" s="1016"/>
      <c r="L67" s="1016"/>
      <c r="M67" s="1016"/>
      <c r="N67" s="1016"/>
      <c r="O67" s="1016"/>
      <c r="P67" s="1017"/>
      <c r="Q67" s="1021"/>
      <c r="R67" s="1022"/>
      <c r="S67" s="1022"/>
      <c r="T67" s="1022"/>
      <c r="U67" s="1023"/>
      <c r="V67" s="1021"/>
      <c r="W67" s="1022"/>
      <c r="X67" s="1022"/>
      <c r="Y67" s="1022"/>
      <c r="Z67" s="1023"/>
      <c r="AA67" s="1021"/>
      <c r="AB67" s="1022"/>
      <c r="AC67" s="1022"/>
      <c r="AD67" s="1022"/>
      <c r="AE67" s="1023"/>
      <c r="AF67" s="1027"/>
      <c r="AG67" s="1028"/>
      <c r="AH67" s="1028"/>
      <c r="AI67" s="1028"/>
      <c r="AJ67" s="1029"/>
      <c r="AK67" s="1030"/>
      <c r="AL67" s="1016"/>
      <c r="AM67" s="1016"/>
      <c r="AN67" s="1016"/>
      <c r="AO67" s="1017"/>
      <c r="AP67" s="1021"/>
      <c r="AQ67" s="1022"/>
      <c r="AR67" s="1022"/>
      <c r="AS67" s="1022"/>
      <c r="AT67" s="1023"/>
      <c r="AU67" s="1021"/>
      <c r="AV67" s="1022"/>
      <c r="AW67" s="1022"/>
      <c r="AX67" s="1022"/>
      <c r="AY67" s="1023"/>
      <c r="AZ67" s="1021"/>
      <c r="BA67" s="1022"/>
      <c r="BB67" s="1022"/>
      <c r="BC67" s="1022"/>
      <c r="BD67" s="1033"/>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1003" t="s">
        <v>612</v>
      </c>
      <c r="C68" s="1001"/>
      <c r="D68" s="1001"/>
      <c r="E68" s="1001"/>
      <c r="F68" s="1001"/>
      <c r="G68" s="1001"/>
      <c r="H68" s="1001"/>
      <c r="I68" s="1001"/>
      <c r="J68" s="1001"/>
      <c r="K68" s="1001"/>
      <c r="L68" s="1001"/>
      <c r="M68" s="1001"/>
      <c r="N68" s="1001"/>
      <c r="O68" s="1001"/>
      <c r="P68" s="1004"/>
      <c r="Q68" s="1005">
        <v>1644.713</v>
      </c>
      <c r="R68" s="998"/>
      <c r="S68" s="998"/>
      <c r="T68" s="998"/>
      <c r="U68" s="999"/>
      <c r="V68" s="997">
        <v>1604.3389999999999</v>
      </c>
      <c r="W68" s="998"/>
      <c r="X68" s="998"/>
      <c r="Y68" s="998"/>
      <c r="Z68" s="999"/>
      <c r="AA68" s="997">
        <v>40.374000000000002</v>
      </c>
      <c r="AB68" s="998"/>
      <c r="AC68" s="998"/>
      <c r="AD68" s="998"/>
      <c r="AE68" s="999"/>
      <c r="AF68" s="997">
        <v>40.374000000000002</v>
      </c>
      <c r="AG68" s="998"/>
      <c r="AH68" s="998"/>
      <c r="AI68" s="998"/>
      <c r="AJ68" s="999"/>
      <c r="AK68" s="997" t="s">
        <v>547</v>
      </c>
      <c r="AL68" s="998"/>
      <c r="AM68" s="998"/>
      <c r="AN68" s="998"/>
      <c r="AO68" s="999"/>
      <c r="AP68" s="997" t="s">
        <v>547</v>
      </c>
      <c r="AQ68" s="998"/>
      <c r="AR68" s="998"/>
      <c r="AS68" s="998"/>
      <c r="AT68" s="999"/>
      <c r="AU68" s="997" t="s">
        <v>547</v>
      </c>
      <c r="AV68" s="998"/>
      <c r="AW68" s="998"/>
      <c r="AX68" s="998"/>
      <c r="AY68" s="999"/>
      <c r="AZ68" s="1000" t="s">
        <v>617</v>
      </c>
      <c r="BA68" s="1001"/>
      <c r="BB68" s="1001"/>
      <c r="BC68" s="1001"/>
      <c r="BD68" s="1002"/>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612</v>
      </c>
      <c r="C69" s="988"/>
      <c r="D69" s="988"/>
      <c r="E69" s="988"/>
      <c r="F69" s="988"/>
      <c r="G69" s="988"/>
      <c r="H69" s="988"/>
      <c r="I69" s="988"/>
      <c r="J69" s="988"/>
      <c r="K69" s="988"/>
      <c r="L69" s="988"/>
      <c r="M69" s="988"/>
      <c r="N69" s="988"/>
      <c r="O69" s="988"/>
      <c r="P69" s="989"/>
      <c r="Q69" s="991">
        <v>847072.07</v>
      </c>
      <c r="R69" s="992"/>
      <c r="S69" s="992"/>
      <c r="T69" s="992"/>
      <c r="U69" s="993"/>
      <c r="V69" s="994">
        <v>828353.44400000002</v>
      </c>
      <c r="W69" s="992"/>
      <c r="X69" s="992"/>
      <c r="Y69" s="992"/>
      <c r="Z69" s="993"/>
      <c r="AA69" s="994">
        <v>18718.626</v>
      </c>
      <c r="AB69" s="992"/>
      <c r="AC69" s="992"/>
      <c r="AD69" s="992"/>
      <c r="AE69" s="993"/>
      <c r="AF69" s="994">
        <v>18718.626</v>
      </c>
      <c r="AG69" s="992"/>
      <c r="AH69" s="992"/>
      <c r="AI69" s="992"/>
      <c r="AJ69" s="993"/>
      <c r="AK69" s="994">
        <v>7693.7079999999996</v>
      </c>
      <c r="AL69" s="992"/>
      <c r="AM69" s="992"/>
      <c r="AN69" s="992"/>
      <c r="AO69" s="993"/>
      <c r="AP69" s="994" t="s">
        <v>547</v>
      </c>
      <c r="AQ69" s="992"/>
      <c r="AR69" s="992"/>
      <c r="AS69" s="992"/>
      <c r="AT69" s="993"/>
      <c r="AU69" s="994" t="s">
        <v>547</v>
      </c>
      <c r="AV69" s="992"/>
      <c r="AW69" s="992"/>
      <c r="AX69" s="992"/>
      <c r="AY69" s="993"/>
      <c r="AZ69" s="995" t="s">
        <v>618</v>
      </c>
      <c r="BA69" s="988"/>
      <c r="BB69" s="988"/>
      <c r="BC69" s="988"/>
      <c r="BD69" s="99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613</v>
      </c>
      <c r="C70" s="988"/>
      <c r="D70" s="988"/>
      <c r="E70" s="988"/>
      <c r="F70" s="988"/>
      <c r="G70" s="988"/>
      <c r="H70" s="988"/>
      <c r="I70" s="988"/>
      <c r="J70" s="988"/>
      <c r="K70" s="988"/>
      <c r="L70" s="988"/>
      <c r="M70" s="988"/>
      <c r="N70" s="988"/>
      <c r="O70" s="988"/>
      <c r="P70" s="989"/>
      <c r="Q70" s="990">
        <v>321.03100000000001</v>
      </c>
      <c r="R70" s="984"/>
      <c r="S70" s="984"/>
      <c r="T70" s="984"/>
      <c r="U70" s="984"/>
      <c r="V70" s="984">
        <v>310.03699999999998</v>
      </c>
      <c r="W70" s="984"/>
      <c r="X70" s="984"/>
      <c r="Y70" s="984"/>
      <c r="Z70" s="984"/>
      <c r="AA70" s="984">
        <v>10.993</v>
      </c>
      <c r="AB70" s="984"/>
      <c r="AC70" s="984"/>
      <c r="AD70" s="984"/>
      <c r="AE70" s="984"/>
      <c r="AF70" s="984">
        <v>10.993</v>
      </c>
      <c r="AG70" s="984"/>
      <c r="AH70" s="984"/>
      <c r="AI70" s="984"/>
      <c r="AJ70" s="984"/>
      <c r="AK70" s="984">
        <v>3.024</v>
      </c>
      <c r="AL70" s="984"/>
      <c r="AM70" s="984"/>
      <c r="AN70" s="984"/>
      <c r="AO70" s="984"/>
      <c r="AP70" s="984" t="s">
        <v>547</v>
      </c>
      <c r="AQ70" s="984"/>
      <c r="AR70" s="984"/>
      <c r="AS70" s="984"/>
      <c r="AT70" s="984"/>
      <c r="AU70" s="984" t="s">
        <v>547</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615</v>
      </c>
      <c r="C71" s="988"/>
      <c r="D71" s="988"/>
      <c r="E71" s="988"/>
      <c r="F71" s="988"/>
      <c r="G71" s="988"/>
      <c r="H71" s="988"/>
      <c r="I71" s="988"/>
      <c r="J71" s="988"/>
      <c r="K71" s="988"/>
      <c r="L71" s="988"/>
      <c r="M71" s="988"/>
      <c r="N71" s="988"/>
      <c r="O71" s="988"/>
      <c r="P71" s="989"/>
      <c r="Q71" s="991">
        <v>49574</v>
      </c>
      <c r="R71" s="992"/>
      <c r="S71" s="992"/>
      <c r="T71" s="992"/>
      <c r="U71" s="993"/>
      <c r="V71" s="994">
        <v>48943</v>
      </c>
      <c r="W71" s="992"/>
      <c r="X71" s="992"/>
      <c r="Y71" s="992"/>
      <c r="Z71" s="993"/>
      <c r="AA71" s="994">
        <v>631</v>
      </c>
      <c r="AB71" s="992"/>
      <c r="AC71" s="992"/>
      <c r="AD71" s="992"/>
      <c r="AE71" s="993"/>
      <c r="AF71" s="994">
        <v>11687</v>
      </c>
      <c r="AG71" s="992"/>
      <c r="AH71" s="992"/>
      <c r="AI71" s="992"/>
      <c r="AJ71" s="993"/>
      <c r="AK71" s="994" t="s">
        <v>616</v>
      </c>
      <c r="AL71" s="992"/>
      <c r="AM71" s="992"/>
      <c r="AN71" s="992"/>
      <c r="AO71" s="993"/>
      <c r="AP71" s="994" t="s">
        <v>616</v>
      </c>
      <c r="AQ71" s="992"/>
      <c r="AR71" s="992"/>
      <c r="AS71" s="992"/>
      <c r="AT71" s="993"/>
      <c r="AU71" s="994" t="s">
        <v>616</v>
      </c>
      <c r="AV71" s="992"/>
      <c r="AW71" s="992"/>
      <c r="AX71" s="992"/>
      <c r="AY71" s="993"/>
      <c r="AZ71" s="995"/>
      <c r="BA71" s="988"/>
      <c r="BB71" s="988"/>
      <c r="BC71" s="988"/>
      <c r="BD71" s="99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c r="C72" s="988"/>
      <c r="D72" s="988"/>
      <c r="E72" s="988"/>
      <c r="F72" s="988"/>
      <c r="G72" s="988"/>
      <c r="H72" s="988"/>
      <c r="I72" s="988"/>
      <c r="J72" s="988"/>
      <c r="K72" s="988"/>
      <c r="L72" s="988"/>
      <c r="M72" s="988"/>
      <c r="N72" s="988"/>
      <c r="O72" s="988"/>
      <c r="P72" s="989"/>
      <c r="Q72" s="990"/>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403</v>
      </c>
      <c r="B88" s="950" t="s">
        <v>442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30457</v>
      </c>
      <c r="AG88" s="972"/>
      <c r="AH88" s="972"/>
      <c r="AI88" s="972"/>
      <c r="AJ88" s="972"/>
      <c r="AK88" s="976"/>
      <c r="AL88" s="976"/>
      <c r="AM88" s="976"/>
      <c r="AN88" s="976"/>
      <c r="AO88" s="976"/>
      <c r="AP88" s="972" t="s">
        <v>633</v>
      </c>
      <c r="AQ88" s="972"/>
      <c r="AR88" s="972"/>
      <c r="AS88" s="972"/>
      <c r="AT88" s="972"/>
      <c r="AU88" s="972" t="s">
        <v>633</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403</v>
      </c>
      <c r="BR102" s="950" t="s">
        <v>443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25322</v>
      </c>
      <c r="CS102" s="966"/>
      <c r="CT102" s="966"/>
      <c r="CU102" s="966"/>
      <c r="CV102" s="967"/>
      <c r="CW102" s="965">
        <v>412</v>
      </c>
      <c r="CX102" s="966"/>
      <c r="CY102" s="966"/>
      <c r="CZ102" s="966"/>
      <c r="DA102" s="967"/>
      <c r="DB102" s="965">
        <v>4347</v>
      </c>
      <c r="DC102" s="966"/>
      <c r="DD102" s="966"/>
      <c r="DE102" s="966"/>
      <c r="DF102" s="967"/>
      <c r="DG102" s="965">
        <v>2112</v>
      </c>
      <c r="DH102" s="966"/>
      <c r="DI102" s="966"/>
      <c r="DJ102" s="966"/>
      <c r="DK102" s="967"/>
      <c r="DL102" s="965">
        <v>122</v>
      </c>
      <c r="DM102" s="966"/>
      <c r="DN102" s="966"/>
      <c r="DO102" s="966"/>
      <c r="DP102" s="967"/>
      <c r="DQ102" s="965">
        <v>1078</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444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445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446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447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448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449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450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451</v>
      </c>
      <c r="AB109" s="909"/>
      <c r="AC109" s="909"/>
      <c r="AD109" s="909"/>
      <c r="AE109" s="910"/>
      <c r="AF109" s="911" t="s">
        <v>452</v>
      </c>
      <c r="AG109" s="909"/>
      <c r="AH109" s="909"/>
      <c r="AI109" s="909"/>
      <c r="AJ109" s="910"/>
      <c r="AK109" s="911" t="s">
        <v>316</v>
      </c>
      <c r="AL109" s="909"/>
      <c r="AM109" s="909"/>
      <c r="AN109" s="909"/>
      <c r="AO109" s="910"/>
      <c r="AP109" s="911" t="s">
        <v>453</v>
      </c>
      <c r="AQ109" s="909"/>
      <c r="AR109" s="909"/>
      <c r="AS109" s="909"/>
      <c r="AT109" s="942"/>
      <c r="AU109" s="908" t="s">
        <v>450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451</v>
      </c>
      <c r="BR109" s="909"/>
      <c r="BS109" s="909"/>
      <c r="BT109" s="909"/>
      <c r="BU109" s="910"/>
      <c r="BV109" s="911" t="s">
        <v>452</v>
      </c>
      <c r="BW109" s="909"/>
      <c r="BX109" s="909"/>
      <c r="BY109" s="909"/>
      <c r="BZ109" s="910"/>
      <c r="CA109" s="911" t="s">
        <v>316</v>
      </c>
      <c r="CB109" s="909"/>
      <c r="CC109" s="909"/>
      <c r="CD109" s="909"/>
      <c r="CE109" s="910"/>
      <c r="CF109" s="949" t="s">
        <v>453</v>
      </c>
      <c r="CG109" s="949"/>
      <c r="CH109" s="949"/>
      <c r="CI109" s="949"/>
      <c r="CJ109" s="949"/>
      <c r="CK109" s="911" t="s">
        <v>454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451</v>
      </c>
      <c r="DH109" s="909"/>
      <c r="DI109" s="909"/>
      <c r="DJ109" s="909"/>
      <c r="DK109" s="910"/>
      <c r="DL109" s="911" t="s">
        <v>452</v>
      </c>
      <c r="DM109" s="909"/>
      <c r="DN109" s="909"/>
      <c r="DO109" s="909"/>
      <c r="DP109" s="910"/>
      <c r="DQ109" s="911" t="s">
        <v>316</v>
      </c>
      <c r="DR109" s="909"/>
      <c r="DS109" s="909"/>
      <c r="DT109" s="909"/>
      <c r="DU109" s="910"/>
      <c r="DV109" s="911" t="s">
        <v>453</v>
      </c>
      <c r="DW109" s="909"/>
      <c r="DX109" s="909"/>
      <c r="DY109" s="909"/>
      <c r="DZ109" s="942"/>
    </row>
    <row r="110" spans="1:131" s="224" customFormat="1" ht="26.25" customHeight="1" x14ac:dyDescent="0.2">
      <c r="A110" s="820" t="s">
        <v>455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14651134</v>
      </c>
      <c r="AB110" s="902"/>
      <c r="AC110" s="902"/>
      <c r="AD110" s="902"/>
      <c r="AE110" s="903"/>
      <c r="AF110" s="904">
        <v>14408066</v>
      </c>
      <c r="AG110" s="902"/>
      <c r="AH110" s="902"/>
      <c r="AI110" s="902"/>
      <c r="AJ110" s="903"/>
      <c r="AK110" s="904">
        <v>14511598</v>
      </c>
      <c r="AL110" s="902"/>
      <c r="AM110" s="902"/>
      <c r="AN110" s="902"/>
      <c r="AO110" s="903"/>
      <c r="AP110" s="905">
        <v>13.9</v>
      </c>
      <c r="AQ110" s="906"/>
      <c r="AR110" s="906"/>
      <c r="AS110" s="906"/>
      <c r="AT110" s="907"/>
      <c r="AU110" s="943" t="s">
        <v>77</v>
      </c>
      <c r="AV110" s="944"/>
      <c r="AW110" s="944"/>
      <c r="AX110" s="944"/>
      <c r="AY110" s="944"/>
      <c r="AZ110" s="873" t="s">
        <v>456</v>
      </c>
      <c r="BA110" s="821"/>
      <c r="BB110" s="821"/>
      <c r="BC110" s="821"/>
      <c r="BD110" s="821"/>
      <c r="BE110" s="821"/>
      <c r="BF110" s="821"/>
      <c r="BG110" s="821"/>
      <c r="BH110" s="821"/>
      <c r="BI110" s="821"/>
      <c r="BJ110" s="821"/>
      <c r="BK110" s="821"/>
      <c r="BL110" s="821"/>
      <c r="BM110" s="821"/>
      <c r="BN110" s="821"/>
      <c r="BO110" s="821"/>
      <c r="BP110" s="822"/>
      <c r="BQ110" s="874">
        <v>169391488</v>
      </c>
      <c r="BR110" s="855"/>
      <c r="BS110" s="855"/>
      <c r="BT110" s="855"/>
      <c r="BU110" s="855"/>
      <c r="BV110" s="855">
        <v>174414292</v>
      </c>
      <c r="BW110" s="855"/>
      <c r="BX110" s="855"/>
      <c r="BY110" s="855"/>
      <c r="BZ110" s="855"/>
      <c r="CA110" s="855">
        <v>174686648</v>
      </c>
      <c r="CB110" s="855"/>
      <c r="CC110" s="855"/>
      <c r="CD110" s="855"/>
      <c r="CE110" s="855"/>
      <c r="CF110" s="879">
        <v>167.3</v>
      </c>
      <c r="CG110" s="880"/>
      <c r="CH110" s="880"/>
      <c r="CI110" s="880"/>
      <c r="CJ110" s="880"/>
      <c r="CK110" s="939" t="s">
        <v>457</v>
      </c>
      <c r="CL110" s="832"/>
      <c r="CM110" s="873" t="s">
        <v>458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459</v>
      </c>
      <c r="DH110" s="855"/>
      <c r="DI110" s="855"/>
      <c r="DJ110" s="855"/>
      <c r="DK110" s="855"/>
      <c r="DL110" s="855" t="s">
        <v>460</v>
      </c>
      <c r="DM110" s="855"/>
      <c r="DN110" s="855"/>
      <c r="DO110" s="855"/>
      <c r="DP110" s="855"/>
      <c r="DQ110" s="855" t="s">
        <v>461</v>
      </c>
      <c r="DR110" s="855"/>
      <c r="DS110" s="855"/>
      <c r="DT110" s="855"/>
      <c r="DU110" s="855"/>
      <c r="DV110" s="856" t="s">
        <v>460</v>
      </c>
      <c r="DW110" s="856"/>
      <c r="DX110" s="856"/>
      <c r="DY110" s="856"/>
      <c r="DZ110" s="857"/>
    </row>
    <row r="111" spans="1:131" s="224" customFormat="1" ht="26.25" customHeight="1" x14ac:dyDescent="0.2">
      <c r="A111" s="787" t="s">
        <v>462</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459</v>
      </c>
      <c r="AB111" s="932"/>
      <c r="AC111" s="932"/>
      <c r="AD111" s="932"/>
      <c r="AE111" s="933"/>
      <c r="AF111" s="934" t="s">
        <v>461</v>
      </c>
      <c r="AG111" s="932"/>
      <c r="AH111" s="932"/>
      <c r="AI111" s="932"/>
      <c r="AJ111" s="933"/>
      <c r="AK111" s="934" t="s">
        <v>459</v>
      </c>
      <c r="AL111" s="932"/>
      <c r="AM111" s="932"/>
      <c r="AN111" s="932"/>
      <c r="AO111" s="933"/>
      <c r="AP111" s="935" t="s">
        <v>417</v>
      </c>
      <c r="AQ111" s="936"/>
      <c r="AR111" s="936"/>
      <c r="AS111" s="936"/>
      <c r="AT111" s="937"/>
      <c r="AU111" s="945"/>
      <c r="AV111" s="946"/>
      <c r="AW111" s="946"/>
      <c r="AX111" s="946"/>
      <c r="AY111" s="946"/>
      <c r="AZ111" s="828" t="s">
        <v>463</v>
      </c>
      <c r="BA111" s="765"/>
      <c r="BB111" s="765"/>
      <c r="BC111" s="765"/>
      <c r="BD111" s="765"/>
      <c r="BE111" s="765"/>
      <c r="BF111" s="765"/>
      <c r="BG111" s="765"/>
      <c r="BH111" s="765"/>
      <c r="BI111" s="765"/>
      <c r="BJ111" s="765"/>
      <c r="BK111" s="765"/>
      <c r="BL111" s="765"/>
      <c r="BM111" s="765"/>
      <c r="BN111" s="765"/>
      <c r="BO111" s="765"/>
      <c r="BP111" s="766"/>
      <c r="BQ111" s="829">
        <v>5327496</v>
      </c>
      <c r="BR111" s="830"/>
      <c r="BS111" s="830"/>
      <c r="BT111" s="830"/>
      <c r="BU111" s="830"/>
      <c r="BV111" s="830">
        <v>4623962</v>
      </c>
      <c r="BW111" s="830"/>
      <c r="BX111" s="830"/>
      <c r="BY111" s="830"/>
      <c r="BZ111" s="830"/>
      <c r="CA111" s="830">
        <v>4638633</v>
      </c>
      <c r="CB111" s="830"/>
      <c r="CC111" s="830"/>
      <c r="CD111" s="830"/>
      <c r="CE111" s="830"/>
      <c r="CF111" s="888">
        <v>4.4000000000000004</v>
      </c>
      <c r="CG111" s="889"/>
      <c r="CH111" s="889"/>
      <c r="CI111" s="889"/>
      <c r="CJ111" s="889"/>
      <c r="CK111" s="940"/>
      <c r="CL111" s="834"/>
      <c r="CM111" s="828" t="s">
        <v>464</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461</v>
      </c>
      <c r="DH111" s="830"/>
      <c r="DI111" s="830"/>
      <c r="DJ111" s="830"/>
      <c r="DK111" s="830"/>
      <c r="DL111" s="830" t="s">
        <v>461</v>
      </c>
      <c r="DM111" s="830"/>
      <c r="DN111" s="830"/>
      <c r="DO111" s="830"/>
      <c r="DP111" s="830"/>
      <c r="DQ111" s="830" t="s">
        <v>461</v>
      </c>
      <c r="DR111" s="830"/>
      <c r="DS111" s="830"/>
      <c r="DT111" s="830"/>
      <c r="DU111" s="830"/>
      <c r="DV111" s="807" t="s">
        <v>461</v>
      </c>
      <c r="DW111" s="807"/>
      <c r="DX111" s="807"/>
      <c r="DY111" s="807"/>
      <c r="DZ111" s="808"/>
    </row>
    <row r="112" spans="1:131" s="224" customFormat="1" ht="26.25" customHeight="1" x14ac:dyDescent="0.2">
      <c r="A112" s="925" t="s">
        <v>465</v>
      </c>
      <c r="B112" s="926"/>
      <c r="C112" s="765" t="s">
        <v>466</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461</v>
      </c>
      <c r="AB112" s="793"/>
      <c r="AC112" s="793"/>
      <c r="AD112" s="793"/>
      <c r="AE112" s="794"/>
      <c r="AF112" s="795" t="s">
        <v>461</v>
      </c>
      <c r="AG112" s="793"/>
      <c r="AH112" s="793"/>
      <c r="AI112" s="793"/>
      <c r="AJ112" s="794"/>
      <c r="AK112" s="795" t="s">
        <v>460</v>
      </c>
      <c r="AL112" s="793"/>
      <c r="AM112" s="793"/>
      <c r="AN112" s="793"/>
      <c r="AO112" s="794"/>
      <c r="AP112" s="837" t="s">
        <v>460</v>
      </c>
      <c r="AQ112" s="838"/>
      <c r="AR112" s="838"/>
      <c r="AS112" s="838"/>
      <c r="AT112" s="839"/>
      <c r="AU112" s="945"/>
      <c r="AV112" s="946"/>
      <c r="AW112" s="946"/>
      <c r="AX112" s="946"/>
      <c r="AY112" s="946"/>
      <c r="AZ112" s="828" t="s">
        <v>467</v>
      </c>
      <c r="BA112" s="765"/>
      <c r="BB112" s="765"/>
      <c r="BC112" s="765"/>
      <c r="BD112" s="765"/>
      <c r="BE112" s="765"/>
      <c r="BF112" s="765"/>
      <c r="BG112" s="765"/>
      <c r="BH112" s="765"/>
      <c r="BI112" s="765"/>
      <c r="BJ112" s="765"/>
      <c r="BK112" s="765"/>
      <c r="BL112" s="765"/>
      <c r="BM112" s="765"/>
      <c r="BN112" s="765"/>
      <c r="BO112" s="765"/>
      <c r="BP112" s="766"/>
      <c r="BQ112" s="829">
        <v>23221330</v>
      </c>
      <c r="BR112" s="830"/>
      <c r="BS112" s="830"/>
      <c r="BT112" s="830"/>
      <c r="BU112" s="830"/>
      <c r="BV112" s="830">
        <v>19681301</v>
      </c>
      <c r="BW112" s="830"/>
      <c r="BX112" s="830"/>
      <c r="BY112" s="830"/>
      <c r="BZ112" s="830"/>
      <c r="CA112" s="830">
        <v>20656904</v>
      </c>
      <c r="CB112" s="830"/>
      <c r="CC112" s="830"/>
      <c r="CD112" s="830"/>
      <c r="CE112" s="830"/>
      <c r="CF112" s="888">
        <v>19.8</v>
      </c>
      <c r="CG112" s="889"/>
      <c r="CH112" s="889"/>
      <c r="CI112" s="889"/>
      <c r="CJ112" s="889"/>
      <c r="CK112" s="940"/>
      <c r="CL112" s="834"/>
      <c r="CM112" s="828" t="s">
        <v>468</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460</v>
      </c>
      <c r="DH112" s="830"/>
      <c r="DI112" s="830"/>
      <c r="DJ112" s="830"/>
      <c r="DK112" s="830"/>
      <c r="DL112" s="830" t="s">
        <v>460</v>
      </c>
      <c r="DM112" s="830"/>
      <c r="DN112" s="830"/>
      <c r="DO112" s="830"/>
      <c r="DP112" s="830"/>
      <c r="DQ112" s="830" t="s">
        <v>460</v>
      </c>
      <c r="DR112" s="830"/>
      <c r="DS112" s="830"/>
      <c r="DT112" s="830"/>
      <c r="DU112" s="830"/>
      <c r="DV112" s="807" t="s">
        <v>461</v>
      </c>
      <c r="DW112" s="807"/>
      <c r="DX112" s="807"/>
      <c r="DY112" s="807"/>
      <c r="DZ112" s="808"/>
    </row>
    <row r="113" spans="1:130" s="224" customFormat="1" ht="26.25" customHeight="1" x14ac:dyDescent="0.2">
      <c r="A113" s="927"/>
      <c r="B113" s="928"/>
      <c r="C113" s="765" t="s">
        <v>469</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2019111</v>
      </c>
      <c r="AB113" s="932"/>
      <c r="AC113" s="932"/>
      <c r="AD113" s="932"/>
      <c r="AE113" s="933"/>
      <c r="AF113" s="934">
        <v>2259248</v>
      </c>
      <c r="AG113" s="932"/>
      <c r="AH113" s="932"/>
      <c r="AI113" s="932"/>
      <c r="AJ113" s="933"/>
      <c r="AK113" s="934">
        <v>2139792</v>
      </c>
      <c r="AL113" s="932"/>
      <c r="AM113" s="932"/>
      <c r="AN113" s="932"/>
      <c r="AO113" s="933"/>
      <c r="AP113" s="935">
        <v>2</v>
      </c>
      <c r="AQ113" s="936"/>
      <c r="AR113" s="936"/>
      <c r="AS113" s="936"/>
      <c r="AT113" s="937"/>
      <c r="AU113" s="945"/>
      <c r="AV113" s="946"/>
      <c r="AW113" s="946"/>
      <c r="AX113" s="946"/>
      <c r="AY113" s="946"/>
      <c r="AZ113" s="828" t="s">
        <v>470</v>
      </c>
      <c r="BA113" s="765"/>
      <c r="BB113" s="765"/>
      <c r="BC113" s="765"/>
      <c r="BD113" s="765"/>
      <c r="BE113" s="765"/>
      <c r="BF113" s="765"/>
      <c r="BG113" s="765"/>
      <c r="BH113" s="765"/>
      <c r="BI113" s="765"/>
      <c r="BJ113" s="765"/>
      <c r="BK113" s="765"/>
      <c r="BL113" s="765"/>
      <c r="BM113" s="765"/>
      <c r="BN113" s="765"/>
      <c r="BO113" s="765"/>
      <c r="BP113" s="766"/>
      <c r="BQ113" s="829" t="s">
        <v>460</v>
      </c>
      <c r="BR113" s="830"/>
      <c r="BS113" s="830"/>
      <c r="BT113" s="830"/>
      <c r="BU113" s="830"/>
      <c r="BV113" s="830" t="s">
        <v>460</v>
      </c>
      <c r="BW113" s="830"/>
      <c r="BX113" s="830"/>
      <c r="BY113" s="830"/>
      <c r="BZ113" s="830"/>
      <c r="CA113" s="830" t="s">
        <v>461</v>
      </c>
      <c r="CB113" s="830"/>
      <c r="CC113" s="830"/>
      <c r="CD113" s="830"/>
      <c r="CE113" s="830"/>
      <c r="CF113" s="888" t="s">
        <v>460</v>
      </c>
      <c r="CG113" s="889"/>
      <c r="CH113" s="889"/>
      <c r="CI113" s="889"/>
      <c r="CJ113" s="889"/>
      <c r="CK113" s="940"/>
      <c r="CL113" s="834"/>
      <c r="CM113" s="828" t="s">
        <v>471</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461</v>
      </c>
      <c r="DH113" s="793"/>
      <c r="DI113" s="793"/>
      <c r="DJ113" s="793"/>
      <c r="DK113" s="794"/>
      <c r="DL113" s="795" t="s">
        <v>460</v>
      </c>
      <c r="DM113" s="793"/>
      <c r="DN113" s="793"/>
      <c r="DO113" s="793"/>
      <c r="DP113" s="794"/>
      <c r="DQ113" s="795" t="s">
        <v>460</v>
      </c>
      <c r="DR113" s="793"/>
      <c r="DS113" s="793"/>
      <c r="DT113" s="793"/>
      <c r="DU113" s="794"/>
      <c r="DV113" s="837" t="s">
        <v>460</v>
      </c>
      <c r="DW113" s="838"/>
      <c r="DX113" s="838"/>
      <c r="DY113" s="838"/>
      <c r="DZ113" s="839"/>
    </row>
    <row r="114" spans="1:130" s="224" customFormat="1" ht="26.25" customHeight="1" x14ac:dyDescent="0.2">
      <c r="A114" s="927"/>
      <c r="B114" s="928"/>
      <c r="C114" s="765" t="s">
        <v>472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460</v>
      </c>
      <c r="AB114" s="793"/>
      <c r="AC114" s="793"/>
      <c r="AD114" s="793"/>
      <c r="AE114" s="794"/>
      <c r="AF114" s="795" t="s">
        <v>460</v>
      </c>
      <c r="AG114" s="793"/>
      <c r="AH114" s="793"/>
      <c r="AI114" s="793"/>
      <c r="AJ114" s="794"/>
      <c r="AK114" s="795" t="s">
        <v>460</v>
      </c>
      <c r="AL114" s="793"/>
      <c r="AM114" s="793"/>
      <c r="AN114" s="793"/>
      <c r="AO114" s="794"/>
      <c r="AP114" s="837" t="s">
        <v>461</v>
      </c>
      <c r="AQ114" s="838"/>
      <c r="AR114" s="838"/>
      <c r="AS114" s="838"/>
      <c r="AT114" s="839"/>
      <c r="AU114" s="945"/>
      <c r="AV114" s="946"/>
      <c r="AW114" s="946"/>
      <c r="AX114" s="946"/>
      <c r="AY114" s="946"/>
      <c r="AZ114" s="828" t="s">
        <v>473</v>
      </c>
      <c r="BA114" s="765"/>
      <c r="BB114" s="765"/>
      <c r="BC114" s="765"/>
      <c r="BD114" s="765"/>
      <c r="BE114" s="765"/>
      <c r="BF114" s="765"/>
      <c r="BG114" s="765"/>
      <c r="BH114" s="765"/>
      <c r="BI114" s="765"/>
      <c r="BJ114" s="765"/>
      <c r="BK114" s="765"/>
      <c r="BL114" s="765"/>
      <c r="BM114" s="765"/>
      <c r="BN114" s="765"/>
      <c r="BO114" s="765"/>
      <c r="BP114" s="766"/>
      <c r="BQ114" s="829">
        <v>22099223</v>
      </c>
      <c r="BR114" s="830"/>
      <c r="BS114" s="830"/>
      <c r="BT114" s="830"/>
      <c r="BU114" s="830"/>
      <c r="BV114" s="830">
        <v>22697673</v>
      </c>
      <c r="BW114" s="830"/>
      <c r="BX114" s="830"/>
      <c r="BY114" s="830"/>
      <c r="BZ114" s="830"/>
      <c r="CA114" s="830">
        <v>22679791</v>
      </c>
      <c r="CB114" s="830"/>
      <c r="CC114" s="830"/>
      <c r="CD114" s="830"/>
      <c r="CE114" s="830"/>
      <c r="CF114" s="888">
        <v>21.7</v>
      </c>
      <c r="CG114" s="889"/>
      <c r="CH114" s="889"/>
      <c r="CI114" s="889"/>
      <c r="CJ114" s="889"/>
      <c r="CK114" s="940"/>
      <c r="CL114" s="834"/>
      <c r="CM114" s="828" t="s">
        <v>474</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460</v>
      </c>
      <c r="DH114" s="793"/>
      <c r="DI114" s="793"/>
      <c r="DJ114" s="793"/>
      <c r="DK114" s="794"/>
      <c r="DL114" s="795" t="s">
        <v>460</v>
      </c>
      <c r="DM114" s="793"/>
      <c r="DN114" s="793"/>
      <c r="DO114" s="793"/>
      <c r="DP114" s="794"/>
      <c r="DQ114" s="795" t="s">
        <v>460</v>
      </c>
      <c r="DR114" s="793"/>
      <c r="DS114" s="793"/>
      <c r="DT114" s="793"/>
      <c r="DU114" s="794"/>
      <c r="DV114" s="837" t="s">
        <v>461</v>
      </c>
      <c r="DW114" s="838"/>
      <c r="DX114" s="838"/>
      <c r="DY114" s="838"/>
      <c r="DZ114" s="839"/>
    </row>
    <row r="115" spans="1:130" s="224" customFormat="1" ht="26.25" customHeight="1" x14ac:dyDescent="0.2">
      <c r="A115" s="927"/>
      <c r="B115" s="928"/>
      <c r="C115" s="765" t="s">
        <v>475</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1182927</v>
      </c>
      <c r="AB115" s="932"/>
      <c r="AC115" s="932"/>
      <c r="AD115" s="932"/>
      <c r="AE115" s="933"/>
      <c r="AF115" s="934">
        <v>614594</v>
      </c>
      <c r="AG115" s="932"/>
      <c r="AH115" s="932"/>
      <c r="AI115" s="932"/>
      <c r="AJ115" s="933"/>
      <c r="AK115" s="934">
        <v>172743</v>
      </c>
      <c r="AL115" s="932"/>
      <c r="AM115" s="932"/>
      <c r="AN115" s="932"/>
      <c r="AO115" s="933"/>
      <c r="AP115" s="935">
        <v>0.2</v>
      </c>
      <c r="AQ115" s="936"/>
      <c r="AR115" s="936"/>
      <c r="AS115" s="936"/>
      <c r="AT115" s="937"/>
      <c r="AU115" s="945"/>
      <c r="AV115" s="946"/>
      <c r="AW115" s="946"/>
      <c r="AX115" s="946"/>
      <c r="AY115" s="946"/>
      <c r="AZ115" s="828" t="s">
        <v>476</v>
      </c>
      <c r="BA115" s="765"/>
      <c r="BB115" s="765"/>
      <c r="BC115" s="765"/>
      <c r="BD115" s="765"/>
      <c r="BE115" s="765"/>
      <c r="BF115" s="765"/>
      <c r="BG115" s="765"/>
      <c r="BH115" s="765"/>
      <c r="BI115" s="765"/>
      <c r="BJ115" s="765"/>
      <c r="BK115" s="765"/>
      <c r="BL115" s="765"/>
      <c r="BM115" s="765"/>
      <c r="BN115" s="765"/>
      <c r="BO115" s="765"/>
      <c r="BP115" s="766"/>
      <c r="BQ115" s="829">
        <v>1300433</v>
      </c>
      <c r="BR115" s="830"/>
      <c r="BS115" s="830"/>
      <c r="BT115" s="830"/>
      <c r="BU115" s="830"/>
      <c r="BV115" s="830">
        <v>1335155</v>
      </c>
      <c r="BW115" s="830"/>
      <c r="BX115" s="830"/>
      <c r="BY115" s="830"/>
      <c r="BZ115" s="830"/>
      <c r="CA115" s="830">
        <v>1077743</v>
      </c>
      <c r="CB115" s="830"/>
      <c r="CC115" s="830"/>
      <c r="CD115" s="830"/>
      <c r="CE115" s="830"/>
      <c r="CF115" s="888">
        <v>1</v>
      </c>
      <c r="CG115" s="889"/>
      <c r="CH115" s="889"/>
      <c r="CI115" s="889"/>
      <c r="CJ115" s="889"/>
      <c r="CK115" s="940"/>
      <c r="CL115" s="834"/>
      <c r="CM115" s="828" t="s">
        <v>477</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4272196</v>
      </c>
      <c r="DH115" s="793"/>
      <c r="DI115" s="793"/>
      <c r="DJ115" s="793"/>
      <c r="DK115" s="794"/>
      <c r="DL115" s="795">
        <v>3712803</v>
      </c>
      <c r="DM115" s="793"/>
      <c r="DN115" s="793"/>
      <c r="DO115" s="793"/>
      <c r="DP115" s="794"/>
      <c r="DQ115" s="795">
        <v>3871614</v>
      </c>
      <c r="DR115" s="793"/>
      <c r="DS115" s="793"/>
      <c r="DT115" s="793"/>
      <c r="DU115" s="794"/>
      <c r="DV115" s="837">
        <v>3.7</v>
      </c>
      <c r="DW115" s="838"/>
      <c r="DX115" s="838"/>
      <c r="DY115" s="838"/>
      <c r="DZ115" s="839"/>
    </row>
    <row r="116" spans="1:130" s="224" customFormat="1" ht="26.25" customHeight="1" x14ac:dyDescent="0.2">
      <c r="A116" s="929"/>
      <c r="B116" s="930"/>
      <c r="C116" s="852" t="s">
        <v>478</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58</v>
      </c>
      <c r="AB116" s="793"/>
      <c r="AC116" s="793"/>
      <c r="AD116" s="793"/>
      <c r="AE116" s="794"/>
      <c r="AF116" s="795" t="s">
        <v>461</v>
      </c>
      <c r="AG116" s="793"/>
      <c r="AH116" s="793"/>
      <c r="AI116" s="793"/>
      <c r="AJ116" s="794"/>
      <c r="AK116" s="795" t="s">
        <v>461</v>
      </c>
      <c r="AL116" s="793"/>
      <c r="AM116" s="793"/>
      <c r="AN116" s="793"/>
      <c r="AO116" s="794"/>
      <c r="AP116" s="837" t="s">
        <v>460</v>
      </c>
      <c r="AQ116" s="838"/>
      <c r="AR116" s="838"/>
      <c r="AS116" s="838"/>
      <c r="AT116" s="839"/>
      <c r="AU116" s="945"/>
      <c r="AV116" s="946"/>
      <c r="AW116" s="946"/>
      <c r="AX116" s="946"/>
      <c r="AY116" s="946"/>
      <c r="AZ116" s="922" t="s">
        <v>479</v>
      </c>
      <c r="BA116" s="923"/>
      <c r="BB116" s="923"/>
      <c r="BC116" s="923"/>
      <c r="BD116" s="923"/>
      <c r="BE116" s="923"/>
      <c r="BF116" s="923"/>
      <c r="BG116" s="923"/>
      <c r="BH116" s="923"/>
      <c r="BI116" s="923"/>
      <c r="BJ116" s="923"/>
      <c r="BK116" s="923"/>
      <c r="BL116" s="923"/>
      <c r="BM116" s="923"/>
      <c r="BN116" s="923"/>
      <c r="BO116" s="923"/>
      <c r="BP116" s="924"/>
      <c r="BQ116" s="829" t="s">
        <v>461</v>
      </c>
      <c r="BR116" s="830"/>
      <c r="BS116" s="830"/>
      <c r="BT116" s="830"/>
      <c r="BU116" s="830"/>
      <c r="BV116" s="830" t="s">
        <v>461</v>
      </c>
      <c r="BW116" s="830"/>
      <c r="BX116" s="830"/>
      <c r="BY116" s="830"/>
      <c r="BZ116" s="830"/>
      <c r="CA116" s="830" t="s">
        <v>461</v>
      </c>
      <c r="CB116" s="830"/>
      <c r="CC116" s="830"/>
      <c r="CD116" s="830"/>
      <c r="CE116" s="830"/>
      <c r="CF116" s="888" t="s">
        <v>461</v>
      </c>
      <c r="CG116" s="889"/>
      <c r="CH116" s="889"/>
      <c r="CI116" s="889"/>
      <c r="CJ116" s="889"/>
      <c r="CK116" s="940"/>
      <c r="CL116" s="834"/>
      <c r="CM116" s="828" t="s">
        <v>480</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460</v>
      </c>
      <c r="DH116" s="793"/>
      <c r="DI116" s="793"/>
      <c r="DJ116" s="793"/>
      <c r="DK116" s="794"/>
      <c r="DL116" s="795" t="s">
        <v>460</v>
      </c>
      <c r="DM116" s="793"/>
      <c r="DN116" s="793"/>
      <c r="DO116" s="793"/>
      <c r="DP116" s="794"/>
      <c r="DQ116" s="795" t="s">
        <v>460</v>
      </c>
      <c r="DR116" s="793"/>
      <c r="DS116" s="793"/>
      <c r="DT116" s="793"/>
      <c r="DU116" s="794"/>
      <c r="DV116" s="837" t="s">
        <v>460</v>
      </c>
      <c r="DW116" s="838"/>
      <c r="DX116" s="838"/>
      <c r="DY116" s="838"/>
      <c r="DZ116" s="839"/>
    </row>
    <row r="117" spans="1:130" s="224" customFormat="1" ht="26.25" customHeight="1" x14ac:dyDescent="0.2">
      <c r="A117" s="908" t="s">
        <v>195</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481</v>
      </c>
      <c r="Z117" s="910"/>
      <c r="AA117" s="915">
        <v>17853230</v>
      </c>
      <c r="AB117" s="916"/>
      <c r="AC117" s="916"/>
      <c r="AD117" s="916"/>
      <c r="AE117" s="917"/>
      <c r="AF117" s="918">
        <v>17281908</v>
      </c>
      <c r="AG117" s="916"/>
      <c r="AH117" s="916"/>
      <c r="AI117" s="916"/>
      <c r="AJ117" s="917"/>
      <c r="AK117" s="918">
        <v>16824133</v>
      </c>
      <c r="AL117" s="916"/>
      <c r="AM117" s="916"/>
      <c r="AN117" s="916"/>
      <c r="AO117" s="917"/>
      <c r="AP117" s="919"/>
      <c r="AQ117" s="920"/>
      <c r="AR117" s="920"/>
      <c r="AS117" s="920"/>
      <c r="AT117" s="921"/>
      <c r="AU117" s="945"/>
      <c r="AV117" s="946"/>
      <c r="AW117" s="946"/>
      <c r="AX117" s="946"/>
      <c r="AY117" s="946"/>
      <c r="AZ117" s="876" t="s">
        <v>482</v>
      </c>
      <c r="BA117" s="877"/>
      <c r="BB117" s="877"/>
      <c r="BC117" s="877"/>
      <c r="BD117" s="877"/>
      <c r="BE117" s="877"/>
      <c r="BF117" s="877"/>
      <c r="BG117" s="877"/>
      <c r="BH117" s="877"/>
      <c r="BI117" s="877"/>
      <c r="BJ117" s="877"/>
      <c r="BK117" s="877"/>
      <c r="BL117" s="877"/>
      <c r="BM117" s="877"/>
      <c r="BN117" s="877"/>
      <c r="BO117" s="877"/>
      <c r="BP117" s="878"/>
      <c r="BQ117" s="829" t="s">
        <v>459</v>
      </c>
      <c r="BR117" s="830"/>
      <c r="BS117" s="830"/>
      <c r="BT117" s="830"/>
      <c r="BU117" s="830"/>
      <c r="BV117" s="830" t="s">
        <v>459</v>
      </c>
      <c r="BW117" s="830"/>
      <c r="BX117" s="830"/>
      <c r="BY117" s="830"/>
      <c r="BZ117" s="830"/>
      <c r="CA117" s="830" t="s">
        <v>483</v>
      </c>
      <c r="CB117" s="830"/>
      <c r="CC117" s="830"/>
      <c r="CD117" s="830"/>
      <c r="CE117" s="830"/>
      <c r="CF117" s="888" t="s">
        <v>484</v>
      </c>
      <c r="CG117" s="889"/>
      <c r="CH117" s="889"/>
      <c r="CI117" s="889"/>
      <c r="CJ117" s="889"/>
      <c r="CK117" s="940"/>
      <c r="CL117" s="834"/>
      <c r="CM117" s="828" t="s">
        <v>485</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251</v>
      </c>
      <c r="DH117" s="793"/>
      <c r="DI117" s="793"/>
      <c r="DJ117" s="793"/>
      <c r="DK117" s="794"/>
      <c r="DL117" s="795" t="s">
        <v>486</v>
      </c>
      <c r="DM117" s="793"/>
      <c r="DN117" s="793"/>
      <c r="DO117" s="793"/>
      <c r="DP117" s="794"/>
      <c r="DQ117" s="795" t="s">
        <v>459</v>
      </c>
      <c r="DR117" s="793"/>
      <c r="DS117" s="793"/>
      <c r="DT117" s="793"/>
      <c r="DU117" s="794"/>
      <c r="DV117" s="837" t="s">
        <v>251</v>
      </c>
      <c r="DW117" s="838"/>
      <c r="DX117" s="838"/>
      <c r="DY117" s="838"/>
      <c r="DZ117" s="839"/>
    </row>
    <row r="118" spans="1:130" s="224" customFormat="1" ht="26.25" customHeight="1" x14ac:dyDescent="0.2">
      <c r="A118" s="908" t="s">
        <v>454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451</v>
      </c>
      <c r="AB118" s="909"/>
      <c r="AC118" s="909"/>
      <c r="AD118" s="909"/>
      <c r="AE118" s="910"/>
      <c r="AF118" s="911" t="s">
        <v>452</v>
      </c>
      <c r="AG118" s="909"/>
      <c r="AH118" s="909"/>
      <c r="AI118" s="909"/>
      <c r="AJ118" s="910"/>
      <c r="AK118" s="911" t="s">
        <v>316</v>
      </c>
      <c r="AL118" s="909"/>
      <c r="AM118" s="909"/>
      <c r="AN118" s="909"/>
      <c r="AO118" s="910"/>
      <c r="AP118" s="912" t="s">
        <v>453</v>
      </c>
      <c r="AQ118" s="913"/>
      <c r="AR118" s="913"/>
      <c r="AS118" s="913"/>
      <c r="AT118" s="914"/>
      <c r="AU118" s="945"/>
      <c r="AV118" s="946"/>
      <c r="AW118" s="946"/>
      <c r="AX118" s="946"/>
      <c r="AY118" s="946"/>
      <c r="AZ118" s="851" t="s">
        <v>487</v>
      </c>
      <c r="BA118" s="852"/>
      <c r="BB118" s="852"/>
      <c r="BC118" s="852"/>
      <c r="BD118" s="852"/>
      <c r="BE118" s="852"/>
      <c r="BF118" s="852"/>
      <c r="BG118" s="852"/>
      <c r="BH118" s="852"/>
      <c r="BI118" s="852"/>
      <c r="BJ118" s="852"/>
      <c r="BK118" s="852"/>
      <c r="BL118" s="852"/>
      <c r="BM118" s="852"/>
      <c r="BN118" s="852"/>
      <c r="BO118" s="852"/>
      <c r="BP118" s="853"/>
      <c r="BQ118" s="892" t="s">
        <v>488</v>
      </c>
      <c r="BR118" s="858"/>
      <c r="BS118" s="858"/>
      <c r="BT118" s="858"/>
      <c r="BU118" s="858"/>
      <c r="BV118" s="858" t="s">
        <v>459</v>
      </c>
      <c r="BW118" s="858"/>
      <c r="BX118" s="858"/>
      <c r="BY118" s="858"/>
      <c r="BZ118" s="858"/>
      <c r="CA118" s="858" t="s">
        <v>489</v>
      </c>
      <c r="CB118" s="858"/>
      <c r="CC118" s="858"/>
      <c r="CD118" s="858"/>
      <c r="CE118" s="858"/>
      <c r="CF118" s="888" t="s">
        <v>490</v>
      </c>
      <c r="CG118" s="889"/>
      <c r="CH118" s="889"/>
      <c r="CI118" s="889"/>
      <c r="CJ118" s="889"/>
      <c r="CK118" s="940"/>
      <c r="CL118" s="834"/>
      <c r="CM118" s="828" t="s">
        <v>491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489</v>
      </c>
      <c r="DH118" s="793"/>
      <c r="DI118" s="793"/>
      <c r="DJ118" s="793"/>
      <c r="DK118" s="794"/>
      <c r="DL118" s="795" t="s">
        <v>484</v>
      </c>
      <c r="DM118" s="793"/>
      <c r="DN118" s="793"/>
      <c r="DO118" s="793"/>
      <c r="DP118" s="794"/>
      <c r="DQ118" s="795" t="s">
        <v>492</v>
      </c>
      <c r="DR118" s="793"/>
      <c r="DS118" s="793"/>
      <c r="DT118" s="793"/>
      <c r="DU118" s="794"/>
      <c r="DV118" s="837" t="s">
        <v>459</v>
      </c>
      <c r="DW118" s="838"/>
      <c r="DX118" s="838"/>
      <c r="DY118" s="838"/>
      <c r="DZ118" s="839"/>
    </row>
    <row r="119" spans="1:130" s="224" customFormat="1" ht="26.25" customHeight="1" x14ac:dyDescent="0.2">
      <c r="A119" s="831" t="s">
        <v>457</v>
      </c>
      <c r="B119" s="832"/>
      <c r="C119" s="873" t="s">
        <v>458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486</v>
      </c>
      <c r="AB119" s="902"/>
      <c r="AC119" s="902"/>
      <c r="AD119" s="902"/>
      <c r="AE119" s="903"/>
      <c r="AF119" s="904" t="s">
        <v>493</v>
      </c>
      <c r="AG119" s="902"/>
      <c r="AH119" s="902"/>
      <c r="AI119" s="902"/>
      <c r="AJ119" s="903"/>
      <c r="AK119" s="904" t="s">
        <v>494</v>
      </c>
      <c r="AL119" s="902"/>
      <c r="AM119" s="902"/>
      <c r="AN119" s="902"/>
      <c r="AO119" s="903"/>
      <c r="AP119" s="905" t="s">
        <v>488</v>
      </c>
      <c r="AQ119" s="906"/>
      <c r="AR119" s="906"/>
      <c r="AS119" s="906"/>
      <c r="AT119" s="907"/>
      <c r="AU119" s="947"/>
      <c r="AV119" s="948"/>
      <c r="AW119" s="948"/>
      <c r="AX119" s="948"/>
      <c r="AY119" s="948"/>
      <c r="AZ119" s="245" t="s">
        <v>195</v>
      </c>
      <c r="BA119" s="245"/>
      <c r="BB119" s="245"/>
      <c r="BC119" s="245"/>
      <c r="BD119" s="245"/>
      <c r="BE119" s="245"/>
      <c r="BF119" s="245"/>
      <c r="BG119" s="245"/>
      <c r="BH119" s="245"/>
      <c r="BI119" s="245"/>
      <c r="BJ119" s="245"/>
      <c r="BK119" s="245"/>
      <c r="BL119" s="245"/>
      <c r="BM119" s="245"/>
      <c r="BN119" s="245"/>
      <c r="BO119" s="890" t="s">
        <v>495</v>
      </c>
      <c r="BP119" s="891"/>
      <c r="BQ119" s="892">
        <v>221339970</v>
      </c>
      <c r="BR119" s="858"/>
      <c r="BS119" s="858"/>
      <c r="BT119" s="858"/>
      <c r="BU119" s="858"/>
      <c r="BV119" s="858">
        <v>222752383</v>
      </c>
      <c r="BW119" s="858"/>
      <c r="BX119" s="858"/>
      <c r="BY119" s="858"/>
      <c r="BZ119" s="858"/>
      <c r="CA119" s="858">
        <v>223739719</v>
      </c>
      <c r="CB119" s="858"/>
      <c r="CC119" s="858"/>
      <c r="CD119" s="858"/>
      <c r="CE119" s="858"/>
      <c r="CF119" s="761"/>
      <c r="CG119" s="762"/>
      <c r="CH119" s="762"/>
      <c r="CI119" s="762"/>
      <c r="CJ119" s="847"/>
      <c r="CK119" s="941"/>
      <c r="CL119" s="836"/>
      <c r="CM119" s="851" t="s">
        <v>496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1055300</v>
      </c>
      <c r="DH119" s="777"/>
      <c r="DI119" s="777"/>
      <c r="DJ119" s="777"/>
      <c r="DK119" s="778"/>
      <c r="DL119" s="779">
        <v>911159</v>
      </c>
      <c r="DM119" s="777"/>
      <c r="DN119" s="777"/>
      <c r="DO119" s="777"/>
      <c r="DP119" s="778"/>
      <c r="DQ119" s="779">
        <v>767019</v>
      </c>
      <c r="DR119" s="777"/>
      <c r="DS119" s="777"/>
      <c r="DT119" s="777"/>
      <c r="DU119" s="778"/>
      <c r="DV119" s="861">
        <v>0.7</v>
      </c>
      <c r="DW119" s="862"/>
      <c r="DX119" s="862"/>
      <c r="DY119" s="862"/>
      <c r="DZ119" s="863"/>
    </row>
    <row r="120" spans="1:130" s="224" customFormat="1" ht="26.25" customHeight="1" x14ac:dyDescent="0.2">
      <c r="A120" s="833"/>
      <c r="B120" s="834"/>
      <c r="C120" s="828" t="s">
        <v>464</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459</v>
      </c>
      <c r="AB120" s="793"/>
      <c r="AC120" s="793"/>
      <c r="AD120" s="793"/>
      <c r="AE120" s="794"/>
      <c r="AF120" s="795" t="s">
        <v>251</v>
      </c>
      <c r="AG120" s="793"/>
      <c r="AH120" s="793"/>
      <c r="AI120" s="793"/>
      <c r="AJ120" s="794"/>
      <c r="AK120" s="795" t="s">
        <v>490</v>
      </c>
      <c r="AL120" s="793"/>
      <c r="AM120" s="793"/>
      <c r="AN120" s="793"/>
      <c r="AO120" s="794"/>
      <c r="AP120" s="837" t="s">
        <v>486</v>
      </c>
      <c r="AQ120" s="838"/>
      <c r="AR120" s="838"/>
      <c r="AS120" s="838"/>
      <c r="AT120" s="839"/>
      <c r="AU120" s="893" t="s">
        <v>497</v>
      </c>
      <c r="AV120" s="894"/>
      <c r="AW120" s="894"/>
      <c r="AX120" s="894"/>
      <c r="AY120" s="895"/>
      <c r="AZ120" s="873" t="s">
        <v>498</v>
      </c>
      <c r="BA120" s="821"/>
      <c r="BB120" s="821"/>
      <c r="BC120" s="821"/>
      <c r="BD120" s="821"/>
      <c r="BE120" s="821"/>
      <c r="BF120" s="821"/>
      <c r="BG120" s="821"/>
      <c r="BH120" s="821"/>
      <c r="BI120" s="821"/>
      <c r="BJ120" s="821"/>
      <c r="BK120" s="821"/>
      <c r="BL120" s="821"/>
      <c r="BM120" s="821"/>
      <c r="BN120" s="821"/>
      <c r="BO120" s="821"/>
      <c r="BP120" s="822"/>
      <c r="BQ120" s="874">
        <v>41543940</v>
      </c>
      <c r="BR120" s="855"/>
      <c r="BS120" s="855"/>
      <c r="BT120" s="855"/>
      <c r="BU120" s="855"/>
      <c r="BV120" s="855">
        <v>47873521</v>
      </c>
      <c r="BW120" s="855"/>
      <c r="BX120" s="855"/>
      <c r="BY120" s="855"/>
      <c r="BZ120" s="855"/>
      <c r="CA120" s="855">
        <v>48821585</v>
      </c>
      <c r="CB120" s="855"/>
      <c r="CC120" s="855"/>
      <c r="CD120" s="855"/>
      <c r="CE120" s="855"/>
      <c r="CF120" s="879">
        <v>46.8</v>
      </c>
      <c r="CG120" s="880"/>
      <c r="CH120" s="880"/>
      <c r="CI120" s="880"/>
      <c r="CJ120" s="880"/>
      <c r="CK120" s="881" t="s">
        <v>499</v>
      </c>
      <c r="CL120" s="865"/>
      <c r="CM120" s="865"/>
      <c r="CN120" s="865"/>
      <c r="CO120" s="866"/>
      <c r="CP120" s="885" t="s">
        <v>500</v>
      </c>
      <c r="CQ120" s="886"/>
      <c r="CR120" s="886"/>
      <c r="CS120" s="886"/>
      <c r="CT120" s="886"/>
      <c r="CU120" s="886"/>
      <c r="CV120" s="886"/>
      <c r="CW120" s="886"/>
      <c r="CX120" s="886"/>
      <c r="CY120" s="886"/>
      <c r="CZ120" s="886"/>
      <c r="DA120" s="886"/>
      <c r="DB120" s="886"/>
      <c r="DC120" s="886"/>
      <c r="DD120" s="886"/>
      <c r="DE120" s="886"/>
      <c r="DF120" s="887"/>
      <c r="DG120" s="874">
        <v>20904136</v>
      </c>
      <c r="DH120" s="855"/>
      <c r="DI120" s="855"/>
      <c r="DJ120" s="855"/>
      <c r="DK120" s="855"/>
      <c r="DL120" s="855">
        <v>17825494</v>
      </c>
      <c r="DM120" s="855"/>
      <c r="DN120" s="855"/>
      <c r="DO120" s="855"/>
      <c r="DP120" s="855"/>
      <c r="DQ120" s="855">
        <v>19006749</v>
      </c>
      <c r="DR120" s="855"/>
      <c r="DS120" s="855"/>
      <c r="DT120" s="855"/>
      <c r="DU120" s="855"/>
      <c r="DV120" s="856">
        <v>18.2</v>
      </c>
      <c r="DW120" s="856"/>
      <c r="DX120" s="856"/>
      <c r="DY120" s="856"/>
      <c r="DZ120" s="857"/>
    </row>
    <row r="121" spans="1:130" s="224" customFormat="1" ht="26.25" customHeight="1" x14ac:dyDescent="0.2">
      <c r="A121" s="833"/>
      <c r="B121" s="834"/>
      <c r="C121" s="876" t="s">
        <v>501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459</v>
      </c>
      <c r="AB121" s="793"/>
      <c r="AC121" s="793"/>
      <c r="AD121" s="793"/>
      <c r="AE121" s="794"/>
      <c r="AF121" s="795" t="s">
        <v>483</v>
      </c>
      <c r="AG121" s="793"/>
      <c r="AH121" s="793"/>
      <c r="AI121" s="793"/>
      <c r="AJ121" s="794"/>
      <c r="AK121" s="795" t="s">
        <v>489</v>
      </c>
      <c r="AL121" s="793"/>
      <c r="AM121" s="793"/>
      <c r="AN121" s="793"/>
      <c r="AO121" s="794"/>
      <c r="AP121" s="837" t="s">
        <v>459</v>
      </c>
      <c r="AQ121" s="838"/>
      <c r="AR121" s="838"/>
      <c r="AS121" s="838"/>
      <c r="AT121" s="839"/>
      <c r="AU121" s="896"/>
      <c r="AV121" s="897"/>
      <c r="AW121" s="897"/>
      <c r="AX121" s="897"/>
      <c r="AY121" s="898"/>
      <c r="AZ121" s="828" t="s">
        <v>502</v>
      </c>
      <c r="BA121" s="765"/>
      <c r="BB121" s="765"/>
      <c r="BC121" s="765"/>
      <c r="BD121" s="765"/>
      <c r="BE121" s="765"/>
      <c r="BF121" s="765"/>
      <c r="BG121" s="765"/>
      <c r="BH121" s="765"/>
      <c r="BI121" s="765"/>
      <c r="BJ121" s="765"/>
      <c r="BK121" s="765"/>
      <c r="BL121" s="765"/>
      <c r="BM121" s="765"/>
      <c r="BN121" s="765"/>
      <c r="BO121" s="765"/>
      <c r="BP121" s="766"/>
      <c r="BQ121" s="829">
        <v>50111891</v>
      </c>
      <c r="BR121" s="830"/>
      <c r="BS121" s="830"/>
      <c r="BT121" s="830"/>
      <c r="BU121" s="830"/>
      <c r="BV121" s="830">
        <v>49281383</v>
      </c>
      <c r="BW121" s="830"/>
      <c r="BX121" s="830"/>
      <c r="BY121" s="830"/>
      <c r="BZ121" s="830"/>
      <c r="CA121" s="830">
        <v>48659214</v>
      </c>
      <c r="CB121" s="830"/>
      <c r="CC121" s="830"/>
      <c r="CD121" s="830"/>
      <c r="CE121" s="830"/>
      <c r="CF121" s="888">
        <v>46.6</v>
      </c>
      <c r="CG121" s="889"/>
      <c r="CH121" s="889"/>
      <c r="CI121" s="889"/>
      <c r="CJ121" s="889"/>
      <c r="CK121" s="882"/>
      <c r="CL121" s="868"/>
      <c r="CM121" s="868"/>
      <c r="CN121" s="868"/>
      <c r="CO121" s="869"/>
      <c r="CP121" s="848" t="s">
        <v>503</v>
      </c>
      <c r="CQ121" s="849"/>
      <c r="CR121" s="849"/>
      <c r="CS121" s="849"/>
      <c r="CT121" s="849"/>
      <c r="CU121" s="849"/>
      <c r="CV121" s="849"/>
      <c r="CW121" s="849"/>
      <c r="CX121" s="849"/>
      <c r="CY121" s="849"/>
      <c r="CZ121" s="849"/>
      <c r="DA121" s="849"/>
      <c r="DB121" s="849"/>
      <c r="DC121" s="849"/>
      <c r="DD121" s="849"/>
      <c r="DE121" s="849"/>
      <c r="DF121" s="850"/>
      <c r="DG121" s="829">
        <v>1074477</v>
      </c>
      <c r="DH121" s="830"/>
      <c r="DI121" s="830"/>
      <c r="DJ121" s="830"/>
      <c r="DK121" s="830"/>
      <c r="DL121" s="830">
        <v>1044126</v>
      </c>
      <c r="DM121" s="830"/>
      <c r="DN121" s="830"/>
      <c r="DO121" s="830"/>
      <c r="DP121" s="830"/>
      <c r="DQ121" s="830">
        <v>985902</v>
      </c>
      <c r="DR121" s="830"/>
      <c r="DS121" s="830"/>
      <c r="DT121" s="830"/>
      <c r="DU121" s="830"/>
      <c r="DV121" s="807">
        <v>0.9</v>
      </c>
      <c r="DW121" s="807"/>
      <c r="DX121" s="807"/>
      <c r="DY121" s="807"/>
      <c r="DZ121" s="808"/>
    </row>
    <row r="122" spans="1:130" s="224" customFormat="1" ht="26.25" customHeight="1" x14ac:dyDescent="0.2">
      <c r="A122" s="833"/>
      <c r="B122" s="834"/>
      <c r="C122" s="828" t="s">
        <v>474</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459</v>
      </c>
      <c r="AB122" s="793"/>
      <c r="AC122" s="793"/>
      <c r="AD122" s="793"/>
      <c r="AE122" s="794"/>
      <c r="AF122" s="795" t="s">
        <v>459</v>
      </c>
      <c r="AG122" s="793"/>
      <c r="AH122" s="793"/>
      <c r="AI122" s="793"/>
      <c r="AJ122" s="794"/>
      <c r="AK122" s="795" t="s">
        <v>459</v>
      </c>
      <c r="AL122" s="793"/>
      <c r="AM122" s="793"/>
      <c r="AN122" s="793"/>
      <c r="AO122" s="794"/>
      <c r="AP122" s="837" t="s">
        <v>483</v>
      </c>
      <c r="AQ122" s="838"/>
      <c r="AR122" s="838"/>
      <c r="AS122" s="838"/>
      <c r="AT122" s="839"/>
      <c r="AU122" s="896"/>
      <c r="AV122" s="897"/>
      <c r="AW122" s="897"/>
      <c r="AX122" s="897"/>
      <c r="AY122" s="898"/>
      <c r="AZ122" s="851" t="s">
        <v>504</v>
      </c>
      <c r="BA122" s="852"/>
      <c r="BB122" s="852"/>
      <c r="BC122" s="852"/>
      <c r="BD122" s="852"/>
      <c r="BE122" s="852"/>
      <c r="BF122" s="852"/>
      <c r="BG122" s="852"/>
      <c r="BH122" s="852"/>
      <c r="BI122" s="852"/>
      <c r="BJ122" s="852"/>
      <c r="BK122" s="852"/>
      <c r="BL122" s="852"/>
      <c r="BM122" s="852"/>
      <c r="BN122" s="852"/>
      <c r="BO122" s="852"/>
      <c r="BP122" s="853"/>
      <c r="BQ122" s="892">
        <v>118150045</v>
      </c>
      <c r="BR122" s="858"/>
      <c r="BS122" s="858"/>
      <c r="BT122" s="858"/>
      <c r="BU122" s="858"/>
      <c r="BV122" s="858">
        <v>120671480</v>
      </c>
      <c r="BW122" s="858"/>
      <c r="BX122" s="858"/>
      <c r="BY122" s="858"/>
      <c r="BZ122" s="858"/>
      <c r="CA122" s="858">
        <v>119211863</v>
      </c>
      <c r="CB122" s="858"/>
      <c r="CC122" s="858"/>
      <c r="CD122" s="858"/>
      <c r="CE122" s="858"/>
      <c r="CF122" s="859">
        <v>114.2</v>
      </c>
      <c r="CG122" s="860"/>
      <c r="CH122" s="860"/>
      <c r="CI122" s="860"/>
      <c r="CJ122" s="860"/>
      <c r="CK122" s="882"/>
      <c r="CL122" s="868"/>
      <c r="CM122" s="868"/>
      <c r="CN122" s="868"/>
      <c r="CO122" s="869"/>
      <c r="CP122" s="848" t="s">
        <v>505</v>
      </c>
      <c r="CQ122" s="849"/>
      <c r="CR122" s="849"/>
      <c r="CS122" s="849"/>
      <c r="CT122" s="849"/>
      <c r="CU122" s="849"/>
      <c r="CV122" s="849"/>
      <c r="CW122" s="849"/>
      <c r="CX122" s="849"/>
      <c r="CY122" s="849"/>
      <c r="CZ122" s="849"/>
      <c r="DA122" s="849"/>
      <c r="DB122" s="849"/>
      <c r="DC122" s="849"/>
      <c r="DD122" s="849"/>
      <c r="DE122" s="849"/>
      <c r="DF122" s="850"/>
      <c r="DG122" s="829">
        <v>994871</v>
      </c>
      <c r="DH122" s="830"/>
      <c r="DI122" s="830"/>
      <c r="DJ122" s="830"/>
      <c r="DK122" s="830"/>
      <c r="DL122" s="830">
        <v>603941</v>
      </c>
      <c r="DM122" s="830"/>
      <c r="DN122" s="830"/>
      <c r="DO122" s="830"/>
      <c r="DP122" s="830"/>
      <c r="DQ122" s="830">
        <v>506459</v>
      </c>
      <c r="DR122" s="830"/>
      <c r="DS122" s="830"/>
      <c r="DT122" s="830"/>
      <c r="DU122" s="830"/>
      <c r="DV122" s="807">
        <v>0.5</v>
      </c>
      <c r="DW122" s="807"/>
      <c r="DX122" s="807"/>
      <c r="DY122" s="807"/>
      <c r="DZ122" s="808"/>
    </row>
    <row r="123" spans="1:130" s="224" customFormat="1" ht="26.25" customHeight="1" x14ac:dyDescent="0.2">
      <c r="A123" s="833"/>
      <c r="B123" s="834"/>
      <c r="C123" s="828" t="s">
        <v>480</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488</v>
      </c>
      <c r="AB123" s="793"/>
      <c r="AC123" s="793"/>
      <c r="AD123" s="793"/>
      <c r="AE123" s="794"/>
      <c r="AF123" s="795" t="s">
        <v>492</v>
      </c>
      <c r="AG123" s="793"/>
      <c r="AH123" s="793"/>
      <c r="AI123" s="793"/>
      <c r="AJ123" s="794"/>
      <c r="AK123" s="795" t="s">
        <v>506</v>
      </c>
      <c r="AL123" s="793"/>
      <c r="AM123" s="793"/>
      <c r="AN123" s="793"/>
      <c r="AO123" s="794"/>
      <c r="AP123" s="837" t="s">
        <v>486</v>
      </c>
      <c r="AQ123" s="838"/>
      <c r="AR123" s="838"/>
      <c r="AS123" s="838"/>
      <c r="AT123" s="839"/>
      <c r="AU123" s="899"/>
      <c r="AV123" s="900"/>
      <c r="AW123" s="900"/>
      <c r="AX123" s="900"/>
      <c r="AY123" s="900"/>
      <c r="AZ123" s="245" t="s">
        <v>195</v>
      </c>
      <c r="BA123" s="245"/>
      <c r="BB123" s="245"/>
      <c r="BC123" s="245"/>
      <c r="BD123" s="245"/>
      <c r="BE123" s="245"/>
      <c r="BF123" s="245"/>
      <c r="BG123" s="245"/>
      <c r="BH123" s="245"/>
      <c r="BI123" s="245"/>
      <c r="BJ123" s="245"/>
      <c r="BK123" s="245"/>
      <c r="BL123" s="245"/>
      <c r="BM123" s="245"/>
      <c r="BN123" s="245"/>
      <c r="BO123" s="890" t="s">
        <v>507</v>
      </c>
      <c r="BP123" s="891"/>
      <c r="BQ123" s="845">
        <v>209805876</v>
      </c>
      <c r="BR123" s="846"/>
      <c r="BS123" s="846"/>
      <c r="BT123" s="846"/>
      <c r="BU123" s="846"/>
      <c r="BV123" s="846">
        <v>217826384</v>
      </c>
      <c r="BW123" s="846"/>
      <c r="BX123" s="846"/>
      <c r="BY123" s="846"/>
      <c r="BZ123" s="846"/>
      <c r="CA123" s="846">
        <v>216692662</v>
      </c>
      <c r="CB123" s="846"/>
      <c r="CC123" s="846"/>
      <c r="CD123" s="846"/>
      <c r="CE123" s="846"/>
      <c r="CF123" s="761"/>
      <c r="CG123" s="762"/>
      <c r="CH123" s="762"/>
      <c r="CI123" s="762"/>
      <c r="CJ123" s="847"/>
      <c r="CK123" s="882"/>
      <c r="CL123" s="868"/>
      <c r="CM123" s="868"/>
      <c r="CN123" s="868"/>
      <c r="CO123" s="869"/>
      <c r="CP123" s="848" t="s">
        <v>508</v>
      </c>
      <c r="CQ123" s="849"/>
      <c r="CR123" s="849"/>
      <c r="CS123" s="849"/>
      <c r="CT123" s="849"/>
      <c r="CU123" s="849"/>
      <c r="CV123" s="849"/>
      <c r="CW123" s="849"/>
      <c r="CX123" s="849"/>
      <c r="CY123" s="849"/>
      <c r="CZ123" s="849"/>
      <c r="DA123" s="849"/>
      <c r="DB123" s="849"/>
      <c r="DC123" s="849"/>
      <c r="DD123" s="849"/>
      <c r="DE123" s="849"/>
      <c r="DF123" s="850"/>
      <c r="DG123" s="792">
        <v>247846</v>
      </c>
      <c r="DH123" s="793"/>
      <c r="DI123" s="793"/>
      <c r="DJ123" s="793"/>
      <c r="DK123" s="794"/>
      <c r="DL123" s="795">
        <v>207740</v>
      </c>
      <c r="DM123" s="793"/>
      <c r="DN123" s="793"/>
      <c r="DO123" s="793"/>
      <c r="DP123" s="794"/>
      <c r="DQ123" s="795">
        <v>157794</v>
      </c>
      <c r="DR123" s="793"/>
      <c r="DS123" s="793"/>
      <c r="DT123" s="793"/>
      <c r="DU123" s="794"/>
      <c r="DV123" s="837">
        <v>0.2</v>
      </c>
      <c r="DW123" s="838"/>
      <c r="DX123" s="838"/>
      <c r="DY123" s="838"/>
      <c r="DZ123" s="839"/>
    </row>
    <row r="124" spans="1:130" s="224" customFormat="1" ht="26.25" customHeight="1" thickBot="1" x14ac:dyDescent="0.25">
      <c r="A124" s="833"/>
      <c r="B124" s="834"/>
      <c r="C124" s="828" t="s">
        <v>485</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459</v>
      </c>
      <c r="AB124" s="793"/>
      <c r="AC124" s="793"/>
      <c r="AD124" s="793"/>
      <c r="AE124" s="794"/>
      <c r="AF124" s="795" t="s">
        <v>486</v>
      </c>
      <c r="AG124" s="793"/>
      <c r="AH124" s="793"/>
      <c r="AI124" s="793"/>
      <c r="AJ124" s="794"/>
      <c r="AK124" s="795" t="s">
        <v>459</v>
      </c>
      <c r="AL124" s="793"/>
      <c r="AM124" s="793"/>
      <c r="AN124" s="793"/>
      <c r="AO124" s="794"/>
      <c r="AP124" s="837" t="s">
        <v>489</v>
      </c>
      <c r="AQ124" s="838"/>
      <c r="AR124" s="838"/>
      <c r="AS124" s="838"/>
      <c r="AT124" s="839"/>
      <c r="AU124" s="840" t="s">
        <v>509</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11.4</v>
      </c>
      <c r="BR124" s="844"/>
      <c r="BS124" s="844"/>
      <c r="BT124" s="844"/>
      <c r="BU124" s="844"/>
      <c r="BV124" s="844">
        <v>4.5999999999999996</v>
      </c>
      <c r="BW124" s="844"/>
      <c r="BX124" s="844"/>
      <c r="BY124" s="844"/>
      <c r="BZ124" s="844"/>
      <c r="CA124" s="844">
        <v>6.7</v>
      </c>
      <c r="CB124" s="844"/>
      <c r="CC124" s="844"/>
      <c r="CD124" s="844"/>
      <c r="CE124" s="844"/>
      <c r="CF124" s="739"/>
      <c r="CG124" s="740"/>
      <c r="CH124" s="740"/>
      <c r="CI124" s="740"/>
      <c r="CJ124" s="875"/>
      <c r="CK124" s="883"/>
      <c r="CL124" s="883"/>
      <c r="CM124" s="883"/>
      <c r="CN124" s="883"/>
      <c r="CO124" s="884"/>
      <c r="CP124" s="848" t="s">
        <v>510</v>
      </c>
      <c r="CQ124" s="849"/>
      <c r="CR124" s="849"/>
      <c r="CS124" s="849"/>
      <c r="CT124" s="849"/>
      <c r="CU124" s="849"/>
      <c r="CV124" s="849"/>
      <c r="CW124" s="849"/>
      <c r="CX124" s="849"/>
      <c r="CY124" s="849"/>
      <c r="CZ124" s="849"/>
      <c r="DA124" s="849"/>
      <c r="DB124" s="849"/>
      <c r="DC124" s="849"/>
      <c r="DD124" s="849"/>
      <c r="DE124" s="849"/>
      <c r="DF124" s="850"/>
      <c r="DG124" s="776" t="s">
        <v>459</v>
      </c>
      <c r="DH124" s="777"/>
      <c r="DI124" s="777"/>
      <c r="DJ124" s="777"/>
      <c r="DK124" s="778"/>
      <c r="DL124" s="779" t="s">
        <v>494</v>
      </c>
      <c r="DM124" s="777"/>
      <c r="DN124" s="777"/>
      <c r="DO124" s="777"/>
      <c r="DP124" s="778"/>
      <c r="DQ124" s="779" t="s">
        <v>506</v>
      </c>
      <c r="DR124" s="777"/>
      <c r="DS124" s="777"/>
      <c r="DT124" s="777"/>
      <c r="DU124" s="778"/>
      <c r="DV124" s="861" t="s">
        <v>511</v>
      </c>
      <c r="DW124" s="862"/>
      <c r="DX124" s="862"/>
      <c r="DY124" s="862"/>
      <c r="DZ124" s="863"/>
    </row>
    <row r="125" spans="1:130" s="224" customFormat="1" ht="26.25" customHeight="1" x14ac:dyDescent="0.2">
      <c r="A125" s="833"/>
      <c r="B125" s="834"/>
      <c r="C125" s="828" t="s">
        <v>491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459</v>
      </c>
      <c r="AB125" s="793"/>
      <c r="AC125" s="793"/>
      <c r="AD125" s="793"/>
      <c r="AE125" s="794"/>
      <c r="AF125" s="795" t="s">
        <v>511</v>
      </c>
      <c r="AG125" s="793"/>
      <c r="AH125" s="793"/>
      <c r="AI125" s="793"/>
      <c r="AJ125" s="794"/>
      <c r="AK125" s="795" t="s">
        <v>486</v>
      </c>
      <c r="AL125" s="793"/>
      <c r="AM125" s="793"/>
      <c r="AN125" s="793"/>
      <c r="AO125" s="794"/>
      <c r="AP125" s="837" t="s">
        <v>486</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512</v>
      </c>
      <c r="CL125" s="865"/>
      <c r="CM125" s="865"/>
      <c r="CN125" s="865"/>
      <c r="CO125" s="866"/>
      <c r="CP125" s="873" t="s">
        <v>513</v>
      </c>
      <c r="CQ125" s="821"/>
      <c r="CR125" s="821"/>
      <c r="CS125" s="821"/>
      <c r="CT125" s="821"/>
      <c r="CU125" s="821"/>
      <c r="CV125" s="821"/>
      <c r="CW125" s="821"/>
      <c r="CX125" s="821"/>
      <c r="CY125" s="821"/>
      <c r="CZ125" s="821"/>
      <c r="DA125" s="821"/>
      <c r="DB125" s="821"/>
      <c r="DC125" s="821"/>
      <c r="DD125" s="821"/>
      <c r="DE125" s="821"/>
      <c r="DF125" s="822"/>
      <c r="DG125" s="874" t="s">
        <v>488</v>
      </c>
      <c r="DH125" s="855"/>
      <c r="DI125" s="855"/>
      <c r="DJ125" s="855"/>
      <c r="DK125" s="855"/>
      <c r="DL125" s="855" t="s">
        <v>486</v>
      </c>
      <c r="DM125" s="855"/>
      <c r="DN125" s="855"/>
      <c r="DO125" s="855"/>
      <c r="DP125" s="855"/>
      <c r="DQ125" s="855" t="s">
        <v>506</v>
      </c>
      <c r="DR125" s="855"/>
      <c r="DS125" s="855"/>
      <c r="DT125" s="855"/>
      <c r="DU125" s="855"/>
      <c r="DV125" s="856" t="s">
        <v>251</v>
      </c>
      <c r="DW125" s="856"/>
      <c r="DX125" s="856"/>
      <c r="DY125" s="856"/>
      <c r="DZ125" s="857"/>
    </row>
    <row r="126" spans="1:130" s="224" customFormat="1" ht="26.25" customHeight="1" thickBot="1" x14ac:dyDescent="0.25">
      <c r="A126" s="833"/>
      <c r="B126" s="834"/>
      <c r="C126" s="828" t="s">
        <v>496</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1138731</v>
      </c>
      <c r="AB126" s="793"/>
      <c r="AC126" s="793"/>
      <c r="AD126" s="793"/>
      <c r="AE126" s="794"/>
      <c r="AF126" s="795">
        <v>577459</v>
      </c>
      <c r="AG126" s="793"/>
      <c r="AH126" s="793"/>
      <c r="AI126" s="793"/>
      <c r="AJ126" s="794"/>
      <c r="AK126" s="795">
        <v>144139</v>
      </c>
      <c r="AL126" s="793"/>
      <c r="AM126" s="793"/>
      <c r="AN126" s="793"/>
      <c r="AO126" s="794"/>
      <c r="AP126" s="837">
        <v>0.1</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514</v>
      </c>
      <c r="CQ126" s="765"/>
      <c r="CR126" s="765"/>
      <c r="CS126" s="765"/>
      <c r="CT126" s="765"/>
      <c r="CU126" s="765"/>
      <c r="CV126" s="765"/>
      <c r="CW126" s="765"/>
      <c r="CX126" s="765"/>
      <c r="CY126" s="765"/>
      <c r="CZ126" s="765"/>
      <c r="DA126" s="765"/>
      <c r="DB126" s="765"/>
      <c r="DC126" s="765"/>
      <c r="DD126" s="765"/>
      <c r="DE126" s="765"/>
      <c r="DF126" s="766"/>
      <c r="DG126" s="829">
        <v>1298578</v>
      </c>
      <c r="DH126" s="830"/>
      <c r="DI126" s="830"/>
      <c r="DJ126" s="830"/>
      <c r="DK126" s="830"/>
      <c r="DL126" s="830">
        <v>1333035</v>
      </c>
      <c r="DM126" s="830"/>
      <c r="DN126" s="830"/>
      <c r="DO126" s="830"/>
      <c r="DP126" s="830"/>
      <c r="DQ126" s="830">
        <v>1077151</v>
      </c>
      <c r="DR126" s="830"/>
      <c r="DS126" s="830"/>
      <c r="DT126" s="830"/>
      <c r="DU126" s="830"/>
      <c r="DV126" s="807">
        <v>1</v>
      </c>
      <c r="DW126" s="807"/>
      <c r="DX126" s="807"/>
      <c r="DY126" s="807"/>
      <c r="DZ126" s="808"/>
    </row>
    <row r="127" spans="1:130" s="224" customFormat="1" ht="26.25" customHeight="1" x14ac:dyDescent="0.2">
      <c r="A127" s="835"/>
      <c r="B127" s="836"/>
      <c r="C127" s="851" t="s">
        <v>515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44196</v>
      </c>
      <c r="AB127" s="793"/>
      <c r="AC127" s="793"/>
      <c r="AD127" s="793"/>
      <c r="AE127" s="794"/>
      <c r="AF127" s="795">
        <v>37135</v>
      </c>
      <c r="AG127" s="793"/>
      <c r="AH127" s="793"/>
      <c r="AI127" s="793"/>
      <c r="AJ127" s="794"/>
      <c r="AK127" s="795">
        <v>28604</v>
      </c>
      <c r="AL127" s="793"/>
      <c r="AM127" s="793"/>
      <c r="AN127" s="793"/>
      <c r="AO127" s="794"/>
      <c r="AP127" s="837">
        <v>0</v>
      </c>
      <c r="AQ127" s="838"/>
      <c r="AR127" s="838"/>
      <c r="AS127" s="838"/>
      <c r="AT127" s="839"/>
      <c r="AU127" s="226"/>
      <c r="AV127" s="226"/>
      <c r="AW127" s="226"/>
      <c r="AX127" s="854" t="s">
        <v>516</v>
      </c>
      <c r="AY127" s="825"/>
      <c r="AZ127" s="825"/>
      <c r="BA127" s="825"/>
      <c r="BB127" s="825"/>
      <c r="BC127" s="825"/>
      <c r="BD127" s="825"/>
      <c r="BE127" s="826"/>
      <c r="BF127" s="824" t="s">
        <v>517</v>
      </c>
      <c r="BG127" s="825"/>
      <c r="BH127" s="825"/>
      <c r="BI127" s="825"/>
      <c r="BJ127" s="825"/>
      <c r="BK127" s="825"/>
      <c r="BL127" s="826"/>
      <c r="BM127" s="824" t="s">
        <v>518</v>
      </c>
      <c r="BN127" s="825"/>
      <c r="BO127" s="825"/>
      <c r="BP127" s="825"/>
      <c r="BQ127" s="825"/>
      <c r="BR127" s="825"/>
      <c r="BS127" s="826"/>
      <c r="BT127" s="824" t="s">
        <v>519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520</v>
      </c>
      <c r="CQ127" s="765"/>
      <c r="CR127" s="765"/>
      <c r="CS127" s="765"/>
      <c r="CT127" s="765"/>
      <c r="CU127" s="765"/>
      <c r="CV127" s="765"/>
      <c r="CW127" s="765"/>
      <c r="CX127" s="765"/>
      <c r="CY127" s="765"/>
      <c r="CZ127" s="765"/>
      <c r="DA127" s="765"/>
      <c r="DB127" s="765"/>
      <c r="DC127" s="765"/>
      <c r="DD127" s="765"/>
      <c r="DE127" s="765"/>
      <c r="DF127" s="766"/>
      <c r="DG127" s="829" t="s">
        <v>493</v>
      </c>
      <c r="DH127" s="830"/>
      <c r="DI127" s="830"/>
      <c r="DJ127" s="830"/>
      <c r="DK127" s="830"/>
      <c r="DL127" s="830" t="s">
        <v>492</v>
      </c>
      <c r="DM127" s="830"/>
      <c r="DN127" s="830"/>
      <c r="DO127" s="830"/>
      <c r="DP127" s="830"/>
      <c r="DQ127" s="830" t="s">
        <v>483</v>
      </c>
      <c r="DR127" s="830"/>
      <c r="DS127" s="830"/>
      <c r="DT127" s="830"/>
      <c r="DU127" s="830"/>
      <c r="DV127" s="807" t="s">
        <v>483</v>
      </c>
      <c r="DW127" s="807"/>
      <c r="DX127" s="807"/>
      <c r="DY127" s="807"/>
      <c r="DZ127" s="808"/>
    </row>
    <row r="128" spans="1:130" s="224" customFormat="1" ht="26.25" customHeight="1" thickBot="1" x14ac:dyDescent="0.25">
      <c r="A128" s="809" t="s">
        <v>521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522</v>
      </c>
      <c r="X128" s="811"/>
      <c r="Y128" s="811"/>
      <c r="Z128" s="812"/>
      <c r="AA128" s="813">
        <v>4059934</v>
      </c>
      <c r="AB128" s="814"/>
      <c r="AC128" s="814"/>
      <c r="AD128" s="814"/>
      <c r="AE128" s="815"/>
      <c r="AF128" s="816">
        <v>4087624</v>
      </c>
      <c r="AG128" s="814"/>
      <c r="AH128" s="814"/>
      <c r="AI128" s="814"/>
      <c r="AJ128" s="815"/>
      <c r="AK128" s="816">
        <v>4366812</v>
      </c>
      <c r="AL128" s="814"/>
      <c r="AM128" s="814"/>
      <c r="AN128" s="814"/>
      <c r="AO128" s="815"/>
      <c r="AP128" s="817"/>
      <c r="AQ128" s="818"/>
      <c r="AR128" s="818"/>
      <c r="AS128" s="818"/>
      <c r="AT128" s="819"/>
      <c r="AU128" s="226"/>
      <c r="AV128" s="226"/>
      <c r="AW128" s="226"/>
      <c r="AX128" s="820" t="s">
        <v>523</v>
      </c>
      <c r="AY128" s="821"/>
      <c r="AZ128" s="821"/>
      <c r="BA128" s="821"/>
      <c r="BB128" s="821"/>
      <c r="BC128" s="821"/>
      <c r="BD128" s="821"/>
      <c r="BE128" s="822"/>
      <c r="BF128" s="799" t="s">
        <v>486</v>
      </c>
      <c r="BG128" s="800"/>
      <c r="BH128" s="800"/>
      <c r="BI128" s="800"/>
      <c r="BJ128" s="800"/>
      <c r="BK128" s="800"/>
      <c r="BL128" s="823"/>
      <c r="BM128" s="799">
        <v>11.25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524</v>
      </c>
      <c r="CQ128" s="743"/>
      <c r="CR128" s="743"/>
      <c r="CS128" s="743"/>
      <c r="CT128" s="743"/>
      <c r="CU128" s="743"/>
      <c r="CV128" s="743"/>
      <c r="CW128" s="743"/>
      <c r="CX128" s="743"/>
      <c r="CY128" s="743"/>
      <c r="CZ128" s="743"/>
      <c r="DA128" s="743"/>
      <c r="DB128" s="743"/>
      <c r="DC128" s="743"/>
      <c r="DD128" s="743"/>
      <c r="DE128" s="743"/>
      <c r="DF128" s="744"/>
      <c r="DG128" s="803">
        <v>1855</v>
      </c>
      <c r="DH128" s="804"/>
      <c r="DI128" s="804"/>
      <c r="DJ128" s="804"/>
      <c r="DK128" s="804"/>
      <c r="DL128" s="804">
        <v>2120</v>
      </c>
      <c r="DM128" s="804"/>
      <c r="DN128" s="804"/>
      <c r="DO128" s="804"/>
      <c r="DP128" s="804"/>
      <c r="DQ128" s="804">
        <v>592</v>
      </c>
      <c r="DR128" s="804"/>
      <c r="DS128" s="804"/>
      <c r="DT128" s="804"/>
      <c r="DU128" s="804"/>
      <c r="DV128" s="805">
        <v>0</v>
      </c>
      <c r="DW128" s="805"/>
      <c r="DX128" s="805"/>
      <c r="DY128" s="805"/>
      <c r="DZ128" s="806"/>
    </row>
    <row r="129" spans="1:131" s="224" customFormat="1" ht="26.25" customHeight="1" x14ac:dyDescent="0.2">
      <c r="A129" s="787" t="s">
        <v>112</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525</v>
      </c>
      <c r="X129" s="790"/>
      <c r="Y129" s="790"/>
      <c r="Z129" s="791"/>
      <c r="AA129" s="792">
        <v>110465740</v>
      </c>
      <c r="AB129" s="793"/>
      <c r="AC129" s="793"/>
      <c r="AD129" s="793"/>
      <c r="AE129" s="794"/>
      <c r="AF129" s="795">
        <v>116007796</v>
      </c>
      <c r="AG129" s="793"/>
      <c r="AH129" s="793"/>
      <c r="AI129" s="793"/>
      <c r="AJ129" s="794"/>
      <c r="AK129" s="795">
        <v>114131188</v>
      </c>
      <c r="AL129" s="793"/>
      <c r="AM129" s="793"/>
      <c r="AN129" s="793"/>
      <c r="AO129" s="794"/>
      <c r="AP129" s="796"/>
      <c r="AQ129" s="797"/>
      <c r="AR129" s="797"/>
      <c r="AS129" s="797"/>
      <c r="AT129" s="798"/>
      <c r="AU129" s="227"/>
      <c r="AV129" s="227"/>
      <c r="AW129" s="227"/>
      <c r="AX129" s="764" t="s">
        <v>526</v>
      </c>
      <c r="AY129" s="765"/>
      <c r="AZ129" s="765"/>
      <c r="BA129" s="765"/>
      <c r="BB129" s="765"/>
      <c r="BC129" s="765"/>
      <c r="BD129" s="765"/>
      <c r="BE129" s="766"/>
      <c r="BF129" s="783" t="s">
        <v>251</v>
      </c>
      <c r="BG129" s="784"/>
      <c r="BH129" s="784"/>
      <c r="BI129" s="784"/>
      <c r="BJ129" s="784"/>
      <c r="BK129" s="784"/>
      <c r="BL129" s="785"/>
      <c r="BM129" s="783">
        <v>16.25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527</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528</v>
      </c>
      <c r="X130" s="790"/>
      <c r="Y130" s="790"/>
      <c r="Z130" s="791"/>
      <c r="AA130" s="792">
        <v>9934872</v>
      </c>
      <c r="AB130" s="793"/>
      <c r="AC130" s="793"/>
      <c r="AD130" s="793"/>
      <c r="AE130" s="794"/>
      <c r="AF130" s="795">
        <v>9914091</v>
      </c>
      <c r="AG130" s="793"/>
      <c r="AH130" s="793"/>
      <c r="AI130" s="793"/>
      <c r="AJ130" s="794"/>
      <c r="AK130" s="795">
        <v>9722265</v>
      </c>
      <c r="AL130" s="793"/>
      <c r="AM130" s="793"/>
      <c r="AN130" s="793"/>
      <c r="AO130" s="794"/>
      <c r="AP130" s="796"/>
      <c r="AQ130" s="797"/>
      <c r="AR130" s="797"/>
      <c r="AS130" s="797"/>
      <c r="AT130" s="798"/>
      <c r="AU130" s="227"/>
      <c r="AV130" s="227"/>
      <c r="AW130" s="227"/>
      <c r="AX130" s="764" t="s">
        <v>529</v>
      </c>
      <c r="AY130" s="765"/>
      <c r="AZ130" s="765"/>
      <c r="BA130" s="765"/>
      <c r="BB130" s="765"/>
      <c r="BC130" s="765"/>
      <c r="BD130" s="765"/>
      <c r="BE130" s="766"/>
      <c r="BF130" s="767">
        <v>3.1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530</v>
      </c>
      <c r="X131" s="774"/>
      <c r="Y131" s="774"/>
      <c r="Z131" s="775"/>
      <c r="AA131" s="776">
        <v>100530868</v>
      </c>
      <c r="AB131" s="777"/>
      <c r="AC131" s="777"/>
      <c r="AD131" s="777"/>
      <c r="AE131" s="778"/>
      <c r="AF131" s="779">
        <v>106093705</v>
      </c>
      <c r="AG131" s="777"/>
      <c r="AH131" s="777"/>
      <c r="AI131" s="777"/>
      <c r="AJ131" s="778"/>
      <c r="AK131" s="779">
        <v>104408923</v>
      </c>
      <c r="AL131" s="777"/>
      <c r="AM131" s="777"/>
      <c r="AN131" s="777"/>
      <c r="AO131" s="778"/>
      <c r="AP131" s="780"/>
      <c r="AQ131" s="781"/>
      <c r="AR131" s="781"/>
      <c r="AS131" s="781"/>
      <c r="AT131" s="782"/>
      <c r="AU131" s="227"/>
      <c r="AV131" s="227"/>
      <c r="AW131" s="227"/>
      <c r="AX131" s="742" t="s">
        <v>531</v>
      </c>
      <c r="AY131" s="743"/>
      <c r="AZ131" s="743"/>
      <c r="BA131" s="743"/>
      <c r="BB131" s="743"/>
      <c r="BC131" s="743"/>
      <c r="BD131" s="743"/>
      <c r="BE131" s="744"/>
      <c r="BF131" s="745">
        <v>6.7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532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533</v>
      </c>
      <c r="W132" s="755"/>
      <c r="X132" s="755"/>
      <c r="Y132" s="755"/>
      <c r="Z132" s="756"/>
      <c r="AA132" s="757">
        <v>3.8380490260000002</v>
      </c>
      <c r="AB132" s="758"/>
      <c r="AC132" s="758"/>
      <c r="AD132" s="758"/>
      <c r="AE132" s="759"/>
      <c r="AF132" s="760">
        <v>3.0917888609999999</v>
      </c>
      <c r="AG132" s="758"/>
      <c r="AH132" s="758"/>
      <c r="AI132" s="758"/>
      <c r="AJ132" s="759"/>
      <c r="AK132" s="760">
        <v>2.6195613039999999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534</v>
      </c>
      <c r="W133" s="734"/>
      <c r="X133" s="734"/>
      <c r="Y133" s="734"/>
      <c r="Z133" s="735"/>
      <c r="AA133" s="736">
        <v>5</v>
      </c>
      <c r="AB133" s="737"/>
      <c r="AC133" s="737"/>
      <c r="AD133" s="737"/>
      <c r="AE133" s="738"/>
      <c r="AF133" s="736">
        <v>3.4</v>
      </c>
      <c r="AG133" s="737"/>
      <c r="AH133" s="737"/>
      <c r="AI133" s="737"/>
      <c r="AJ133" s="738"/>
      <c r="AK133" s="736">
        <v>3.1</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ha7EislRG+IMEHkPMW07ZjwMwxrNN1U+xX25fBYmF3nMUvyIBx9pJd8wbGhBd9WhipXLf+1bjT98oXY8oclQ==" saltValue="KuL7xDs4TLg+ZUx6QpfR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7D389-0F15-4C75-806C-8B69BE59E35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535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yFmv1Q76+Fpgf/zPGHBvNMthQ5RG6U7+m3Hwc3B8PLQdkFrblZuDeW3h/2wTs1HPQEhvhAg9HiswRxtJ4Pd8w==" saltValue="wky58vBC7jrS6tkRgvfr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wuSSt0StwthtC0cBM0sik8vbW59PbYpqQeC/KDTAVydCVArTrY24iwjv8Crw8sOCYK3jn87BCTK1Uy5mBtIOg==" saltValue="snwTJNJgWN0aEHnstvdV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536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537</v>
      </c>
      <c r="AL6" s="260"/>
      <c r="AM6" s="260"/>
      <c r="AN6" s="260"/>
    </row>
    <row r="7" spans="1:46" ht="13.5" customHeight="1" x14ac:dyDescent="0.2">
      <c r="A7" s="259"/>
      <c r="AK7" s="262"/>
      <c r="AL7" s="263"/>
      <c r="AM7" s="263"/>
      <c r="AN7" s="264"/>
      <c r="AO7" s="1135" t="s">
        <v>538</v>
      </c>
      <c r="AP7" s="265"/>
      <c r="AQ7" s="266" t="s">
        <v>539</v>
      </c>
      <c r="AR7" s="267"/>
    </row>
    <row r="8" spans="1:46" ht="13" x14ac:dyDescent="0.2">
      <c r="A8" s="259"/>
      <c r="AK8" s="268"/>
      <c r="AL8" s="269"/>
      <c r="AM8" s="269"/>
      <c r="AN8" s="270"/>
      <c r="AO8" s="1136"/>
      <c r="AP8" s="271" t="s">
        <v>540</v>
      </c>
      <c r="AQ8" s="272" t="s">
        <v>541</v>
      </c>
      <c r="AR8" s="273" t="s">
        <v>542</v>
      </c>
    </row>
    <row r="9" spans="1:46" ht="13" x14ac:dyDescent="0.2">
      <c r="A9" s="259"/>
      <c r="AK9" s="1147" t="s">
        <v>543</v>
      </c>
      <c r="AL9" s="1148"/>
      <c r="AM9" s="1148"/>
      <c r="AN9" s="1149"/>
      <c r="AO9" s="274">
        <v>31337371</v>
      </c>
      <c r="AP9" s="274">
        <v>51822</v>
      </c>
      <c r="AQ9" s="275">
        <v>63571</v>
      </c>
      <c r="AR9" s="276">
        <v>-18.5</v>
      </c>
    </row>
    <row r="10" spans="1:46" ht="13.5" customHeight="1" x14ac:dyDescent="0.2">
      <c r="A10" s="259"/>
      <c r="AK10" s="1147" t="s">
        <v>544</v>
      </c>
      <c r="AL10" s="1148"/>
      <c r="AM10" s="1148"/>
      <c r="AN10" s="1149"/>
      <c r="AO10" s="277">
        <v>23</v>
      </c>
      <c r="AP10" s="277">
        <v>0</v>
      </c>
      <c r="AQ10" s="278">
        <v>1690</v>
      </c>
      <c r="AR10" s="279">
        <v>-100</v>
      </c>
    </row>
    <row r="11" spans="1:46" ht="13.5" customHeight="1" x14ac:dyDescent="0.2">
      <c r="A11" s="259"/>
      <c r="AK11" s="1147" t="s">
        <v>545</v>
      </c>
      <c r="AL11" s="1148"/>
      <c r="AM11" s="1148"/>
      <c r="AN11" s="1149"/>
      <c r="AO11" s="277">
        <v>645371</v>
      </c>
      <c r="AP11" s="277">
        <v>1067</v>
      </c>
      <c r="AQ11" s="278">
        <v>679</v>
      </c>
      <c r="AR11" s="279">
        <v>57.1</v>
      </c>
    </row>
    <row r="12" spans="1:46" ht="13.5" customHeight="1" x14ac:dyDescent="0.2">
      <c r="A12" s="259"/>
      <c r="AK12" s="1147" t="s">
        <v>546</v>
      </c>
      <c r="AL12" s="1148"/>
      <c r="AM12" s="1148"/>
      <c r="AN12" s="1149"/>
      <c r="AO12" s="277" t="s">
        <v>547</v>
      </c>
      <c r="AP12" s="277" t="s">
        <v>547</v>
      </c>
      <c r="AQ12" s="278">
        <v>23</v>
      </c>
      <c r="AR12" s="279" t="s">
        <v>547</v>
      </c>
    </row>
    <row r="13" spans="1:46" ht="13.5" customHeight="1" x14ac:dyDescent="0.2">
      <c r="A13" s="259"/>
      <c r="AK13" s="1147" t="s">
        <v>548</v>
      </c>
      <c r="AL13" s="1148"/>
      <c r="AM13" s="1148"/>
      <c r="AN13" s="1149"/>
      <c r="AO13" s="277">
        <v>2193663</v>
      </c>
      <c r="AP13" s="277">
        <v>3628</v>
      </c>
      <c r="AQ13" s="278">
        <v>1992</v>
      </c>
      <c r="AR13" s="279">
        <v>82.1</v>
      </c>
    </row>
    <row r="14" spans="1:46" ht="13.5" customHeight="1" x14ac:dyDescent="0.2">
      <c r="A14" s="259"/>
      <c r="AK14" s="1147" t="s">
        <v>549</v>
      </c>
      <c r="AL14" s="1148"/>
      <c r="AM14" s="1148"/>
      <c r="AN14" s="1149"/>
      <c r="AO14" s="277">
        <v>311610</v>
      </c>
      <c r="AP14" s="277">
        <v>515</v>
      </c>
      <c r="AQ14" s="278">
        <v>1254</v>
      </c>
      <c r="AR14" s="279">
        <v>-58.9</v>
      </c>
    </row>
    <row r="15" spans="1:46" ht="13.5" customHeight="1" x14ac:dyDescent="0.2">
      <c r="A15" s="259"/>
      <c r="AK15" s="1150" t="s">
        <v>550</v>
      </c>
      <c r="AL15" s="1151"/>
      <c r="AM15" s="1151"/>
      <c r="AN15" s="1152"/>
      <c r="AO15" s="277">
        <v>-1880457</v>
      </c>
      <c r="AP15" s="277">
        <v>-3110</v>
      </c>
      <c r="AQ15" s="278">
        <v>-3845</v>
      </c>
      <c r="AR15" s="279">
        <v>-19.100000000000001</v>
      </c>
    </row>
    <row r="16" spans="1:46" ht="13" x14ac:dyDescent="0.2">
      <c r="A16" s="259"/>
      <c r="AK16" s="1150" t="s">
        <v>195</v>
      </c>
      <c r="AL16" s="1151"/>
      <c r="AM16" s="1151"/>
      <c r="AN16" s="1152"/>
      <c r="AO16" s="277">
        <v>32607581</v>
      </c>
      <c r="AP16" s="277">
        <v>53922</v>
      </c>
      <c r="AQ16" s="278">
        <v>65365</v>
      </c>
      <c r="AR16" s="279">
        <v>-17.5</v>
      </c>
    </row>
    <row r="17" spans="1:46" ht="13" x14ac:dyDescent="0.2">
      <c r="A17" s="259"/>
    </row>
    <row r="18" spans="1:46" ht="13" x14ac:dyDescent="0.2">
      <c r="A18" s="259"/>
      <c r="AQ18" s="280"/>
      <c r="AR18" s="280"/>
    </row>
    <row r="19" spans="1:46" ht="13" x14ac:dyDescent="0.2">
      <c r="A19" s="259"/>
      <c r="AK19" s="255" t="s">
        <v>551</v>
      </c>
    </row>
    <row r="20" spans="1:46" ht="13" x14ac:dyDescent="0.2">
      <c r="A20" s="259"/>
      <c r="AK20" s="281"/>
      <c r="AL20" s="282"/>
      <c r="AM20" s="282"/>
      <c r="AN20" s="283"/>
      <c r="AO20" s="284" t="s">
        <v>552</v>
      </c>
      <c r="AP20" s="285" t="s">
        <v>553</v>
      </c>
      <c r="AQ20" s="286" t="s">
        <v>554</v>
      </c>
      <c r="AR20" s="287"/>
    </row>
    <row r="21" spans="1:46" s="260" customFormat="1" ht="13" x14ac:dyDescent="0.2">
      <c r="A21" s="288"/>
      <c r="AK21" s="1153" t="s">
        <v>555</v>
      </c>
      <c r="AL21" s="1154"/>
      <c r="AM21" s="1154"/>
      <c r="AN21" s="1155"/>
      <c r="AO21" s="289">
        <v>5.8</v>
      </c>
      <c r="AP21" s="290">
        <v>6.46</v>
      </c>
      <c r="AQ21" s="291">
        <v>-0.66</v>
      </c>
      <c r="AS21" s="292"/>
      <c r="AT21" s="288"/>
    </row>
    <row r="22" spans="1:46" s="260" customFormat="1" ht="13" x14ac:dyDescent="0.2">
      <c r="A22" s="288"/>
      <c r="AK22" s="1153" t="s">
        <v>556</v>
      </c>
      <c r="AL22" s="1154"/>
      <c r="AM22" s="1154"/>
      <c r="AN22" s="1155"/>
      <c r="AO22" s="293">
        <v>101.2</v>
      </c>
      <c r="AP22" s="294">
        <v>99.4</v>
      </c>
      <c r="AQ22" s="295">
        <v>1.8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6" t="s">
        <v>557</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row>
    <row r="27" spans="1:46" ht="13" x14ac:dyDescent="0.2">
      <c r="A27" s="300"/>
      <c r="AS27" s="255"/>
      <c r="AT27" s="255"/>
    </row>
    <row r="28" spans="1:46" ht="16.5" x14ac:dyDescent="0.2">
      <c r="A28" s="256" t="s">
        <v>558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559</v>
      </c>
      <c r="AL29" s="260"/>
      <c r="AM29" s="260"/>
      <c r="AN29" s="260"/>
      <c r="AS29" s="302"/>
    </row>
    <row r="30" spans="1:46" ht="13.5" customHeight="1" x14ac:dyDescent="0.2">
      <c r="A30" s="259"/>
      <c r="AK30" s="262"/>
      <c r="AL30" s="263"/>
      <c r="AM30" s="263"/>
      <c r="AN30" s="264"/>
      <c r="AO30" s="1135" t="s">
        <v>538</v>
      </c>
      <c r="AP30" s="265"/>
      <c r="AQ30" s="266" t="s">
        <v>539</v>
      </c>
      <c r="AR30" s="267"/>
    </row>
    <row r="31" spans="1:46" ht="13" x14ac:dyDescent="0.2">
      <c r="A31" s="259"/>
      <c r="AK31" s="268"/>
      <c r="AL31" s="269"/>
      <c r="AM31" s="269"/>
      <c r="AN31" s="270"/>
      <c r="AO31" s="1136"/>
      <c r="AP31" s="271" t="s">
        <v>540</v>
      </c>
      <c r="AQ31" s="272" t="s">
        <v>541</v>
      </c>
      <c r="AR31" s="273" t="s">
        <v>542</v>
      </c>
    </row>
    <row r="32" spans="1:46" ht="27" customHeight="1" x14ac:dyDescent="0.2">
      <c r="A32" s="259"/>
      <c r="AK32" s="1137" t="s">
        <v>560</v>
      </c>
      <c r="AL32" s="1138"/>
      <c r="AM32" s="1138"/>
      <c r="AN32" s="1139"/>
      <c r="AO32" s="303">
        <v>14511598</v>
      </c>
      <c r="AP32" s="303">
        <v>23997</v>
      </c>
      <c r="AQ32" s="304">
        <v>37452</v>
      </c>
      <c r="AR32" s="305">
        <v>-35.9</v>
      </c>
    </row>
    <row r="33" spans="1:46" ht="13.5" customHeight="1" x14ac:dyDescent="0.2">
      <c r="A33" s="259"/>
      <c r="AK33" s="1137" t="s">
        <v>561</v>
      </c>
      <c r="AL33" s="1138"/>
      <c r="AM33" s="1138"/>
      <c r="AN33" s="1139"/>
      <c r="AO33" s="303" t="s">
        <v>547</v>
      </c>
      <c r="AP33" s="303" t="s">
        <v>547</v>
      </c>
      <c r="AQ33" s="304" t="s">
        <v>547</v>
      </c>
      <c r="AR33" s="305" t="s">
        <v>547</v>
      </c>
    </row>
    <row r="34" spans="1:46" ht="27" customHeight="1" x14ac:dyDescent="0.2">
      <c r="A34" s="259"/>
      <c r="AK34" s="1137" t="s">
        <v>562</v>
      </c>
      <c r="AL34" s="1138"/>
      <c r="AM34" s="1138"/>
      <c r="AN34" s="1139"/>
      <c r="AO34" s="303" t="s">
        <v>547</v>
      </c>
      <c r="AP34" s="303" t="s">
        <v>547</v>
      </c>
      <c r="AQ34" s="304">
        <v>45</v>
      </c>
      <c r="AR34" s="305" t="s">
        <v>547</v>
      </c>
    </row>
    <row r="35" spans="1:46" ht="27" customHeight="1" x14ac:dyDescent="0.2">
      <c r="A35" s="259"/>
      <c r="AK35" s="1137" t="s">
        <v>563</v>
      </c>
      <c r="AL35" s="1138"/>
      <c r="AM35" s="1138"/>
      <c r="AN35" s="1139"/>
      <c r="AO35" s="303">
        <v>2139792</v>
      </c>
      <c r="AP35" s="303">
        <v>3539</v>
      </c>
      <c r="AQ35" s="304">
        <v>8356</v>
      </c>
      <c r="AR35" s="305">
        <v>-57.6</v>
      </c>
    </row>
    <row r="36" spans="1:46" ht="27" customHeight="1" x14ac:dyDescent="0.2">
      <c r="A36" s="259"/>
      <c r="AK36" s="1137" t="s">
        <v>564</v>
      </c>
      <c r="AL36" s="1138"/>
      <c r="AM36" s="1138"/>
      <c r="AN36" s="1139"/>
      <c r="AO36" s="303" t="s">
        <v>547</v>
      </c>
      <c r="AP36" s="303" t="s">
        <v>547</v>
      </c>
      <c r="AQ36" s="304">
        <v>443</v>
      </c>
      <c r="AR36" s="305" t="s">
        <v>547</v>
      </c>
    </row>
    <row r="37" spans="1:46" ht="13.5" customHeight="1" x14ac:dyDescent="0.2">
      <c r="A37" s="259"/>
      <c r="AK37" s="1137" t="s">
        <v>565</v>
      </c>
      <c r="AL37" s="1138"/>
      <c r="AM37" s="1138"/>
      <c r="AN37" s="1139"/>
      <c r="AO37" s="303">
        <v>172743</v>
      </c>
      <c r="AP37" s="303">
        <v>286</v>
      </c>
      <c r="AQ37" s="304">
        <v>649</v>
      </c>
      <c r="AR37" s="305">
        <v>-55.9</v>
      </c>
    </row>
    <row r="38" spans="1:46" ht="27" customHeight="1" x14ac:dyDescent="0.2">
      <c r="A38" s="259"/>
      <c r="AK38" s="1140" t="s">
        <v>566</v>
      </c>
      <c r="AL38" s="1141"/>
      <c r="AM38" s="1141"/>
      <c r="AN38" s="1142"/>
      <c r="AO38" s="306" t="s">
        <v>547</v>
      </c>
      <c r="AP38" s="306" t="s">
        <v>547</v>
      </c>
      <c r="AQ38" s="307">
        <v>1</v>
      </c>
      <c r="AR38" s="295" t="s">
        <v>547</v>
      </c>
      <c r="AS38" s="302"/>
    </row>
    <row r="39" spans="1:46" ht="13" x14ac:dyDescent="0.2">
      <c r="A39" s="259"/>
      <c r="AK39" s="1140" t="s">
        <v>567</v>
      </c>
      <c r="AL39" s="1141"/>
      <c r="AM39" s="1141"/>
      <c r="AN39" s="1142"/>
      <c r="AO39" s="303">
        <v>-4366812</v>
      </c>
      <c r="AP39" s="303">
        <v>-7221</v>
      </c>
      <c r="AQ39" s="304">
        <v>-7867</v>
      </c>
      <c r="AR39" s="305">
        <v>-8.1999999999999993</v>
      </c>
      <c r="AS39" s="302"/>
    </row>
    <row r="40" spans="1:46" ht="27" customHeight="1" x14ac:dyDescent="0.2">
      <c r="A40" s="259"/>
      <c r="AK40" s="1137" t="s">
        <v>568</v>
      </c>
      <c r="AL40" s="1138"/>
      <c r="AM40" s="1138"/>
      <c r="AN40" s="1139"/>
      <c r="AO40" s="303">
        <v>-9722265</v>
      </c>
      <c r="AP40" s="303">
        <v>-16077</v>
      </c>
      <c r="AQ40" s="304">
        <v>-28343</v>
      </c>
      <c r="AR40" s="305">
        <v>-43.3</v>
      </c>
      <c r="AS40" s="302"/>
    </row>
    <row r="41" spans="1:46" ht="13" x14ac:dyDescent="0.2">
      <c r="A41" s="259"/>
      <c r="AK41" s="1143" t="s">
        <v>308</v>
      </c>
      <c r="AL41" s="1144"/>
      <c r="AM41" s="1144"/>
      <c r="AN41" s="1145"/>
      <c r="AO41" s="303">
        <v>2735056</v>
      </c>
      <c r="AP41" s="303">
        <v>4523</v>
      </c>
      <c r="AQ41" s="304">
        <v>10736</v>
      </c>
      <c r="AR41" s="305">
        <v>-57.9</v>
      </c>
      <c r="AS41" s="302"/>
    </row>
    <row r="42" spans="1:46" ht="13" x14ac:dyDescent="0.2">
      <c r="A42" s="259"/>
      <c r="AK42" s="308" t="s">
        <v>569</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570</v>
      </c>
    </row>
    <row r="48" spans="1:46" ht="13" x14ac:dyDescent="0.2">
      <c r="A48" s="259"/>
      <c r="AK48" s="313" t="s">
        <v>571</v>
      </c>
      <c r="AL48" s="313"/>
      <c r="AM48" s="313"/>
      <c r="AN48" s="313"/>
      <c r="AO48" s="313"/>
      <c r="AP48" s="313"/>
      <c r="AQ48" s="314"/>
      <c r="AR48" s="313"/>
    </row>
    <row r="49" spans="1:44" ht="13.5" customHeight="1" x14ac:dyDescent="0.2">
      <c r="A49" s="259"/>
      <c r="AK49" s="315"/>
      <c r="AL49" s="316"/>
      <c r="AM49" s="1130" t="s">
        <v>538</v>
      </c>
      <c r="AN49" s="1132" t="s">
        <v>572</v>
      </c>
      <c r="AO49" s="1133"/>
      <c r="AP49" s="1133"/>
      <c r="AQ49" s="1133"/>
      <c r="AR49" s="1134"/>
    </row>
    <row r="50" spans="1:44" ht="13" x14ac:dyDescent="0.2">
      <c r="A50" s="259"/>
      <c r="AK50" s="317"/>
      <c r="AL50" s="318"/>
      <c r="AM50" s="1131"/>
      <c r="AN50" s="319" t="s">
        <v>573</v>
      </c>
      <c r="AO50" s="320" t="s">
        <v>574</v>
      </c>
      <c r="AP50" s="321" t="s">
        <v>575</v>
      </c>
      <c r="AQ50" s="322" t="s">
        <v>576</v>
      </c>
      <c r="AR50" s="323" t="s">
        <v>577</v>
      </c>
    </row>
    <row r="51" spans="1:44" ht="13" x14ac:dyDescent="0.2">
      <c r="A51" s="259"/>
      <c r="AK51" s="315" t="s">
        <v>578</v>
      </c>
      <c r="AL51" s="316"/>
      <c r="AM51" s="324">
        <v>24612220</v>
      </c>
      <c r="AN51" s="325">
        <v>40760</v>
      </c>
      <c r="AO51" s="326">
        <v>-29.6</v>
      </c>
      <c r="AP51" s="327">
        <v>46457</v>
      </c>
      <c r="AQ51" s="328">
        <v>2.2999999999999998</v>
      </c>
      <c r="AR51" s="329">
        <v>-31.9</v>
      </c>
    </row>
    <row r="52" spans="1:44" ht="13" x14ac:dyDescent="0.2">
      <c r="A52" s="259"/>
      <c r="AK52" s="330"/>
      <c r="AL52" s="331" t="s">
        <v>579</v>
      </c>
      <c r="AM52" s="332">
        <v>16288804</v>
      </c>
      <c r="AN52" s="333">
        <v>26975</v>
      </c>
      <c r="AO52" s="334">
        <v>-13.6</v>
      </c>
      <c r="AP52" s="335">
        <v>24020</v>
      </c>
      <c r="AQ52" s="336">
        <v>-2</v>
      </c>
      <c r="AR52" s="337">
        <v>-11.6</v>
      </c>
    </row>
    <row r="53" spans="1:44" ht="13" x14ac:dyDescent="0.2">
      <c r="A53" s="259"/>
      <c r="AK53" s="315" t="s">
        <v>580</v>
      </c>
      <c r="AL53" s="316"/>
      <c r="AM53" s="324">
        <v>31868873</v>
      </c>
      <c r="AN53" s="325">
        <v>52493</v>
      </c>
      <c r="AO53" s="326">
        <v>28.8</v>
      </c>
      <c r="AP53" s="327">
        <v>51849</v>
      </c>
      <c r="AQ53" s="328">
        <v>11.6</v>
      </c>
      <c r="AR53" s="329">
        <v>17.2</v>
      </c>
    </row>
    <row r="54" spans="1:44" ht="13" x14ac:dyDescent="0.2">
      <c r="A54" s="259"/>
      <c r="AK54" s="330"/>
      <c r="AL54" s="331" t="s">
        <v>579</v>
      </c>
      <c r="AM54" s="332">
        <v>21854012</v>
      </c>
      <c r="AN54" s="333">
        <v>35997</v>
      </c>
      <c r="AO54" s="334">
        <v>33.4</v>
      </c>
      <c r="AP54" s="335">
        <v>26326</v>
      </c>
      <c r="AQ54" s="336">
        <v>9.6</v>
      </c>
      <c r="AR54" s="337">
        <v>23.8</v>
      </c>
    </row>
    <row r="55" spans="1:44" ht="13" x14ac:dyDescent="0.2">
      <c r="A55" s="259"/>
      <c r="AK55" s="315" t="s">
        <v>581</v>
      </c>
      <c r="AL55" s="316"/>
      <c r="AM55" s="324">
        <v>31053289</v>
      </c>
      <c r="AN55" s="325">
        <v>51127</v>
      </c>
      <c r="AO55" s="326">
        <v>-2.6</v>
      </c>
      <c r="AP55" s="327">
        <v>52191</v>
      </c>
      <c r="AQ55" s="328">
        <v>0.7</v>
      </c>
      <c r="AR55" s="329">
        <v>-3.3</v>
      </c>
    </row>
    <row r="56" spans="1:44" ht="13" x14ac:dyDescent="0.2">
      <c r="A56" s="259"/>
      <c r="AK56" s="330"/>
      <c r="AL56" s="331" t="s">
        <v>579</v>
      </c>
      <c r="AM56" s="332">
        <v>20022170</v>
      </c>
      <c r="AN56" s="333">
        <v>32965</v>
      </c>
      <c r="AO56" s="334">
        <v>-8.4</v>
      </c>
      <c r="AP56" s="335">
        <v>26807</v>
      </c>
      <c r="AQ56" s="336">
        <v>1.8</v>
      </c>
      <c r="AR56" s="337">
        <v>-10.199999999999999</v>
      </c>
    </row>
    <row r="57" spans="1:44" ht="13" x14ac:dyDescent="0.2">
      <c r="A57" s="259"/>
      <c r="AK57" s="315" t="s">
        <v>582</v>
      </c>
      <c r="AL57" s="316"/>
      <c r="AM57" s="324">
        <v>25551331</v>
      </c>
      <c r="AN57" s="325">
        <v>42196</v>
      </c>
      <c r="AO57" s="326">
        <v>-17.5</v>
      </c>
      <c r="AP57" s="327">
        <v>48105</v>
      </c>
      <c r="AQ57" s="328">
        <v>-7.8</v>
      </c>
      <c r="AR57" s="329">
        <v>-9.6999999999999993</v>
      </c>
    </row>
    <row r="58" spans="1:44" ht="13" x14ac:dyDescent="0.2">
      <c r="A58" s="259"/>
      <c r="AK58" s="330"/>
      <c r="AL58" s="331" t="s">
        <v>579</v>
      </c>
      <c r="AM58" s="332">
        <v>17327811</v>
      </c>
      <c r="AN58" s="333">
        <v>28615</v>
      </c>
      <c r="AO58" s="334">
        <v>-13.2</v>
      </c>
      <c r="AP58" s="335">
        <v>24072</v>
      </c>
      <c r="AQ58" s="336">
        <v>-10.199999999999999</v>
      </c>
      <c r="AR58" s="337">
        <v>-3</v>
      </c>
    </row>
    <row r="59" spans="1:44" ht="13" x14ac:dyDescent="0.2">
      <c r="A59" s="259"/>
      <c r="AK59" s="315" t="s">
        <v>583</v>
      </c>
      <c r="AL59" s="316"/>
      <c r="AM59" s="324">
        <v>29089254</v>
      </c>
      <c r="AN59" s="325">
        <v>48104</v>
      </c>
      <c r="AO59" s="326">
        <v>14</v>
      </c>
      <c r="AP59" s="327">
        <v>47446</v>
      </c>
      <c r="AQ59" s="328">
        <v>-1.4</v>
      </c>
      <c r="AR59" s="329">
        <v>15.4</v>
      </c>
    </row>
    <row r="60" spans="1:44" ht="13" x14ac:dyDescent="0.2">
      <c r="A60" s="259"/>
      <c r="AK60" s="330"/>
      <c r="AL60" s="331" t="s">
        <v>579</v>
      </c>
      <c r="AM60" s="332">
        <v>17073443</v>
      </c>
      <c r="AN60" s="333">
        <v>28234</v>
      </c>
      <c r="AO60" s="334">
        <v>-1.3</v>
      </c>
      <c r="AP60" s="335">
        <v>24371</v>
      </c>
      <c r="AQ60" s="336">
        <v>1.2</v>
      </c>
      <c r="AR60" s="337">
        <v>-2.5</v>
      </c>
    </row>
    <row r="61" spans="1:44" ht="13" x14ac:dyDescent="0.2">
      <c r="A61" s="259"/>
      <c r="AK61" s="315" t="s">
        <v>584</v>
      </c>
      <c r="AL61" s="338"/>
      <c r="AM61" s="324">
        <v>28434993</v>
      </c>
      <c r="AN61" s="325">
        <v>46936</v>
      </c>
      <c r="AO61" s="326">
        <v>-1.4</v>
      </c>
      <c r="AP61" s="327">
        <v>49210</v>
      </c>
      <c r="AQ61" s="339">
        <v>1.1000000000000001</v>
      </c>
      <c r="AR61" s="329">
        <v>-2.5</v>
      </c>
    </row>
    <row r="62" spans="1:44" ht="13" x14ac:dyDescent="0.2">
      <c r="A62" s="259"/>
      <c r="AK62" s="330"/>
      <c r="AL62" s="331" t="s">
        <v>579</v>
      </c>
      <c r="AM62" s="332">
        <v>18513248</v>
      </c>
      <c r="AN62" s="333">
        <v>30557</v>
      </c>
      <c r="AO62" s="334">
        <v>-0.6</v>
      </c>
      <c r="AP62" s="335">
        <v>25119</v>
      </c>
      <c r="AQ62" s="336">
        <v>0.1</v>
      </c>
      <c r="AR62" s="337">
        <v>-0.7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u6HXzzDpYjvO1yq6tdpL+YnY55+WBphQkmU7z8T4jQk2MaMBPwfV/pRDPkIvM9ssoC0000truOeefHPseI1omA==" saltValue="XoZ+5LkqlsbEJbt9O0Zt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586</v>
      </c>
    </row>
    <row r="121" spans="125:125" ht="13.5" hidden="1" customHeight="1" x14ac:dyDescent="0.2">
      <c r="DU121" s="253"/>
    </row>
  </sheetData>
  <sheetProtection algorithmName="SHA-512" hashValue="Lv06tg8VWFcHqG7Od6RnnHVvgJ4vEQlMJr5uzaGrDjGFTLV9f2RYelFe9q1FeeDbJHOEJCmAyYBwdeEf61olVg==" saltValue="vNN30w/MHOW6dppFRYsZ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587</v>
      </c>
    </row>
  </sheetData>
  <sheetProtection algorithmName="SHA-512" hashValue="fgjydf+MXD0FrKCftzPWbJkbJmwRc+TLdWvKJ2QFgPXl2d8XAkiFQhGS70ydFtD2KpPMGo4d0TQz7kGM/YLDhQ==" saltValue="gtUHL2449O728KmKEfHI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588</v>
      </c>
      <c r="G46" s="8" t="s">
        <v>589</v>
      </c>
      <c r="H46" s="8" t="s">
        <v>590</v>
      </c>
      <c r="I46" s="8" t="s">
        <v>591</v>
      </c>
      <c r="J46" s="9" t="s">
        <v>592</v>
      </c>
    </row>
    <row r="47" spans="2:10" ht="57.75" customHeight="1" x14ac:dyDescent="0.2">
      <c r="B47" s="10"/>
      <c r="C47" s="1156" t="s">
        <v>3</v>
      </c>
      <c r="D47" s="1156"/>
      <c r="E47" s="1157"/>
      <c r="F47" s="11">
        <v>13.58</v>
      </c>
      <c r="G47" s="12">
        <v>14.84</v>
      </c>
      <c r="H47" s="12">
        <v>10.08</v>
      </c>
      <c r="I47" s="12">
        <v>12.54</v>
      </c>
      <c r="J47" s="13">
        <v>11.85</v>
      </c>
    </row>
    <row r="48" spans="2:10" ht="57.75" customHeight="1" x14ac:dyDescent="0.2">
      <c r="B48" s="14"/>
      <c r="C48" s="1158" t="s">
        <v>4</v>
      </c>
      <c r="D48" s="1158"/>
      <c r="E48" s="1159"/>
      <c r="F48" s="15">
        <v>7.42</v>
      </c>
      <c r="G48" s="16">
        <v>7.02</v>
      </c>
      <c r="H48" s="16">
        <v>8.4499999999999993</v>
      </c>
      <c r="I48" s="16">
        <v>9.0500000000000007</v>
      </c>
      <c r="J48" s="17">
        <v>7.39</v>
      </c>
    </row>
    <row r="49" spans="2:10" ht="57.75" customHeight="1" thickBot="1" x14ac:dyDescent="0.25">
      <c r="B49" s="18"/>
      <c r="C49" s="1160" t="s">
        <v>5</v>
      </c>
      <c r="D49" s="1160"/>
      <c r="E49" s="1161"/>
      <c r="F49" s="19" t="s">
        <v>593</v>
      </c>
      <c r="G49" s="20">
        <v>1</v>
      </c>
      <c r="H49" s="20" t="s">
        <v>594</v>
      </c>
      <c r="I49" s="20">
        <v>3.95</v>
      </c>
      <c r="J49" s="21" t="s">
        <v>595</v>
      </c>
    </row>
    <row r="50" spans="2:10" ht="13" x14ac:dyDescent="0.2"/>
  </sheetData>
  <sheetProtection algorithmName="SHA-512" hashValue="d8Xwk29DsGQZLKwbq+oIOI3AOmtkpGL3te4mpuFCzGbIUYATaiG0xSU7HeaUEK1h/waS8QUpuj61z5UgWpYjPQ==" saltValue="iUF7Xvaf1530ISfgmip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588</v>
      </c>
      <c r="G33" s="29" t="s">
        <v>589</v>
      </c>
      <c r="H33" s="29" t="s">
        <v>590</v>
      </c>
      <c r="I33" s="29" t="s">
        <v>591</v>
      </c>
      <c r="J33" s="30" t="s">
        <v>592</v>
      </c>
      <c r="K33" s="22"/>
      <c r="L33" s="22"/>
      <c r="M33" s="22"/>
      <c r="N33" s="22"/>
      <c r="O33" s="22"/>
      <c r="P33" s="22"/>
    </row>
    <row r="34" spans="1:16" ht="39" customHeight="1" x14ac:dyDescent="0.2">
      <c r="A34" s="22"/>
      <c r="B34" s="31"/>
      <c r="C34" s="1166" t="s">
        <v>596</v>
      </c>
      <c r="D34" s="1166"/>
      <c r="E34" s="1167"/>
      <c r="F34" s="32">
        <v>7.4</v>
      </c>
      <c r="G34" s="33">
        <v>6.96</v>
      </c>
      <c r="H34" s="33">
        <v>8.36</v>
      </c>
      <c r="I34" s="33">
        <v>8.98</v>
      </c>
      <c r="J34" s="34">
        <v>7.28</v>
      </c>
      <c r="K34" s="22"/>
      <c r="L34" s="22"/>
      <c r="M34" s="22"/>
      <c r="N34" s="22"/>
      <c r="O34" s="22"/>
      <c r="P34" s="22"/>
    </row>
    <row r="35" spans="1:16" ht="39" customHeight="1" x14ac:dyDescent="0.2">
      <c r="A35" s="22"/>
      <c r="B35" s="35"/>
      <c r="C35" s="1162" t="s">
        <v>597</v>
      </c>
      <c r="D35" s="1162"/>
      <c r="E35" s="1163"/>
      <c r="F35" s="36">
        <v>4.21</v>
      </c>
      <c r="G35" s="37">
        <v>3.54</v>
      </c>
      <c r="H35" s="37">
        <v>3.44</v>
      </c>
      <c r="I35" s="37">
        <v>3.53</v>
      </c>
      <c r="J35" s="38">
        <v>4.04</v>
      </c>
      <c r="K35" s="22"/>
      <c r="L35" s="22"/>
      <c r="M35" s="22"/>
      <c r="N35" s="22"/>
      <c r="O35" s="22"/>
      <c r="P35" s="22"/>
    </row>
    <row r="36" spans="1:16" ht="39" customHeight="1" x14ac:dyDescent="0.2">
      <c r="A36" s="22"/>
      <c r="B36" s="35"/>
      <c r="C36" s="1162" t="s">
        <v>598</v>
      </c>
      <c r="D36" s="1162"/>
      <c r="E36" s="1163"/>
      <c r="F36" s="36">
        <v>2.02</v>
      </c>
      <c r="G36" s="37">
        <v>1.21</v>
      </c>
      <c r="H36" s="37">
        <v>2.4500000000000002</v>
      </c>
      <c r="I36" s="37">
        <v>3.4</v>
      </c>
      <c r="J36" s="38">
        <v>3.26</v>
      </c>
      <c r="K36" s="22"/>
      <c r="L36" s="22"/>
      <c r="M36" s="22"/>
      <c r="N36" s="22"/>
      <c r="O36" s="22"/>
      <c r="P36" s="22"/>
    </row>
    <row r="37" spans="1:16" ht="39" customHeight="1" x14ac:dyDescent="0.2">
      <c r="A37" s="22"/>
      <c r="B37" s="35"/>
      <c r="C37" s="1162" t="s">
        <v>599</v>
      </c>
      <c r="D37" s="1162"/>
      <c r="E37" s="1163"/>
      <c r="F37" s="36" t="s">
        <v>547</v>
      </c>
      <c r="G37" s="37">
        <v>1.78</v>
      </c>
      <c r="H37" s="37">
        <v>1.58</v>
      </c>
      <c r="I37" s="37">
        <v>2.13</v>
      </c>
      <c r="J37" s="38">
        <v>2.59</v>
      </c>
      <c r="K37" s="22"/>
      <c r="L37" s="22"/>
      <c r="M37" s="22"/>
      <c r="N37" s="22"/>
      <c r="O37" s="22"/>
      <c r="P37" s="22"/>
    </row>
    <row r="38" spans="1:16" ht="39" customHeight="1" x14ac:dyDescent="0.2">
      <c r="A38" s="22"/>
      <c r="B38" s="35"/>
      <c r="C38" s="1162" t="s">
        <v>600</v>
      </c>
      <c r="D38" s="1162"/>
      <c r="E38" s="1163"/>
      <c r="F38" s="36">
        <v>0.68</v>
      </c>
      <c r="G38" s="37">
        <v>1.1599999999999999</v>
      </c>
      <c r="H38" s="37">
        <v>1.38</v>
      </c>
      <c r="I38" s="37">
        <v>1.1599999999999999</v>
      </c>
      <c r="J38" s="38">
        <v>1.33</v>
      </c>
      <c r="K38" s="22"/>
      <c r="L38" s="22"/>
      <c r="M38" s="22"/>
      <c r="N38" s="22"/>
      <c r="O38" s="22"/>
      <c r="P38" s="22"/>
    </row>
    <row r="39" spans="1:16" ht="39" customHeight="1" x14ac:dyDescent="0.2">
      <c r="A39" s="22"/>
      <c r="B39" s="35"/>
      <c r="C39" s="1162" t="s">
        <v>601</v>
      </c>
      <c r="D39" s="1162"/>
      <c r="E39" s="1163"/>
      <c r="F39" s="36">
        <v>0.13</v>
      </c>
      <c r="G39" s="37">
        <v>0.19</v>
      </c>
      <c r="H39" s="37">
        <v>0.45</v>
      </c>
      <c r="I39" s="37">
        <v>0.24</v>
      </c>
      <c r="J39" s="38">
        <v>0.23</v>
      </c>
      <c r="K39" s="22"/>
      <c r="L39" s="22"/>
      <c r="M39" s="22"/>
      <c r="N39" s="22"/>
      <c r="O39" s="22"/>
      <c r="P39" s="22"/>
    </row>
    <row r="40" spans="1:16" ht="39" customHeight="1" x14ac:dyDescent="0.2">
      <c r="A40" s="22"/>
      <c r="B40" s="35"/>
      <c r="C40" s="1162" t="s">
        <v>602</v>
      </c>
      <c r="D40" s="1162"/>
      <c r="E40" s="1163"/>
      <c r="F40" s="36">
        <v>0.01</v>
      </c>
      <c r="G40" s="37">
        <v>0.05</v>
      </c>
      <c r="H40" s="37">
        <v>7.0000000000000007E-2</v>
      </c>
      <c r="I40" s="37">
        <v>0.06</v>
      </c>
      <c r="J40" s="38">
        <v>0.11</v>
      </c>
      <c r="K40" s="22"/>
      <c r="L40" s="22"/>
      <c r="M40" s="22"/>
      <c r="N40" s="22"/>
      <c r="O40" s="22"/>
      <c r="P40" s="22"/>
    </row>
    <row r="41" spans="1:16" ht="39" customHeight="1" x14ac:dyDescent="0.2">
      <c r="A41" s="22"/>
      <c r="B41" s="35"/>
      <c r="C41" s="1162" t="s">
        <v>603</v>
      </c>
      <c r="D41" s="1162"/>
      <c r="E41" s="1163"/>
      <c r="F41" s="36">
        <v>0.03</v>
      </c>
      <c r="G41" s="37">
        <v>0.03</v>
      </c>
      <c r="H41" s="37">
        <v>0.03</v>
      </c>
      <c r="I41" s="37">
        <v>0.03</v>
      </c>
      <c r="J41" s="38">
        <v>0.03</v>
      </c>
      <c r="K41" s="22"/>
      <c r="L41" s="22"/>
      <c r="M41" s="22"/>
      <c r="N41" s="22"/>
      <c r="O41" s="22"/>
      <c r="P41" s="22"/>
    </row>
    <row r="42" spans="1:16" ht="39" customHeight="1" x14ac:dyDescent="0.2">
      <c r="A42" s="22"/>
      <c r="B42" s="39"/>
      <c r="C42" s="1162" t="s">
        <v>604</v>
      </c>
      <c r="D42" s="1162"/>
      <c r="E42" s="1163"/>
      <c r="F42" s="36" t="s">
        <v>547</v>
      </c>
      <c r="G42" s="37" t="s">
        <v>547</v>
      </c>
      <c r="H42" s="37" t="s">
        <v>547</v>
      </c>
      <c r="I42" s="37" t="s">
        <v>547</v>
      </c>
      <c r="J42" s="38" t="s">
        <v>547</v>
      </c>
      <c r="K42" s="22"/>
      <c r="L42" s="22"/>
      <c r="M42" s="22"/>
      <c r="N42" s="22"/>
      <c r="O42" s="22"/>
      <c r="P42" s="22"/>
    </row>
    <row r="43" spans="1:16" ht="39" customHeight="1" thickBot="1" x14ac:dyDescent="0.25">
      <c r="A43" s="22"/>
      <c r="B43" s="40"/>
      <c r="C43" s="1164" t="s">
        <v>605</v>
      </c>
      <c r="D43" s="1164"/>
      <c r="E43" s="1165"/>
      <c r="F43" s="41">
        <v>0.66</v>
      </c>
      <c r="G43" s="42">
        <v>0.02</v>
      </c>
      <c r="H43" s="42">
        <v>0.7</v>
      </c>
      <c r="I43" s="42">
        <v>0.47</v>
      </c>
      <c r="J43" s="43">
        <v>0.04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LpfAahqDK0mg97ipCFSyruoGlOMFE5PObSRW+CK6zRz9GpDPiL0ikaKSe0ZZZ8/Xj9pLrwRe9Fu3SL4h7KaOQ==" saltValue="C5hUIJ4mDr7J3nd76bKh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588</v>
      </c>
      <c r="L44" s="54" t="s">
        <v>589</v>
      </c>
      <c r="M44" s="54" t="s">
        <v>590</v>
      </c>
      <c r="N44" s="54" t="s">
        <v>591</v>
      </c>
      <c r="O44" s="55" t="s">
        <v>592</v>
      </c>
      <c r="P44" s="46"/>
      <c r="Q44" s="46"/>
      <c r="R44" s="46"/>
      <c r="S44" s="46"/>
      <c r="T44" s="46"/>
      <c r="U44" s="46"/>
    </row>
    <row r="45" spans="1:21" ht="30.75" customHeight="1" x14ac:dyDescent="0.2">
      <c r="A45" s="46"/>
      <c r="B45" s="1191" t="s">
        <v>11</v>
      </c>
      <c r="C45" s="1192"/>
      <c r="D45" s="56"/>
      <c r="E45" s="1197" t="s">
        <v>12</v>
      </c>
      <c r="F45" s="1197"/>
      <c r="G45" s="1197"/>
      <c r="H45" s="1197"/>
      <c r="I45" s="1197"/>
      <c r="J45" s="1198"/>
      <c r="K45" s="57">
        <v>14867</v>
      </c>
      <c r="L45" s="58">
        <v>14442</v>
      </c>
      <c r="M45" s="58">
        <v>14651</v>
      </c>
      <c r="N45" s="58">
        <v>14408</v>
      </c>
      <c r="O45" s="59">
        <v>14512</v>
      </c>
      <c r="P45" s="46"/>
      <c r="Q45" s="46"/>
      <c r="R45" s="46"/>
      <c r="S45" s="46"/>
      <c r="T45" s="46"/>
      <c r="U45" s="46"/>
    </row>
    <row r="46" spans="1:21" ht="30.75" customHeight="1" x14ac:dyDescent="0.2">
      <c r="A46" s="46"/>
      <c r="B46" s="1193"/>
      <c r="C46" s="1194"/>
      <c r="D46" s="60"/>
      <c r="E46" s="1170" t="s">
        <v>13</v>
      </c>
      <c r="F46" s="1170"/>
      <c r="G46" s="1170"/>
      <c r="H46" s="1170"/>
      <c r="I46" s="1170"/>
      <c r="J46" s="1171"/>
      <c r="K46" s="61" t="s">
        <v>547</v>
      </c>
      <c r="L46" s="62" t="s">
        <v>547</v>
      </c>
      <c r="M46" s="62" t="s">
        <v>547</v>
      </c>
      <c r="N46" s="62" t="s">
        <v>547</v>
      </c>
      <c r="O46" s="63" t="s">
        <v>547</v>
      </c>
      <c r="P46" s="46"/>
      <c r="Q46" s="46"/>
      <c r="R46" s="46"/>
      <c r="S46" s="46"/>
      <c r="T46" s="46"/>
      <c r="U46" s="46"/>
    </row>
    <row r="47" spans="1:21" ht="30.75" customHeight="1" x14ac:dyDescent="0.2">
      <c r="A47" s="46"/>
      <c r="B47" s="1193"/>
      <c r="C47" s="1194"/>
      <c r="D47" s="60"/>
      <c r="E47" s="1170" t="s">
        <v>14</v>
      </c>
      <c r="F47" s="1170"/>
      <c r="G47" s="1170"/>
      <c r="H47" s="1170"/>
      <c r="I47" s="1170"/>
      <c r="J47" s="1171"/>
      <c r="K47" s="61" t="s">
        <v>547</v>
      </c>
      <c r="L47" s="62" t="s">
        <v>547</v>
      </c>
      <c r="M47" s="62" t="s">
        <v>547</v>
      </c>
      <c r="N47" s="62" t="s">
        <v>547</v>
      </c>
      <c r="O47" s="63" t="s">
        <v>547</v>
      </c>
      <c r="P47" s="46"/>
      <c r="Q47" s="46"/>
      <c r="R47" s="46"/>
      <c r="S47" s="46"/>
      <c r="T47" s="46"/>
      <c r="U47" s="46"/>
    </row>
    <row r="48" spans="1:21" ht="30.75" customHeight="1" x14ac:dyDescent="0.2">
      <c r="A48" s="46"/>
      <c r="B48" s="1193"/>
      <c r="C48" s="1194"/>
      <c r="D48" s="60"/>
      <c r="E48" s="1170" t="s">
        <v>15</v>
      </c>
      <c r="F48" s="1170"/>
      <c r="G48" s="1170"/>
      <c r="H48" s="1170"/>
      <c r="I48" s="1170"/>
      <c r="J48" s="1171"/>
      <c r="K48" s="61">
        <v>2972</v>
      </c>
      <c r="L48" s="62">
        <v>1862</v>
      </c>
      <c r="M48" s="62">
        <v>2019</v>
      </c>
      <c r="N48" s="62">
        <v>2259</v>
      </c>
      <c r="O48" s="63">
        <v>2140</v>
      </c>
      <c r="P48" s="46"/>
      <c r="Q48" s="46"/>
      <c r="R48" s="46"/>
      <c r="S48" s="46"/>
      <c r="T48" s="46"/>
      <c r="U48" s="46"/>
    </row>
    <row r="49" spans="1:21" ht="30.75" customHeight="1" x14ac:dyDescent="0.2">
      <c r="A49" s="46"/>
      <c r="B49" s="1193"/>
      <c r="C49" s="1194"/>
      <c r="D49" s="60"/>
      <c r="E49" s="1170" t="s">
        <v>16</v>
      </c>
      <c r="F49" s="1170"/>
      <c r="G49" s="1170"/>
      <c r="H49" s="1170"/>
      <c r="I49" s="1170"/>
      <c r="J49" s="1171"/>
      <c r="K49" s="61" t="s">
        <v>547</v>
      </c>
      <c r="L49" s="62" t="s">
        <v>547</v>
      </c>
      <c r="M49" s="62" t="s">
        <v>547</v>
      </c>
      <c r="N49" s="62" t="s">
        <v>547</v>
      </c>
      <c r="O49" s="63" t="s">
        <v>547</v>
      </c>
      <c r="P49" s="46"/>
      <c r="Q49" s="46"/>
      <c r="R49" s="46"/>
      <c r="S49" s="46"/>
      <c r="T49" s="46"/>
      <c r="U49" s="46"/>
    </row>
    <row r="50" spans="1:21" ht="30.75" customHeight="1" x14ac:dyDescent="0.2">
      <c r="A50" s="46"/>
      <c r="B50" s="1193"/>
      <c r="C50" s="1194"/>
      <c r="D50" s="60"/>
      <c r="E50" s="1170" t="s">
        <v>17</v>
      </c>
      <c r="F50" s="1170"/>
      <c r="G50" s="1170"/>
      <c r="H50" s="1170"/>
      <c r="I50" s="1170"/>
      <c r="J50" s="1171"/>
      <c r="K50" s="61">
        <v>3968</v>
      </c>
      <c r="L50" s="62">
        <v>1181</v>
      </c>
      <c r="M50" s="62">
        <v>1183</v>
      </c>
      <c r="N50" s="62">
        <v>615</v>
      </c>
      <c r="O50" s="63">
        <v>173</v>
      </c>
      <c r="P50" s="46"/>
      <c r="Q50" s="46"/>
      <c r="R50" s="46"/>
      <c r="S50" s="46"/>
      <c r="T50" s="46"/>
      <c r="U50" s="46"/>
    </row>
    <row r="51" spans="1:21" ht="30.75" customHeight="1" x14ac:dyDescent="0.2">
      <c r="A51" s="46"/>
      <c r="B51" s="1195"/>
      <c r="C51" s="1196"/>
      <c r="D51" s="64"/>
      <c r="E51" s="1170" t="s">
        <v>18</v>
      </c>
      <c r="F51" s="1170"/>
      <c r="G51" s="1170"/>
      <c r="H51" s="1170"/>
      <c r="I51" s="1170"/>
      <c r="J51" s="1171"/>
      <c r="K51" s="61" t="s">
        <v>547</v>
      </c>
      <c r="L51" s="62" t="s">
        <v>547</v>
      </c>
      <c r="M51" s="62">
        <v>0</v>
      </c>
      <c r="N51" s="62" t="s">
        <v>547</v>
      </c>
      <c r="O51" s="63" t="s">
        <v>547</v>
      </c>
      <c r="P51" s="46"/>
      <c r="Q51" s="46"/>
      <c r="R51" s="46"/>
      <c r="S51" s="46"/>
      <c r="T51" s="46"/>
      <c r="U51" s="46"/>
    </row>
    <row r="52" spans="1:21" ht="30.75" customHeight="1" x14ac:dyDescent="0.2">
      <c r="A52" s="46"/>
      <c r="B52" s="1168" t="s">
        <v>19</v>
      </c>
      <c r="C52" s="1169"/>
      <c r="D52" s="64"/>
      <c r="E52" s="1170" t="s">
        <v>20</v>
      </c>
      <c r="F52" s="1170"/>
      <c r="G52" s="1170"/>
      <c r="H52" s="1170"/>
      <c r="I52" s="1170"/>
      <c r="J52" s="1171"/>
      <c r="K52" s="61">
        <v>14354</v>
      </c>
      <c r="L52" s="62">
        <v>14088</v>
      </c>
      <c r="M52" s="62">
        <v>13995</v>
      </c>
      <c r="N52" s="62">
        <v>14002</v>
      </c>
      <c r="O52" s="63">
        <v>14089</v>
      </c>
      <c r="P52" s="46"/>
      <c r="Q52" s="46"/>
      <c r="R52" s="46"/>
      <c r="S52" s="46"/>
      <c r="T52" s="46"/>
      <c r="U52" s="46"/>
    </row>
    <row r="53" spans="1:21" ht="30.75" customHeight="1" thickBot="1" x14ac:dyDescent="0.25">
      <c r="A53" s="46"/>
      <c r="B53" s="1172" t="s">
        <v>21</v>
      </c>
      <c r="C53" s="1173"/>
      <c r="D53" s="65"/>
      <c r="E53" s="1174" t="s">
        <v>22</v>
      </c>
      <c r="F53" s="1174"/>
      <c r="G53" s="1174"/>
      <c r="H53" s="1174"/>
      <c r="I53" s="1174"/>
      <c r="J53" s="1175"/>
      <c r="K53" s="66">
        <v>7453</v>
      </c>
      <c r="L53" s="67">
        <v>3397</v>
      </c>
      <c r="M53" s="67">
        <v>3858</v>
      </c>
      <c r="N53" s="67">
        <v>3280</v>
      </c>
      <c r="O53" s="68">
        <v>2736</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606</v>
      </c>
      <c r="P56" s="46"/>
      <c r="Q56" s="46"/>
      <c r="R56" s="46"/>
      <c r="S56" s="46"/>
      <c r="T56" s="46"/>
      <c r="U56" s="46"/>
    </row>
    <row r="57" spans="1:21" ht="31.5" customHeight="1" thickBot="1" x14ac:dyDescent="0.3">
      <c r="A57" s="46"/>
      <c r="B57" s="74"/>
      <c r="C57" s="75"/>
      <c r="D57" s="75"/>
      <c r="E57" s="76"/>
      <c r="F57" s="76"/>
      <c r="G57" s="76"/>
      <c r="H57" s="76"/>
      <c r="I57" s="76"/>
      <c r="J57" s="77" t="s">
        <v>2</v>
      </c>
      <c r="K57" s="78" t="s">
        <v>607</v>
      </c>
      <c r="L57" s="79" t="s">
        <v>608</v>
      </c>
      <c r="M57" s="79" t="s">
        <v>609</v>
      </c>
      <c r="N57" s="79" t="s">
        <v>610</v>
      </c>
      <c r="O57" s="80" t="s">
        <v>611</v>
      </c>
      <c r="P57" s="46"/>
      <c r="Q57" s="46"/>
      <c r="R57" s="46"/>
      <c r="S57" s="46"/>
      <c r="T57" s="46"/>
      <c r="U57" s="46"/>
    </row>
    <row r="58" spans="1:21" ht="31.5" customHeight="1" x14ac:dyDescent="0.2">
      <c r="B58" s="1176" t="s">
        <v>26</v>
      </c>
      <c r="C58" s="1177"/>
      <c r="D58" s="1182" t="s">
        <v>27</v>
      </c>
      <c r="E58" s="1183"/>
      <c r="F58" s="1183"/>
      <c r="G58" s="1183"/>
      <c r="H58" s="1183"/>
      <c r="I58" s="1183"/>
      <c r="J58" s="1184"/>
      <c r="K58" s="81"/>
      <c r="L58" s="82"/>
      <c r="M58" s="82"/>
      <c r="N58" s="82"/>
      <c r="O58" s="83"/>
    </row>
    <row r="59" spans="1:21" ht="31.5" customHeight="1" x14ac:dyDescent="0.2">
      <c r="B59" s="1178"/>
      <c r="C59" s="1179"/>
      <c r="D59" s="1185" t="s">
        <v>28</v>
      </c>
      <c r="E59" s="1186"/>
      <c r="F59" s="1186"/>
      <c r="G59" s="1186"/>
      <c r="H59" s="1186"/>
      <c r="I59" s="1186"/>
      <c r="J59" s="1187"/>
      <c r="K59" s="84"/>
      <c r="L59" s="85"/>
      <c r="M59" s="85"/>
      <c r="N59" s="85"/>
      <c r="O59" s="86"/>
    </row>
    <row r="60" spans="1:21" ht="31.5" customHeight="1" thickBot="1" x14ac:dyDescent="0.25">
      <c r="B60" s="1180"/>
      <c r="C60" s="1181"/>
      <c r="D60" s="1188" t="s">
        <v>29</v>
      </c>
      <c r="E60" s="1189"/>
      <c r="F60" s="1189"/>
      <c r="G60" s="1189"/>
      <c r="H60" s="1189"/>
      <c r="I60" s="1189"/>
      <c r="J60" s="119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MmpDnVq+fB0icIojoy22YxEbRCh2i2noIl7pzypvzLIi987kY2h2WsXWgBtq7GkrmMn6Ea+oFu7NMFSfSY4Rg==" saltValue="e3xGxCZta6ozi4MikP03e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588</v>
      </c>
      <c r="J40" s="101" t="s">
        <v>589</v>
      </c>
      <c r="K40" s="101" t="s">
        <v>590</v>
      </c>
      <c r="L40" s="101" t="s">
        <v>591</v>
      </c>
      <c r="M40" s="102" t="s">
        <v>592</v>
      </c>
    </row>
    <row r="41" spans="2:13" ht="27.75" customHeight="1" x14ac:dyDescent="0.2">
      <c r="B41" s="1211" t="s">
        <v>32</v>
      </c>
      <c r="C41" s="1212"/>
      <c r="D41" s="103"/>
      <c r="E41" s="1213" t="s">
        <v>33</v>
      </c>
      <c r="F41" s="1213"/>
      <c r="G41" s="1213"/>
      <c r="H41" s="1214"/>
      <c r="I41" s="342">
        <v>166807</v>
      </c>
      <c r="J41" s="343">
        <v>168345</v>
      </c>
      <c r="K41" s="343">
        <v>169391</v>
      </c>
      <c r="L41" s="343">
        <v>174414</v>
      </c>
      <c r="M41" s="344">
        <v>174687</v>
      </c>
    </row>
    <row r="42" spans="2:13" ht="27.75" customHeight="1" x14ac:dyDescent="0.2">
      <c r="B42" s="1201"/>
      <c r="C42" s="1202"/>
      <c r="D42" s="104"/>
      <c r="E42" s="1205" t="s">
        <v>34</v>
      </c>
      <c r="F42" s="1205"/>
      <c r="G42" s="1205"/>
      <c r="H42" s="1206"/>
      <c r="I42" s="345">
        <v>7386</v>
      </c>
      <c r="J42" s="346">
        <v>5337</v>
      </c>
      <c r="K42" s="346">
        <v>5327</v>
      </c>
      <c r="L42" s="346">
        <v>4624</v>
      </c>
      <c r="M42" s="347">
        <v>4639</v>
      </c>
    </row>
    <row r="43" spans="2:13" ht="27.75" customHeight="1" x14ac:dyDescent="0.2">
      <c r="B43" s="1201"/>
      <c r="C43" s="1202"/>
      <c r="D43" s="104"/>
      <c r="E43" s="1205" t="s">
        <v>35</v>
      </c>
      <c r="F43" s="1205"/>
      <c r="G43" s="1205"/>
      <c r="H43" s="1206"/>
      <c r="I43" s="345">
        <v>29166</v>
      </c>
      <c r="J43" s="346">
        <v>25570</v>
      </c>
      <c r="K43" s="346">
        <v>23221</v>
      </c>
      <c r="L43" s="346">
        <v>19681</v>
      </c>
      <c r="M43" s="347">
        <v>20657</v>
      </c>
    </row>
    <row r="44" spans="2:13" ht="27.75" customHeight="1" x14ac:dyDescent="0.2">
      <c r="B44" s="1201"/>
      <c r="C44" s="1202"/>
      <c r="D44" s="104"/>
      <c r="E44" s="1205" t="s">
        <v>36</v>
      </c>
      <c r="F44" s="1205"/>
      <c r="G44" s="1205"/>
      <c r="H44" s="1206"/>
      <c r="I44" s="345" t="s">
        <v>547</v>
      </c>
      <c r="J44" s="346" t="s">
        <v>547</v>
      </c>
      <c r="K44" s="346" t="s">
        <v>547</v>
      </c>
      <c r="L44" s="346" t="s">
        <v>547</v>
      </c>
      <c r="M44" s="347" t="s">
        <v>547</v>
      </c>
    </row>
    <row r="45" spans="2:13" ht="27.75" customHeight="1" x14ac:dyDescent="0.2">
      <c r="B45" s="1201"/>
      <c r="C45" s="1202"/>
      <c r="D45" s="104"/>
      <c r="E45" s="1205" t="s">
        <v>37</v>
      </c>
      <c r="F45" s="1205"/>
      <c r="G45" s="1205"/>
      <c r="H45" s="1206"/>
      <c r="I45" s="345">
        <v>23292</v>
      </c>
      <c r="J45" s="346">
        <v>22540</v>
      </c>
      <c r="K45" s="346">
        <v>22099</v>
      </c>
      <c r="L45" s="346">
        <v>22698</v>
      </c>
      <c r="M45" s="347">
        <v>22680</v>
      </c>
    </row>
    <row r="46" spans="2:13" ht="27.75" customHeight="1" x14ac:dyDescent="0.2">
      <c r="B46" s="1201"/>
      <c r="C46" s="1202"/>
      <c r="D46" s="105"/>
      <c r="E46" s="1205" t="s">
        <v>38</v>
      </c>
      <c r="F46" s="1205"/>
      <c r="G46" s="1205"/>
      <c r="H46" s="1206"/>
      <c r="I46" s="345">
        <v>1082</v>
      </c>
      <c r="J46" s="346">
        <v>1321</v>
      </c>
      <c r="K46" s="346">
        <v>1300</v>
      </c>
      <c r="L46" s="346">
        <v>1335</v>
      </c>
      <c r="M46" s="347">
        <v>1078</v>
      </c>
    </row>
    <row r="47" spans="2:13" ht="27.75" customHeight="1" x14ac:dyDescent="0.2">
      <c r="B47" s="1201"/>
      <c r="C47" s="1202"/>
      <c r="D47" s="106"/>
      <c r="E47" s="1215" t="s">
        <v>39</v>
      </c>
      <c r="F47" s="1216"/>
      <c r="G47" s="1216"/>
      <c r="H47" s="1217"/>
      <c r="I47" s="345" t="s">
        <v>547</v>
      </c>
      <c r="J47" s="346" t="s">
        <v>547</v>
      </c>
      <c r="K47" s="346" t="s">
        <v>547</v>
      </c>
      <c r="L47" s="346" t="s">
        <v>547</v>
      </c>
      <c r="M47" s="347" t="s">
        <v>547</v>
      </c>
    </row>
    <row r="48" spans="2:13" ht="27.75" customHeight="1" x14ac:dyDescent="0.2">
      <c r="B48" s="1201"/>
      <c r="C48" s="1202"/>
      <c r="D48" s="104"/>
      <c r="E48" s="1205" t="s">
        <v>40</v>
      </c>
      <c r="F48" s="1205"/>
      <c r="G48" s="1205"/>
      <c r="H48" s="1206"/>
      <c r="I48" s="345" t="s">
        <v>547</v>
      </c>
      <c r="J48" s="346" t="s">
        <v>547</v>
      </c>
      <c r="K48" s="346" t="s">
        <v>547</v>
      </c>
      <c r="L48" s="346" t="s">
        <v>547</v>
      </c>
      <c r="M48" s="347" t="s">
        <v>547</v>
      </c>
    </row>
    <row r="49" spans="2:13" ht="27.75" customHeight="1" x14ac:dyDescent="0.2">
      <c r="B49" s="1203"/>
      <c r="C49" s="1204"/>
      <c r="D49" s="104"/>
      <c r="E49" s="1205" t="s">
        <v>41</v>
      </c>
      <c r="F49" s="1205"/>
      <c r="G49" s="1205"/>
      <c r="H49" s="1206"/>
      <c r="I49" s="345" t="s">
        <v>547</v>
      </c>
      <c r="J49" s="346" t="s">
        <v>547</v>
      </c>
      <c r="K49" s="346" t="s">
        <v>547</v>
      </c>
      <c r="L49" s="346" t="s">
        <v>547</v>
      </c>
      <c r="M49" s="347" t="s">
        <v>547</v>
      </c>
    </row>
    <row r="50" spans="2:13" ht="27.75" customHeight="1" x14ac:dyDescent="0.2">
      <c r="B50" s="1199" t="s">
        <v>42</v>
      </c>
      <c r="C50" s="1200"/>
      <c r="D50" s="107"/>
      <c r="E50" s="1205" t="s">
        <v>43</v>
      </c>
      <c r="F50" s="1205"/>
      <c r="G50" s="1205"/>
      <c r="H50" s="1206"/>
      <c r="I50" s="345">
        <v>51701</v>
      </c>
      <c r="J50" s="346">
        <v>46536</v>
      </c>
      <c r="K50" s="346">
        <v>41544</v>
      </c>
      <c r="L50" s="346">
        <v>47874</v>
      </c>
      <c r="M50" s="347">
        <v>48822</v>
      </c>
    </row>
    <row r="51" spans="2:13" ht="27.75" customHeight="1" x14ac:dyDescent="0.2">
      <c r="B51" s="1201"/>
      <c r="C51" s="1202"/>
      <c r="D51" s="104"/>
      <c r="E51" s="1205" t="s">
        <v>44</v>
      </c>
      <c r="F51" s="1205"/>
      <c r="G51" s="1205"/>
      <c r="H51" s="1206"/>
      <c r="I51" s="345">
        <v>55158</v>
      </c>
      <c r="J51" s="346">
        <v>51269</v>
      </c>
      <c r="K51" s="346">
        <v>50112</v>
      </c>
      <c r="L51" s="346">
        <v>49281</v>
      </c>
      <c r="M51" s="347">
        <v>48659</v>
      </c>
    </row>
    <row r="52" spans="2:13" ht="27.75" customHeight="1" x14ac:dyDescent="0.2">
      <c r="B52" s="1203"/>
      <c r="C52" s="1204"/>
      <c r="D52" s="104"/>
      <c r="E52" s="1205" t="s">
        <v>45</v>
      </c>
      <c r="F52" s="1205"/>
      <c r="G52" s="1205"/>
      <c r="H52" s="1206"/>
      <c r="I52" s="345">
        <v>117036</v>
      </c>
      <c r="J52" s="346">
        <v>117528</v>
      </c>
      <c r="K52" s="346">
        <v>118150</v>
      </c>
      <c r="L52" s="346">
        <v>120671</v>
      </c>
      <c r="M52" s="347">
        <v>119212</v>
      </c>
    </row>
    <row r="53" spans="2:13" ht="27.75" customHeight="1" thickBot="1" x14ac:dyDescent="0.25">
      <c r="B53" s="1207" t="s">
        <v>46</v>
      </c>
      <c r="C53" s="1208"/>
      <c r="D53" s="108"/>
      <c r="E53" s="1209" t="s">
        <v>47</v>
      </c>
      <c r="F53" s="1209"/>
      <c r="G53" s="1209"/>
      <c r="H53" s="1210"/>
      <c r="I53" s="348">
        <v>3837</v>
      </c>
      <c r="J53" s="349">
        <v>7779</v>
      </c>
      <c r="K53" s="349">
        <v>11534</v>
      </c>
      <c r="L53" s="349">
        <v>4926</v>
      </c>
      <c r="M53" s="350">
        <v>7047</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34MkhWXtNVIuvy/cU6/DJdzbsEBMbO7VTJX2FvIMG9TGJrpG1IAx9lPnNxymKvLAzIx4aa/RvnDmlueL5lRXng==" saltValue="IhXbyoMmIEqc/+H5Ak9Y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590</v>
      </c>
      <c r="G54" s="117" t="s">
        <v>591</v>
      </c>
      <c r="H54" s="118" t="s">
        <v>592</v>
      </c>
    </row>
    <row r="55" spans="2:8" ht="52.5" customHeight="1" x14ac:dyDescent="0.2">
      <c r="B55" s="119"/>
      <c r="C55" s="1226" t="s">
        <v>50</v>
      </c>
      <c r="D55" s="1226"/>
      <c r="E55" s="1227"/>
      <c r="F55" s="120">
        <v>11133</v>
      </c>
      <c r="G55" s="120">
        <v>14548</v>
      </c>
      <c r="H55" s="121">
        <v>13527</v>
      </c>
    </row>
    <row r="56" spans="2:8" ht="52.5" customHeight="1" x14ac:dyDescent="0.2">
      <c r="B56" s="122"/>
      <c r="C56" s="1228" t="s">
        <v>51</v>
      </c>
      <c r="D56" s="1228"/>
      <c r="E56" s="1229"/>
      <c r="F56" s="123">
        <v>4563</v>
      </c>
      <c r="G56" s="123">
        <v>3958</v>
      </c>
      <c r="H56" s="124">
        <v>3284</v>
      </c>
    </row>
    <row r="57" spans="2:8" ht="53.25" customHeight="1" x14ac:dyDescent="0.2">
      <c r="B57" s="122"/>
      <c r="C57" s="1230" t="s">
        <v>52</v>
      </c>
      <c r="D57" s="1230"/>
      <c r="E57" s="1231"/>
      <c r="F57" s="125">
        <v>22587</v>
      </c>
      <c r="G57" s="125">
        <v>25162</v>
      </c>
      <c r="H57" s="126">
        <v>29602</v>
      </c>
    </row>
    <row r="58" spans="2:8" ht="45.75" customHeight="1" x14ac:dyDescent="0.2">
      <c r="B58" s="127"/>
      <c r="C58" s="1218" t="s">
        <v>53</v>
      </c>
      <c r="D58" s="1219"/>
      <c r="E58" s="1220"/>
      <c r="F58" s="128"/>
      <c r="G58" s="128"/>
      <c r="H58" s="129"/>
    </row>
    <row r="59" spans="2:8" ht="45.75" customHeight="1" x14ac:dyDescent="0.2">
      <c r="B59" s="127"/>
      <c r="C59" s="1218" t="s">
        <v>54</v>
      </c>
      <c r="D59" s="1219"/>
      <c r="E59" s="1220"/>
      <c r="F59" s="128"/>
      <c r="G59" s="128"/>
      <c r="H59" s="129"/>
    </row>
    <row r="60" spans="2:8" ht="45.75" customHeight="1" x14ac:dyDescent="0.2">
      <c r="B60" s="127"/>
      <c r="C60" s="1218" t="s">
        <v>54</v>
      </c>
      <c r="D60" s="1219"/>
      <c r="E60" s="1220"/>
      <c r="F60" s="128"/>
      <c r="G60" s="128"/>
      <c r="H60" s="129"/>
    </row>
    <row r="61" spans="2:8" ht="45.75" customHeight="1" x14ac:dyDescent="0.2">
      <c r="B61" s="127"/>
      <c r="C61" s="1218" t="s">
        <v>54</v>
      </c>
      <c r="D61" s="1219"/>
      <c r="E61" s="1220"/>
      <c r="F61" s="128"/>
      <c r="G61" s="128"/>
      <c r="H61" s="129"/>
    </row>
    <row r="62" spans="2:8" ht="45.75" customHeight="1" thickBot="1" x14ac:dyDescent="0.25">
      <c r="B62" s="130"/>
      <c r="C62" s="1221" t="s">
        <v>54</v>
      </c>
      <c r="D62" s="1222"/>
      <c r="E62" s="1223"/>
      <c r="F62" s="131"/>
      <c r="G62" s="131"/>
      <c r="H62" s="132"/>
    </row>
    <row r="63" spans="2:8" ht="52.5" customHeight="1" thickBot="1" x14ac:dyDescent="0.25">
      <c r="B63" s="133"/>
      <c r="C63" s="1224" t="s">
        <v>55</v>
      </c>
      <c r="D63" s="1224"/>
      <c r="E63" s="1225"/>
      <c r="F63" s="134">
        <v>38283</v>
      </c>
      <c r="G63" s="134">
        <v>43668</v>
      </c>
      <c r="H63" s="135">
        <v>46413</v>
      </c>
    </row>
    <row r="64" spans="2:8" ht="13" x14ac:dyDescent="0.2"/>
  </sheetData>
  <sheetProtection algorithmName="SHA-512" hashValue="h4StbyBtNXJMwj9XGb2hvtsCQZjtA4VbsYkJ0ZdAoZnSGqi0VpZehna5P9O5o5lyaM5EVx6t5aPoqRQ2S1MMNw==" saltValue="JVLE1j3sLdJBr5oRMN13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48BF-BEE2-4DA9-A540-8270E19048AE}">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634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635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4" t="s">
        <v>636</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 x14ac:dyDescent="0.2">
      <c r="B44" s="25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 x14ac:dyDescent="0.2">
      <c r="B45" s="25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 x14ac:dyDescent="0.2">
      <c r="B46" s="25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 x14ac:dyDescent="0.2">
      <c r="B47" s="25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637</v>
      </c>
    </row>
    <row r="50" spans="1:109" ht="13" x14ac:dyDescent="0.2">
      <c r="B50" s="259"/>
      <c r="G50" s="1238"/>
      <c r="H50" s="1238"/>
      <c r="I50" s="1238"/>
      <c r="J50" s="1238"/>
      <c r="K50" s="360"/>
      <c r="L50" s="360"/>
      <c r="M50" s="361"/>
      <c r="N50" s="361"/>
      <c r="AN50" s="1241"/>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3"/>
      <c r="BP50" s="1237" t="s">
        <v>588</v>
      </c>
      <c r="BQ50" s="1237"/>
      <c r="BR50" s="1237"/>
      <c r="BS50" s="1237"/>
      <c r="BT50" s="1237"/>
      <c r="BU50" s="1237"/>
      <c r="BV50" s="1237"/>
      <c r="BW50" s="1237"/>
      <c r="BX50" s="1237" t="s">
        <v>589</v>
      </c>
      <c r="BY50" s="1237"/>
      <c r="BZ50" s="1237"/>
      <c r="CA50" s="1237"/>
      <c r="CB50" s="1237"/>
      <c r="CC50" s="1237"/>
      <c r="CD50" s="1237"/>
      <c r="CE50" s="1237"/>
      <c r="CF50" s="1237" t="s">
        <v>590</v>
      </c>
      <c r="CG50" s="1237"/>
      <c r="CH50" s="1237"/>
      <c r="CI50" s="1237"/>
      <c r="CJ50" s="1237"/>
      <c r="CK50" s="1237"/>
      <c r="CL50" s="1237"/>
      <c r="CM50" s="1237"/>
      <c r="CN50" s="1237" t="s">
        <v>591</v>
      </c>
      <c r="CO50" s="1237"/>
      <c r="CP50" s="1237"/>
      <c r="CQ50" s="1237"/>
      <c r="CR50" s="1237"/>
      <c r="CS50" s="1237"/>
      <c r="CT50" s="1237"/>
      <c r="CU50" s="1237"/>
      <c r="CV50" s="1237" t="s">
        <v>592</v>
      </c>
      <c r="CW50" s="1237"/>
      <c r="CX50" s="1237"/>
      <c r="CY50" s="1237"/>
      <c r="CZ50" s="1237"/>
      <c r="DA50" s="1237"/>
      <c r="DB50" s="1237"/>
      <c r="DC50" s="1237"/>
    </row>
    <row r="51" spans="1:109" ht="13.5" customHeight="1" x14ac:dyDescent="0.2">
      <c r="B51" s="259"/>
      <c r="G51" s="1240"/>
      <c r="H51" s="1240"/>
      <c r="I51" s="1253"/>
      <c r="J51" s="1253"/>
      <c r="K51" s="1239"/>
      <c r="L51" s="1239"/>
      <c r="M51" s="1239"/>
      <c r="N51" s="1239"/>
      <c r="AM51" s="359"/>
      <c r="AN51" s="1235" t="s">
        <v>638</v>
      </c>
      <c r="AO51" s="1235"/>
      <c r="AP51" s="1235"/>
      <c r="AQ51" s="1235"/>
      <c r="AR51" s="1235"/>
      <c r="AS51" s="1235"/>
      <c r="AT51" s="1235"/>
      <c r="AU51" s="1235"/>
      <c r="AV51" s="1235"/>
      <c r="AW51" s="1235"/>
      <c r="AX51" s="1235"/>
      <c r="AY51" s="1235"/>
      <c r="AZ51" s="1235"/>
      <c r="BA51" s="1235"/>
      <c r="BB51" s="1235" t="s">
        <v>639</v>
      </c>
      <c r="BC51" s="1235"/>
      <c r="BD51" s="1235"/>
      <c r="BE51" s="1235"/>
      <c r="BF51" s="1235"/>
      <c r="BG51" s="1235"/>
      <c r="BH51" s="1235"/>
      <c r="BI51" s="1235"/>
      <c r="BJ51" s="1235"/>
      <c r="BK51" s="1235"/>
      <c r="BL51" s="1235"/>
      <c r="BM51" s="1235"/>
      <c r="BN51" s="1235"/>
      <c r="BO51" s="1235"/>
      <c r="BP51" s="1232">
        <v>3.9</v>
      </c>
      <c r="BQ51" s="1232"/>
      <c r="BR51" s="1232"/>
      <c r="BS51" s="1232"/>
      <c r="BT51" s="1232"/>
      <c r="BU51" s="1232"/>
      <c r="BV51" s="1232"/>
      <c r="BW51" s="1232"/>
      <c r="BX51" s="1232">
        <v>7.9</v>
      </c>
      <c r="BY51" s="1232"/>
      <c r="BZ51" s="1232"/>
      <c r="CA51" s="1232"/>
      <c r="CB51" s="1232"/>
      <c r="CC51" s="1232"/>
      <c r="CD51" s="1232"/>
      <c r="CE51" s="1232"/>
      <c r="CF51" s="1232">
        <v>11.4</v>
      </c>
      <c r="CG51" s="1232"/>
      <c r="CH51" s="1232"/>
      <c r="CI51" s="1232"/>
      <c r="CJ51" s="1232"/>
      <c r="CK51" s="1232"/>
      <c r="CL51" s="1232"/>
      <c r="CM51" s="1232"/>
      <c r="CN51" s="1232">
        <v>4.5999999999999996</v>
      </c>
      <c r="CO51" s="1232"/>
      <c r="CP51" s="1232"/>
      <c r="CQ51" s="1232"/>
      <c r="CR51" s="1232"/>
      <c r="CS51" s="1232"/>
      <c r="CT51" s="1232"/>
      <c r="CU51" s="1232"/>
      <c r="CV51" s="1232">
        <v>6.7</v>
      </c>
      <c r="CW51" s="1232"/>
      <c r="CX51" s="1232"/>
      <c r="CY51" s="1232"/>
      <c r="CZ51" s="1232"/>
      <c r="DA51" s="1232"/>
      <c r="DB51" s="1232"/>
      <c r="DC51" s="1232"/>
    </row>
    <row r="52" spans="1:109" ht="13" x14ac:dyDescent="0.2">
      <c r="B52" s="259"/>
      <c r="G52" s="1240"/>
      <c r="H52" s="1240"/>
      <c r="I52" s="1253"/>
      <c r="J52" s="1253"/>
      <c r="K52" s="1239"/>
      <c r="L52" s="1239"/>
      <c r="M52" s="1239"/>
      <c r="N52" s="1239"/>
      <c r="AM52" s="359"/>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ht="13" x14ac:dyDescent="0.2">
      <c r="A53" s="358"/>
      <c r="B53" s="259"/>
      <c r="G53" s="1240"/>
      <c r="H53" s="1240"/>
      <c r="I53" s="1238"/>
      <c r="J53" s="1238"/>
      <c r="K53" s="1239"/>
      <c r="L53" s="1239"/>
      <c r="M53" s="1239"/>
      <c r="N53" s="1239"/>
      <c r="AM53" s="359"/>
      <c r="AN53" s="1235"/>
      <c r="AO53" s="1235"/>
      <c r="AP53" s="1235"/>
      <c r="AQ53" s="1235"/>
      <c r="AR53" s="1235"/>
      <c r="AS53" s="1235"/>
      <c r="AT53" s="1235"/>
      <c r="AU53" s="1235"/>
      <c r="AV53" s="1235"/>
      <c r="AW53" s="1235"/>
      <c r="AX53" s="1235"/>
      <c r="AY53" s="1235"/>
      <c r="AZ53" s="1235"/>
      <c r="BA53" s="1235"/>
      <c r="BB53" s="1235" t="s">
        <v>640</v>
      </c>
      <c r="BC53" s="1235"/>
      <c r="BD53" s="1235"/>
      <c r="BE53" s="1235"/>
      <c r="BF53" s="1235"/>
      <c r="BG53" s="1235"/>
      <c r="BH53" s="1235"/>
      <c r="BI53" s="1235"/>
      <c r="BJ53" s="1235"/>
      <c r="BK53" s="1235"/>
      <c r="BL53" s="1235"/>
      <c r="BM53" s="1235"/>
      <c r="BN53" s="1235"/>
      <c r="BO53" s="1235"/>
      <c r="BP53" s="1232">
        <v>62.2</v>
      </c>
      <c r="BQ53" s="1232"/>
      <c r="BR53" s="1232"/>
      <c r="BS53" s="1232"/>
      <c r="BT53" s="1232"/>
      <c r="BU53" s="1232"/>
      <c r="BV53" s="1232"/>
      <c r="BW53" s="1232"/>
      <c r="BX53" s="1232">
        <v>62.5</v>
      </c>
      <c r="BY53" s="1232"/>
      <c r="BZ53" s="1232"/>
      <c r="CA53" s="1232"/>
      <c r="CB53" s="1232"/>
      <c r="CC53" s="1232"/>
      <c r="CD53" s="1232"/>
      <c r="CE53" s="1232"/>
      <c r="CF53" s="1232">
        <v>62.7</v>
      </c>
      <c r="CG53" s="1232"/>
      <c r="CH53" s="1232"/>
      <c r="CI53" s="1232"/>
      <c r="CJ53" s="1232"/>
      <c r="CK53" s="1232"/>
      <c r="CL53" s="1232"/>
      <c r="CM53" s="1232"/>
      <c r="CN53" s="1232">
        <v>63.3</v>
      </c>
      <c r="CO53" s="1232"/>
      <c r="CP53" s="1232"/>
      <c r="CQ53" s="1232"/>
      <c r="CR53" s="1232"/>
      <c r="CS53" s="1232"/>
      <c r="CT53" s="1232"/>
      <c r="CU53" s="1232"/>
      <c r="CV53" s="1232">
        <v>64.3</v>
      </c>
      <c r="CW53" s="1232"/>
      <c r="CX53" s="1232"/>
      <c r="CY53" s="1232"/>
      <c r="CZ53" s="1232"/>
      <c r="DA53" s="1232"/>
      <c r="DB53" s="1232"/>
      <c r="DC53" s="1232"/>
    </row>
    <row r="54" spans="1:109" ht="13" x14ac:dyDescent="0.2">
      <c r="A54" s="358"/>
      <c r="B54" s="259"/>
      <c r="G54" s="1240"/>
      <c r="H54" s="1240"/>
      <c r="I54" s="1238"/>
      <c r="J54" s="1238"/>
      <c r="K54" s="1239"/>
      <c r="L54" s="1239"/>
      <c r="M54" s="1239"/>
      <c r="N54" s="1239"/>
      <c r="AM54" s="359"/>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ht="13" x14ac:dyDescent="0.2">
      <c r="A55" s="358"/>
      <c r="B55" s="259"/>
      <c r="G55" s="1238"/>
      <c r="H55" s="1238"/>
      <c r="I55" s="1238"/>
      <c r="J55" s="1238"/>
      <c r="K55" s="1239"/>
      <c r="L55" s="1239"/>
      <c r="M55" s="1239"/>
      <c r="N55" s="1239"/>
      <c r="AN55" s="1237" t="s">
        <v>641</v>
      </c>
      <c r="AO55" s="1237"/>
      <c r="AP55" s="1237"/>
      <c r="AQ55" s="1237"/>
      <c r="AR55" s="1237"/>
      <c r="AS55" s="1237"/>
      <c r="AT55" s="1237"/>
      <c r="AU55" s="1237"/>
      <c r="AV55" s="1237"/>
      <c r="AW55" s="1237"/>
      <c r="AX55" s="1237"/>
      <c r="AY55" s="1237"/>
      <c r="AZ55" s="1237"/>
      <c r="BA55" s="1237"/>
      <c r="BB55" s="1235" t="s">
        <v>639</v>
      </c>
      <c r="BC55" s="1235"/>
      <c r="BD55" s="1235"/>
      <c r="BE55" s="1235"/>
      <c r="BF55" s="1235"/>
      <c r="BG55" s="1235"/>
      <c r="BH55" s="1235"/>
      <c r="BI55" s="1235"/>
      <c r="BJ55" s="1235"/>
      <c r="BK55" s="1235"/>
      <c r="BL55" s="1235"/>
      <c r="BM55" s="1235"/>
      <c r="BN55" s="1235"/>
      <c r="BO55" s="1235"/>
      <c r="BP55" s="1232">
        <v>34</v>
      </c>
      <c r="BQ55" s="1232"/>
      <c r="BR55" s="1232"/>
      <c r="BS55" s="1232"/>
      <c r="BT55" s="1232"/>
      <c r="BU55" s="1232"/>
      <c r="BV55" s="1232"/>
      <c r="BW55" s="1232"/>
      <c r="BX55" s="1232">
        <v>33.9</v>
      </c>
      <c r="BY55" s="1232"/>
      <c r="BZ55" s="1232"/>
      <c r="CA55" s="1232"/>
      <c r="CB55" s="1232"/>
      <c r="CC55" s="1232"/>
      <c r="CD55" s="1232"/>
      <c r="CE55" s="1232"/>
      <c r="CF55" s="1232">
        <v>31.5</v>
      </c>
      <c r="CG55" s="1232"/>
      <c r="CH55" s="1232"/>
      <c r="CI55" s="1232"/>
      <c r="CJ55" s="1232"/>
      <c r="CK55" s="1232"/>
      <c r="CL55" s="1232"/>
      <c r="CM55" s="1232"/>
      <c r="CN55" s="1232">
        <v>23.4</v>
      </c>
      <c r="CO55" s="1232"/>
      <c r="CP55" s="1232"/>
      <c r="CQ55" s="1232"/>
      <c r="CR55" s="1232"/>
      <c r="CS55" s="1232"/>
      <c r="CT55" s="1232"/>
      <c r="CU55" s="1232"/>
      <c r="CV55" s="1232">
        <v>18.2</v>
      </c>
      <c r="CW55" s="1232"/>
      <c r="CX55" s="1232"/>
      <c r="CY55" s="1232"/>
      <c r="CZ55" s="1232"/>
      <c r="DA55" s="1232"/>
      <c r="DB55" s="1232"/>
      <c r="DC55" s="1232"/>
    </row>
    <row r="56" spans="1:109" ht="13" x14ac:dyDescent="0.2">
      <c r="A56" s="358"/>
      <c r="B56" s="259"/>
      <c r="G56" s="1238"/>
      <c r="H56" s="1238"/>
      <c r="I56" s="1238"/>
      <c r="J56" s="1238"/>
      <c r="K56" s="1239"/>
      <c r="L56" s="1239"/>
      <c r="M56" s="1239"/>
      <c r="N56" s="1239"/>
      <c r="AN56" s="1237"/>
      <c r="AO56" s="1237"/>
      <c r="AP56" s="1237"/>
      <c r="AQ56" s="1237"/>
      <c r="AR56" s="1237"/>
      <c r="AS56" s="1237"/>
      <c r="AT56" s="1237"/>
      <c r="AU56" s="1237"/>
      <c r="AV56" s="1237"/>
      <c r="AW56" s="1237"/>
      <c r="AX56" s="1237"/>
      <c r="AY56" s="1237"/>
      <c r="AZ56" s="1237"/>
      <c r="BA56" s="1237"/>
      <c r="BB56" s="1235"/>
      <c r="BC56" s="1235"/>
      <c r="BD56" s="1235"/>
      <c r="BE56" s="1235"/>
      <c r="BF56" s="1235"/>
      <c r="BG56" s="1235"/>
      <c r="BH56" s="1235"/>
      <c r="BI56" s="1235"/>
      <c r="BJ56" s="1235"/>
      <c r="BK56" s="1235"/>
      <c r="BL56" s="1235"/>
      <c r="BM56" s="1235"/>
      <c r="BN56" s="1235"/>
      <c r="BO56" s="1235"/>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358" customFormat="1" ht="13" x14ac:dyDescent="0.2">
      <c r="B57" s="362"/>
      <c r="G57" s="1238"/>
      <c r="H57" s="1238"/>
      <c r="I57" s="1233"/>
      <c r="J57" s="1233"/>
      <c r="K57" s="1239"/>
      <c r="L57" s="1239"/>
      <c r="M57" s="1239"/>
      <c r="N57" s="1239"/>
      <c r="AM57" s="255"/>
      <c r="AN57" s="1237"/>
      <c r="AO57" s="1237"/>
      <c r="AP57" s="1237"/>
      <c r="AQ57" s="1237"/>
      <c r="AR57" s="1237"/>
      <c r="AS57" s="1237"/>
      <c r="AT57" s="1237"/>
      <c r="AU57" s="1237"/>
      <c r="AV57" s="1237"/>
      <c r="AW57" s="1237"/>
      <c r="AX57" s="1237"/>
      <c r="AY57" s="1237"/>
      <c r="AZ57" s="1237"/>
      <c r="BA57" s="1237"/>
      <c r="BB57" s="1235" t="s">
        <v>640</v>
      </c>
      <c r="BC57" s="1235"/>
      <c r="BD57" s="1235"/>
      <c r="BE57" s="1235"/>
      <c r="BF57" s="1235"/>
      <c r="BG57" s="1235"/>
      <c r="BH57" s="1235"/>
      <c r="BI57" s="1235"/>
      <c r="BJ57" s="1235"/>
      <c r="BK57" s="1235"/>
      <c r="BL57" s="1235"/>
      <c r="BM57" s="1235"/>
      <c r="BN57" s="1235"/>
      <c r="BO57" s="1235"/>
      <c r="BP57" s="1232">
        <v>61.1</v>
      </c>
      <c r="BQ57" s="1232"/>
      <c r="BR57" s="1232"/>
      <c r="BS57" s="1232"/>
      <c r="BT57" s="1232"/>
      <c r="BU57" s="1232"/>
      <c r="BV57" s="1232"/>
      <c r="BW57" s="1232"/>
      <c r="BX57" s="1232">
        <v>61.9</v>
      </c>
      <c r="BY57" s="1232"/>
      <c r="BZ57" s="1232"/>
      <c r="CA57" s="1232"/>
      <c r="CB57" s="1232"/>
      <c r="CC57" s="1232"/>
      <c r="CD57" s="1232"/>
      <c r="CE57" s="1232"/>
      <c r="CF57" s="1232">
        <v>62.7</v>
      </c>
      <c r="CG57" s="1232"/>
      <c r="CH57" s="1232"/>
      <c r="CI57" s="1232"/>
      <c r="CJ57" s="1232"/>
      <c r="CK57" s="1232"/>
      <c r="CL57" s="1232"/>
      <c r="CM57" s="1232"/>
      <c r="CN57" s="1232">
        <v>63.9</v>
      </c>
      <c r="CO57" s="1232"/>
      <c r="CP57" s="1232"/>
      <c r="CQ57" s="1232"/>
      <c r="CR57" s="1232"/>
      <c r="CS57" s="1232"/>
      <c r="CT57" s="1232"/>
      <c r="CU57" s="1232"/>
      <c r="CV57" s="1232">
        <v>64.8</v>
      </c>
      <c r="CW57" s="1232"/>
      <c r="CX57" s="1232"/>
      <c r="CY57" s="1232"/>
      <c r="CZ57" s="1232"/>
      <c r="DA57" s="1232"/>
      <c r="DB57" s="1232"/>
      <c r="DC57" s="1232"/>
      <c r="DD57" s="363"/>
      <c r="DE57" s="362"/>
    </row>
    <row r="58" spans="1:109" s="358" customFormat="1" ht="13" x14ac:dyDescent="0.2">
      <c r="A58" s="255"/>
      <c r="B58" s="362"/>
      <c r="G58" s="1238"/>
      <c r="H58" s="1238"/>
      <c r="I58" s="1233"/>
      <c r="J58" s="1233"/>
      <c r="K58" s="1239"/>
      <c r="L58" s="1239"/>
      <c r="M58" s="1239"/>
      <c r="N58" s="1239"/>
      <c r="AM58" s="255"/>
      <c r="AN58" s="1237"/>
      <c r="AO58" s="1237"/>
      <c r="AP58" s="1237"/>
      <c r="AQ58" s="1237"/>
      <c r="AR58" s="1237"/>
      <c r="AS58" s="1237"/>
      <c r="AT58" s="1237"/>
      <c r="AU58" s="1237"/>
      <c r="AV58" s="1237"/>
      <c r="AW58" s="1237"/>
      <c r="AX58" s="1237"/>
      <c r="AY58" s="1237"/>
      <c r="AZ58" s="1237"/>
      <c r="BA58" s="1237"/>
      <c r="BB58" s="1235"/>
      <c r="BC58" s="1235"/>
      <c r="BD58" s="1235"/>
      <c r="BE58" s="1235"/>
      <c r="BF58" s="1235"/>
      <c r="BG58" s="1235"/>
      <c r="BH58" s="1235"/>
      <c r="BI58" s="1235"/>
      <c r="BJ58" s="1235"/>
      <c r="BK58" s="1235"/>
      <c r="BL58" s="1235"/>
      <c r="BM58" s="1235"/>
      <c r="BN58" s="1235"/>
      <c r="BO58" s="1235"/>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642</v>
      </c>
    </row>
    <row r="64" spans="1:109" ht="13" x14ac:dyDescent="0.2">
      <c r="B64" s="259"/>
      <c r="G64" s="357"/>
      <c r="I64" s="369"/>
      <c r="J64" s="369"/>
      <c r="K64" s="369"/>
      <c r="L64" s="369"/>
      <c r="M64" s="369"/>
      <c r="N64" s="370"/>
      <c r="AM64" s="357"/>
      <c r="AN64" s="357" t="s">
        <v>635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4" t="s">
        <v>643</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 x14ac:dyDescent="0.2">
      <c r="B66" s="25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 x14ac:dyDescent="0.2">
      <c r="B67" s="25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 x14ac:dyDescent="0.2">
      <c r="B68" s="25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 x14ac:dyDescent="0.2">
      <c r="B69" s="25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637</v>
      </c>
    </row>
    <row r="72" spans="2:107" ht="13" x14ac:dyDescent="0.2">
      <c r="B72" s="259"/>
      <c r="G72" s="1238"/>
      <c r="H72" s="1238"/>
      <c r="I72" s="1238"/>
      <c r="J72" s="1238"/>
      <c r="K72" s="360"/>
      <c r="L72" s="360"/>
      <c r="M72" s="361"/>
      <c r="N72" s="361"/>
      <c r="AN72" s="1241"/>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3"/>
      <c r="BP72" s="1237" t="s">
        <v>588</v>
      </c>
      <c r="BQ72" s="1237"/>
      <c r="BR72" s="1237"/>
      <c r="BS72" s="1237"/>
      <c r="BT72" s="1237"/>
      <c r="BU72" s="1237"/>
      <c r="BV72" s="1237"/>
      <c r="BW72" s="1237"/>
      <c r="BX72" s="1237" t="s">
        <v>589</v>
      </c>
      <c r="BY72" s="1237"/>
      <c r="BZ72" s="1237"/>
      <c r="CA72" s="1237"/>
      <c r="CB72" s="1237"/>
      <c r="CC72" s="1237"/>
      <c r="CD72" s="1237"/>
      <c r="CE72" s="1237"/>
      <c r="CF72" s="1237" t="s">
        <v>590</v>
      </c>
      <c r="CG72" s="1237"/>
      <c r="CH72" s="1237"/>
      <c r="CI72" s="1237"/>
      <c r="CJ72" s="1237"/>
      <c r="CK72" s="1237"/>
      <c r="CL72" s="1237"/>
      <c r="CM72" s="1237"/>
      <c r="CN72" s="1237" t="s">
        <v>591</v>
      </c>
      <c r="CO72" s="1237"/>
      <c r="CP72" s="1237"/>
      <c r="CQ72" s="1237"/>
      <c r="CR72" s="1237"/>
      <c r="CS72" s="1237"/>
      <c r="CT72" s="1237"/>
      <c r="CU72" s="1237"/>
      <c r="CV72" s="1237" t="s">
        <v>592</v>
      </c>
      <c r="CW72" s="1237"/>
      <c r="CX72" s="1237"/>
      <c r="CY72" s="1237"/>
      <c r="CZ72" s="1237"/>
      <c r="DA72" s="1237"/>
      <c r="DB72" s="1237"/>
      <c r="DC72" s="1237"/>
    </row>
    <row r="73" spans="2:107" ht="13" x14ac:dyDescent="0.2">
      <c r="B73" s="259"/>
      <c r="G73" s="1240"/>
      <c r="H73" s="1240"/>
      <c r="I73" s="1240"/>
      <c r="J73" s="1240"/>
      <c r="K73" s="1236"/>
      <c r="L73" s="1236"/>
      <c r="M73" s="1236"/>
      <c r="N73" s="1236"/>
      <c r="AM73" s="359"/>
      <c r="AN73" s="1235" t="s">
        <v>638</v>
      </c>
      <c r="AO73" s="1235"/>
      <c r="AP73" s="1235"/>
      <c r="AQ73" s="1235"/>
      <c r="AR73" s="1235"/>
      <c r="AS73" s="1235"/>
      <c r="AT73" s="1235"/>
      <c r="AU73" s="1235"/>
      <c r="AV73" s="1235"/>
      <c r="AW73" s="1235"/>
      <c r="AX73" s="1235"/>
      <c r="AY73" s="1235"/>
      <c r="AZ73" s="1235"/>
      <c r="BA73" s="1235"/>
      <c r="BB73" s="1235" t="s">
        <v>639</v>
      </c>
      <c r="BC73" s="1235"/>
      <c r="BD73" s="1235"/>
      <c r="BE73" s="1235"/>
      <c r="BF73" s="1235"/>
      <c r="BG73" s="1235"/>
      <c r="BH73" s="1235"/>
      <c r="BI73" s="1235"/>
      <c r="BJ73" s="1235"/>
      <c r="BK73" s="1235"/>
      <c r="BL73" s="1235"/>
      <c r="BM73" s="1235"/>
      <c r="BN73" s="1235"/>
      <c r="BO73" s="1235"/>
      <c r="BP73" s="1232">
        <v>3.9</v>
      </c>
      <c r="BQ73" s="1232"/>
      <c r="BR73" s="1232"/>
      <c r="BS73" s="1232"/>
      <c r="BT73" s="1232"/>
      <c r="BU73" s="1232"/>
      <c r="BV73" s="1232"/>
      <c r="BW73" s="1232"/>
      <c r="BX73" s="1232">
        <v>7.9</v>
      </c>
      <c r="BY73" s="1232"/>
      <c r="BZ73" s="1232"/>
      <c r="CA73" s="1232"/>
      <c r="CB73" s="1232"/>
      <c r="CC73" s="1232"/>
      <c r="CD73" s="1232"/>
      <c r="CE73" s="1232"/>
      <c r="CF73" s="1232">
        <v>11.4</v>
      </c>
      <c r="CG73" s="1232"/>
      <c r="CH73" s="1232"/>
      <c r="CI73" s="1232"/>
      <c r="CJ73" s="1232"/>
      <c r="CK73" s="1232"/>
      <c r="CL73" s="1232"/>
      <c r="CM73" s="1232"/>
      <c r="CN73" s="1232">
        <v>4.5999999999999996</v>
      </c>
      <c r="CO73" s="1232"/>
      <c r="CP73" s="1232"/>
      <c r="CQ73" s="1232"/>
      <c r="CR73" s="1232"/>
      <c r="CS73" s="1232"/>
      <c r="CT73" s="1232"/>
      <c r="CU73" s="1232"/>
      <c r="CV73" s="1232">
        <v>6.7</v>
      </c>
      <c r="CW73" s="1232"/>
      <c r="CX73" s="1232"/>
      <c r="CY73" s="1232"/>
      <c r="CZ73" s="1232"/>
      <c r="DA73" s="1232"/>
      <c r="DB73" s="1232"/>
      <c r="DC73" s="1232"/>
    </row>
    <row r="74" spans="2:107" ht="13" x14ac:dyDescent="0.2">
      <c r="B74" s="259"/>
      <c r="G74" s="1240"/>
      <c r="H74" s="1240"/>
      <c r="I74" s="1240"/>
      <c r="J74" s="1240"/>
      <c r="K74" s="1236"/>
      <c r="L74" s="1236"/>
      <c r="M74" s="1236"/>
      <c r="N74" s="1236"/>
      <c r="AM74" s="359"/>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ht="13" x14ac:dyDescent="0.2">
      <c r="B75" s="259"/>
      <c r="G75" s="1240"/>
      <c r="H75" s="1240"/>
      <c r="I75" s="1238"/>
      <c r="J75" s="1238"/>
      <c r="K75" s="1239"/>
      <c r="L75" s="1239"/>
      <c r="M75" s="1239"/>
      <c r="N75" s="1239"/>
      <c r="AM75" s="359"/>
      <c r="AN75" s="1235"/>
      <c r="AO75" s="1235"/>
      <c r="AP75" s="1235"/>
      <c r="AQ75" s="1235"/>
      <c r="AR75" s="1235"/>
      <c r="AS75" s="1235"/>
      <c r="AT75" s="1235"/>
      <c r="AU75" s="1235"/>
      <c r="AV75" s="1235"/>
      <c r="AW75" s="1235"/>
      <c r="AX75" s="1235"/>
      <c r="AY75" s="1235"/>
      <c r="AZ75" s="1235"/>
      <c r="BA75" s="1235"/>
      <c r="BB75" s="1235" t="s">
        <v>644</v>
      </c>
      <c r="BC75" s="1235"/>
      <c r="BD75" s="1235"/>
      <c r="BE75" s="1235"/>
      <c r="BF75" s="1235"/>
      <c r="BG75" s="1235"/>
      <c r="BH75" s="1235"/>
      <c r="BI75" s="1235"/>
      <c r="BJ75" s="1235"/>
      <c r="BK75" s="1235"/>
      <c r="BL75" s="1235"/>
      <c r="BM75" s="1235"/>
      <c r="BN75" s="1235"/>
      <c r="BO75" s="1235"/>
      <c r="BP75" s="1232">
        <v>6.1</v>
      </c>
      <c r="BQ75" s="1232"/>
      <c r="BR75" s="1232"/>
      <c r="BS75" s="1232"/>
      <c r="BT75" s="1232"/>
      <c r="BU75" s="1232"/>
      <c r="BV75" s="1232"/>
      <c r="BW75" s="1232"/>
      <c r="BX75" s="1232">
        <v>5.8</v>
      </c>
      <c r="BY75" s="1232"/>
      <c r="BZ75" s="1232"/>
      <c r="CA75" s="1232"/>
      <c r="CB75" s="1232"/>
      <c r="CC75" s="1232"/>
      <c r="CD75" s="1232"/>
      <c r="CE75" s="1232"/>
      <c r="CF75" s="1232">
        <v>5</v>
      </c>
      <c r="CG75" s="1232"/>
      <c r="CH75" s="1232"/>
      <c r="CI75" s="1232"/>
      <c r="CJ75" s="1232"/>
      <c r="CK75" s="1232"/>
      <c r="CL75" s="1232"/>
      <c r="CM75" s="1232"/>
      <c r="CN75" s="1232">
        <v>3.4</v>
      </c>
      <c r="CO75" s="1232"/>
      <c r="CP75" s="1232"/>
      <c r="CQ75" s="1232"/>
      <c r="CR75" s="1232"/>
      <c r="CS75" s="1232"/>
      <c r="CT75" s="1232"/>
      <c r="CU75" s="1232"/>
      <c r="CV75" s="1232">
        <v>3.1</v>
      </c>
      <c r="CW75" s="1232"/>
      <c r="CX75" s="1232"/>
      <c r="CY75" s="1232"/>
      <c r="CZ75" s="1232"/>
      <c r="DA75" s="1232"/>
      <c r="DB75" s="1232"/>
      <c r="DC75" s="1232"/>
    </row>
    <row r="76" spans="2:107" ht="13" x14ac:dyDescent="0.2">
      <c r="B76" s="259"/>
      <c r="G76" s="1240"/>
      <c r="H76" s="1240"/>
      <c r="I76" s="1238"/>
      <c r="J76" s="1238"/>
      <c r="K76" s="1239"/>
      <c r="L76" s="1239"/>
      <c r="M76" s="1239"/>
      <c r="N76" s="1239"/>
      <c r="AM76" s="359"/>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ht="13" x14ac:dyDescent="0.2">
      <c r="B77" s="259"/>
      <c r="G77" s="1238"/>
      <c r="H77" s="1238"/>
      <c r="I77" s="1238"/>
      <c r="J77" s="1238"/>
      <c r="K77" s="1236"/>
      <c r="L77" s="1236"/>
      <c r="M77" s="1236"/>
      <c r="N77" s="1236"/>
      <c r="AN77" s="1237" t="s">
        <v>641</v>
      </c>
      <c r="AO77" s="1237"/>
      <c r="AP77" s="1237"/>
      <c r="AQ77" s="1237"/>
      <c r="AR77" s="1237"/>
      <c r="AS77" s="1237"/>
      <c r="AT77" s="1237"/>
      <c r="AU77" s="1237"/>
      <c r="AV77" s="1237"/>
      <c r="AW77" s="1237"/>
      <c r="AX77" s="1237"/>
      <c r="AY77" s="1237"/>
      <c r="AZ77" s="1237"/>
      <c r="BA77" s="1237"/>
      <c r="BB77" s="1235" t="s">
        <v>639</v>
      </c>
      <c r="BC77" s="1235"/>
      <c r="BD77" s="1235"/>
      <c r="BE77" s="1235"/>
      <c r="BF77" s="1235"/>
      <c r="BG77" s="1235"/>
      <c r="BH77" s="1235"/>
      <c r="BI77" s="1235"/>
      <c r="BJ77" s="1235"/>
      <c r="BK77" s="1235"/>
      <c r="BL77" s="1235"/>
      <c r="BM77" s="1235"/>
      <c r="BN77" s="1235"/>
      <c r="BO77" s="1235"/>
      <c r="BP77" s="1232">
        <v>34</v>
      </c>
      <c r="BQ77" s="1232"/>
      <c r="BR77" s="1232"/>
      <c r="BS77" s="1232"/>
      <c r="BT77" s="1232"/>
      <c r="BU77" s="1232"/>
      <c r="BV77" s="1232"/>
      <c r="BW77" s="1232"/>
      <c r="BX77" s="1232">
        <v>33.9</v>
      </c>
      <c r="BY77" s="1232"/>
      <c r="BZ77" s="1232"/>
      <c r="CA77" s="1232"/>
      <c r="CB77" s="1232"/>
      <c r="CC77" s="1232"/>
      <c r="CD77" s="1232"/>
      <c r="CE77" s="1232"/>
      <c r="CF77" s="1232">
        <v>31.5</v>
      </c>
      <c r="CG77" s="1232"/>
      <c r="CH77" s="1232"/>
      <c r="CI77" s="1232"/>
      <c r="CJ77" s="1232"/>
      <c r="CK77" s="1232"/>
      <c r="CL77" s="1232"/>
      <c r="CM77" s="1232"/>
      <c r="CN77" s="1232">
        <v>23.4</v>
      </c>
      <c r="CO77" s="1232"/>
      <c r="CP77" s="1232"/>
      <c r="CQ77" s="1232"/>
      <c r="CR77" s="1232"/>
      <c r="CS77" s="1232"/>
      <c r="CT77" s="1232"/>
      <c r="CU77" s="1232"/>
      <c r="CV77" s="1232">
        <v>18.2</v>
      </c>
      <c r="CW77" s="1232"/>
      <c r="CX77" s="1232"/>
      <c r="CY77" s="1232"/>
      <c r="CZ77" s="1232"/>
      <c r="DA77" s="1232"/>
      <c r="DB77" s="1232"/>
      <c r="DC77" s="1232"/>
    </row>
    <row r="78" spans="2:107" ht="13" x14ac:dyDescent="0.2">
      <c r="B78" s="259"/>
      <c r="G78" s="1238"/>
      <c r="H78" s="1238"/>
      <c r="I78" s="1238"/>
      <c r="J78" s="1238"/>
      <c r="K78" s="1236"/>
      <c r="L78" s="1236"/>
      <c r="M78" s="1236"/>
      <c r="N78" s="1236"/>
      <c r="AN78" s="1237"/>
      <c r="AO78" s="1237"/>
      <c r="AP78" s="1237"/>
      <c r="AQ78" s="1237"/>
      <c r="AR78" s="1237"/>
      <c r="AS78" s="1237"/>
      <c r="AT78" s="1237"/>
      <c r="AU78" s="1237"/>
      <c r="AV78" s="1237"/>
      <c r="AW78" s="1237"/>
      <c r="AX78" s="1237"/>
      <c r="AY78" s="1237"/>
      <c r="AZ78" s="1237"/>
      <c r="BA78" s="1237"/>
      <c r="BB78" s="1235"/>
      <c r="BC78" s="1235"/>
      <c r="BD78" s="1235"/>
      <c r="BE78" s="1235"/>
      <c r="BF78" s="1235"/>
      <c r="BG78" s="1235"/>
      <c r="BH78" s="1235"/>
      <c r="BI78" s="1235"/>
      <c r="BJ78" s="1235"/>
      <c r="BK78" s="1235"/>
      <c r="BL78" s="1235"/>
      <c r="BM78" s="1235"/>
      <c r="BN78" s="1235"/>
      <c r="BO78" s="1235"/>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ht="13" x14ac:dyDescent="0.2">
      <c r="B79" s="259"/>
      <c r="G79" s="1238"/>
      <c r="H79" s="1238"/>
      <c r="I79" s="1233"/>
      <c r="J79" s="1233"/>
      <c r="K79" s="1234"/>
      <c r="L79" s="1234"/>
      <c r="M79" s="1234"/>
      <c r="N79" s="1234"/>
      <c r="AN79" s="1237"/>
      <c r="AO79" s="1237"/>
      <c r="AP79" s="1237"/>
      <c r="AQ79" s="1237"/>
      <c r="AR79" s="1237"/>
      <c r="AS79" s="1237"/>
      <c r="AT79" s="1237"/>
      <c r="AU79" s="1237"/>
      <c r="AV79" s="1237"/>
      <c r="AW79" s="1237"/>
      <c r="AX79" s="1237"/>
      <c r="AY79" s="1237"/>
      <c r="AZ79" s="1237"/>
      <c r="BA79" s="1237"/>
      <c r="BB79" s="1235" t="s">
        <v>644</v>
      </c>
      <c r="BC79" s="1235"/>
      <c r="BD79" s="1235"/>
      <c r="BE79" s="1235"/>
      <c r="BF79" s="1235"/>
      <c r="BG79" s="1235"/>
      <c r="BH79" s="1235"/>
      <c r="BI79" s="1235"/>
      <c r="BJ79" s="1235"/>
      <c r="BK79" s="1235"/>
      <c r="BL79" s="1235"/>
      <c r="BM79" s="1235"/>
      <c r="BN79" s="1235"/>
      <c r="BO79" s="1235"/>
      <c r="BP79" s="1232">
        <v>5.9</v>
      </c>
      <c r="BQ79" s="1232"/>
      <c r="BR79" s="1232"/>
      <c r="BS79" s="1232"/>
      <c r="BT79" s="1232"/>
      <c r="BU79" s="1232"/>
      <c r="BV79" s="1232"/>
      <c r="BW79" s="1232"/>
      <c r="BX79" s="1232">
        <v>5.7</v>
      </c>
      <c r="BY79" s="1232"/>
      <c r="BZ79" s="1232"/>
      <c r="CA79" s="1232"/>
      <c r="CB79" s="1232"/>
      <c r="CC79" s="1232"/>
      <c r="CD79" s="1232"/>
      <c r="CE79" s="1232"/>
      <c r="CF79" s="1232">
        <v>5.4</v>
      </c>
      <c r="CG79" s="1232"/>
      <c r="CH79" s="1232"/>
      <c r="CI79" s="1232"/>
      <c r="CJ79" s="1232"/>
      <c r="CK79" s="1232"/>
      <c r="CL79" s="1232"/>
      <c r="CM79" s="1232"/>
      <c r="CN79" s="1232">
        <v>5.2</v>
      </c>
      <c r="CO79" s="1232"/>
      <c r="CP79" s="1232"/>
      <c r="CQ79" s="1232"/>
      <c r="CR79" s="1232"/>
      <c r="CS79" s="1232"/>
      <c r="CT79" s="1232"/>
      <c r="CU79" s="1232"/>
      <c r="CV79" s="1232">
        <v>5.2</v>
      </c>
      <c r="CW79" s="1232"/>
      <c r="CX79" s="1232"/>
      <c r="CY79" s="1232"/>
      <c r="CZ79" s="1232"/>
      <c r="DA79" s="1232"/>
      <c r="DB79" s="1232"/>
      <c r="DC79" s="1232"/>
    </row>
    <row r="80" spans="2:107" ht="13" x14ac:dyDescent="0.2">
      <c r="B80" s="259"/>
      <c r="G80" s="1238"/>
      <c r="H80" s="1238"/>
      <c r="I80" s="1233"/>
      <c r="J80" s="1233"/>
      <c r="K80" s="1234"/>
      <c r="L80" s="1234"/>
      <c r="M80" s="1234"/>
      <c r="N80" s="1234"/>
      <c r="AN80" s="1237"/>
      <c r="AO80" s="1237"/>
      <c r="AP80" s="1237"/>
      <c r="AQ80" s="1237"/>
      <c r="AR80" s="1237"/>
      <c r="AS80" s="1237"/>
      <c r="AT80" s="1237"/>
      <c r="AU80" s="1237"/>
      <c r="AV80" s="1237"/>
      <c r="AW80" s="1237"/>
      <c r="AX80" s="1237"/>
      <c r="AY80" s="1237"/>
      <c r="AZ80" s="1237"/>
      <c r="BA80" s="1237"/>
      <c r="BB80" s="1235"/>
      <c r="BC80" s="1235"/>
      <c r="BD80" s="1235"/>
      <c r="BE80" s="1235"/>
      <c r="BF80" s="1235"/>
      <c r="BG80" s="1235"/>
      <c r="BH80" s="1235"/>
      <c r="BI80" s="1235"/>
      <c r="BJ80" s="1235"/>
      <c r="BK80" s="1235"/>
      <c r="BL80" s="1235"/>
      <c r="BM80" s="1235"/>
      <c r="BN80" s="1235"/>
      <c r="BO80" s="1235"/>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QKaXvJLMaAXbgmjfMWKIpgV3Fbu6Ew/GvRNRpUZtFS9PNLpmzaOPb/16GatFFWJH1kYQyRfgkG4cFHTBG8Xj7w==" saltValue="eSTwyyU7FeVsoepR+QBa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63DF9-E4CE-4626-99F6-468BF0E18149}">
  <sheetPr>
    <pageSetUpPr fitToPage="1"/>
  </sheetPr>
  <dimension ref="A1:DR125"/>
  <sheetViews>
    <sheetView showGridLines="0" topLeftCell="A67" zoomScale="70" zoomScaleNormal="70" zoomScaleSheetLayoutView="70" workbookViewId="0">
      <selection activeCell="AN70" sqref="AN7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535</v>
      </c>
    </row>
  </sheetData>
  <sheetProtection algorithmName="SHA-512" hashValue="n9/GOnkcVZ/qCf0UCeY+M7mO4YAFh9KM/tFmC4Pqz6aw5YpaAQzpHhXp6kq7P0JN7V/ubjV5WP79+1AZ4CqEbQ==" saltValue="TDwtucUG5zol2VEc7GIrN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D60A-1AF8-4B25-B932-1DF94D892437}">
  <sheetPr>
    <pageSetUpPr fitToPage="1"/>
  </sheetPr>
  <dimension ref="A1:DR125"/>
  <sheetViews>
    <sheetView showGridLines="0" topLeftCell="A78" zoomScale="85" zoomScaleNormal="85" zoomScaleSheetLayoutView="55" workbookViewId="0">
      <selection activeCell="AN70" sqref="AN7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535</v>
      </c>
    </row>
  </sheetData>
  <sheetProtection algorithmName="SHA-512" hashValue="QCv/RATvrVYIyU6Mbw/jDhd4PI6jt+D5gqT6dXUPtnoKhadCV1AOh9eQvQEsV3PltphTcMSTdjANA19cO8Gd0Q==" saltValue="8286DOwi/RmZ8MLLlAC89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56</v>
      </c>
      <c r="E2" s="147"/>
      <c r="F2" s="148" t="s">
        <v>585</v>
      </c>
      <c r="G2" s="149"/>
      <c r="H2" s="150"/>
    </row>
    <row r="3" spans="1:8" x14ac:dyDescent="0.2">
      <c r="A3" s="146" t="s">
        <v>578</v>
      </c>
      <c r="B3" s="151"/>
      <c r="C3" s="152"/>
      <c r="D3" s="153">
        <v>40760</v>
      </c>
      <c r="E3" s="154"/>
      <c r="F3" s="155">
        <v>46457</v>
      </c>
      <c r="G3" s="156"/>
      <c r="H3" s="157"/>
    </row>
    <row r="4" spans="1:8" x14ac:dyDescent="0.2">
      <c r="A4" s="158"/>
      <c r="B4" s="159"/>
      <c r="C4" s="160"/>
      <c r="D4" s="161">
        <v>26975</v>
      </c>
      <c r="E4" s="162"/>
      <c r="F4" s="163">
        <v>24020</v>
      </c>
      <c r="G4" s="164"/>
      <c r="H4" s="165"/>
    </row>
    <row r="5" spans="1:8" x14ac:dyDescent="0.2">
      <c r="A5" s="146" t="s">
        <v>580</v>
      </c>
      <c r="B5" s="151"/>
      <c r="C5" s="152"/>
      <c r="D5" s="153">
        <v>52493</v>
      </c>
      <c r="E5" s="154"/>
      <c r="F5" s="155">
        <v>51849</v>
      </c>
      <c r="G5" s="156"/>
      <c r="H5" s="157"/>
    </row>
    <row r="6" spans="1:8" x14ac:dyDescent="0.2">
      <c r="A6" s="158"/>
      <c r="B6" s="159"/>
      <c r="C6" s="160"/>
      <c r="D6" s="161">
        <v>35997</v>
      </c>
      <c r="E6" s="162"/>
      <c r="F6" s="163">
        <v>26326</v>
      </c>
      <c r="G6" s="164"/>
      <c r="H6" s="165"/>
    </row>
    <row r="7" spans="1:8" x14ac:dyDescent="0.2">
      <c r="A7" s="146" t="s">
        <v>581</v>
      </c>
      <c r="B7" s="151"/>
      <c r="C7" s="152"/>
      <c r="D7" s="153">
        <v>51127</v>
      </c>
      <c r="E7" s="154"/>
      <c r="F7" s="155">
        <v>52191</v>
      </c>
      <c r="G7" s="156"/>
      <c r="H7" s="157"/>
    </row>
    <row r="8" spans="1:8" x14ac:dyDescent="0.2">
      <c r="A8" s="158"/>
      <c r="B8" s="159"/>
      <c r="C8" s="160"/>
      <c r="D8" s="161">
        <v>32965</v>
      </c>
      <c r="E8" s="162"/>
      <c r="F8" s="163">
        <v>26807</v>
      </c>
      <c r="G8" s="164"/>
      <c r="H8" s="165"/>
    </row>
    <row r="9" spans="1:8" x14ac:dyDescent="0.2">
      <c r="A9" s="146" t="s">
        <v>582</v>
      </c>
      <c r="B9" s="151"/>
      <c r="C9" s="152"/>
      <c r="D9" s="153">
        <v>42196</v>
      </c>
      <c r="E9" s="154"/>
      <c r="F9" s="155">
        <v>48105</v>
      </c>
      <c r="G9" s="156"/>
      <c r="H9" s="157"/>
    </row>
    <row r="10" spans="1:8" x14ac:dyDescent="0.2">
      <c r="A10" s="158"/>
      <c r="B10" s="159"/>
      <c r="C10" s="160"/>
      <c r="D10" s="161">
        <v>28615</v>
      </c>
      <c r="E10" s="162"/>
      <c r="F10" s="163">
        <v>24072</v>
      </c>
      <c r="G10" s="164"/>
      <c r="H10" s="165"/>
    </row>
    <row r="11" spans="1:8" x14ac:dyDescent="0.2">
      <c r="A11" s="146" t="s">
        <v>583</v>
      </c>
      <c r="B11" s="151"/>
      <c r="C11" s="152"/>
      <c r="D11" s="153">
        <v>48104</v>
      </c>
      <c r="E11" s="154"/>
      <c r="F11" s="155">
        <v>47446</v>
      </c>
      <c r="G11" s="156"/>
      <c r="H11" s="157"/>
    </row>
    <row r="12" spans="1:8" x14ac:dyDescent="0.2">
      <c r="A12" s="158"/>
      <c r="B12" s="159"/>
      <c r="C12" s="166"/>
      <c r="D12" s="161">
        <v>28234</v>
      </c>
      <c r="E12" s="162"/>
      <c r="F12" s="163">
        <v>24371</v>
      </c>
      <c r="G12" s="164"/>
      <c r="H12" s="165"/>
    </row>
    <row r="13" spans="1:8" x14ac:dyDescent="0.2">
      <c r="A13" s="146"/>
      <c r="B13" s="151"/>
      <c r="C13" s="152"/>
      <c r="D13" s="153">
        <v>46936</v>
      </c>
      <c r="E13" s="154"/>
      <c r="F13" s="155">
        <v>49210</v>
      </c>
      <c r="G13" s="167"/>
      <c r="H13" s="157"/>
    </row>
    <row r="14" spans="1:8" x14ac:dyDescent="0.2">
      <c r="A14" s="158"/>
      <c r="B14" s="159"/>
      <c r="C14" s="160"/>
      <c r="D14" s="161">
        <v>30557</v>
      </c>
      <c r="E14" s="162"/>
      <c r="F14" s="163">
        <v>25119</v>
      </c>
      <c r="G14" s="164"/>
      <c r="H14" s="165"/>
    </row>
    <row r="17" spans="1:11" x14ac:dyDescent="0.2">
      <c r="A17" s="142" t="s">
        <v>57</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58</v>
      </c>
      <c r="B19" s="168">
        <f>ROUND(VALUE(SUBSTITUTE(実質収支比率等に係る経年分析!F$48,"▲","-")),2)</f>
        <v>7.42</v>
      </c>
      <c r="C19" s="168">
        <f>ROUND(VALUE(SUBSTITUTE(実質収支比率等に係る経年分析!G$48,"▲","-")),2)</f>
        <v>7.02</v>
      </c>
      <c r="D19" s="168">
        <f>ROUND(VALUE(SUBSTITUTE(実質収支比率等に係る経年分析!H$48,"▲","-")),2)</f>
        <v>8.4499999999999993</v>
      </c>
      <c r="E19" s="168">
        <f>ROUND(VALUE(SUBSTITUTE(実質収支比率等に係る経年分析!I$48,"▲","-")),2)</f>
        <v>9.0500000000000007</v>
      </c>
      <c r="F19" s="168">
        <f>ROUND(VALUE(SUBSTITUTE(実質収支比率等に係る経年分析!J$48,"▲","-")),2)</f>
        <v>7.39</v>
      </c>
    </row>
    <row r="20" spans="1:11" x14ac:dyDescent="0.2">
      <c r="A20" s="168" t="s">
        <v>59</v>
      </c>
      <c r="B20" s="168">
        <f>ROUND(VALUE(SUBSTITUTE(実質収支比率等に係る経年分析!F$47,"▲","-")),2)</f>
        <v>13.58</v>
      </c>
      <c r="C20" s="168">
        <f>ROUND(VALUE(SUBSTITUTE(実質収支比率等に係る経年分析!G$47,"▲","-")),2)</f>
        <v>14.84</v>
      </c>
      <c r="D20" s="168">
        <f>ROUND(VALUE(SUBSTITUTE(実質収支比率等に係る経年分析!H$47,"▲","-")),2)</f>
        <v>10.08</v>
      </c>
      <c r="E20" s="168">
        <f>ROUND(VALUE(SUBSTITUTE(実質収支比率等に係る経年分析!I$47,"▲","-")),2)</f>
        <v>12.54</v>
      </c>
      <c r="F20" s="168">
        <f>ROUND(VALUE(SUBSTITUTE(実質収支比率等に係る経年分析!J$47,"▲","-")),2)</f>
        <v>11.85</v>
      </c>
    </row>
    <row r="21" spans="1:11" x14ac:dyDescent="0.2">
      <c r="A21" s="168" t="s">
        <v>60</v>
      </c>
      <c r="B21" s="168">
        <f>IF(ISNUMBER(VALUE(SUBSTITUTE(実質収支比率等に係る経年分析!F$49,"▲","-"))),ROUND(VALUE(SUBSTITUTE(実質収支比率等に係る経年分析!F$49,"▲","-")),2),NA())</f>
        <v>-2.37</v>
      </c>
      <c r="C21" s="168">
        <f>IF(ISNUMBER(VALUE(SUBSTITUTE(実質収支比率等に係る経年分析!G$49,"▲","-"))),ROUND(VALUE(SUBSTITUTE(実質収支比率等に係る経年分析!G$49,"▲","-")),2),NA())</f>
        <v>1</v>
      </c>
      <c r="D21" s="168">
        <f>IF(ISNUMBER(VALUE(SUBSTITUTE(実質収支比率等に係る経年分析!H$49,"▲","-"))),ROUND(VALUE(SUBSTITUTE(実質収支比率等に係る経年分析!H$49,"▲","-")),2),NA())</f>
        <v>-2.72</v>
      </c>
      <c r="E21" s="168">
        <f>IF(ISNUMBER(VALUE(SUBSTITUTE(実質収支比率等に係る経年分析!I$49,"▲","-"))),ROUND(VALUE(SUBSTITUTE(実質収支比率等に係る経年分析!I$49,"▲","-")),2),NA())</f>
        <v>3.95</v>
      </c>
      <c r="F21" s="168">
        <f>IF(ISNUMBER(VALUE(SUBSTITUTE(実質収支比率等に係る経年分析!J$49,"▲","-"))),ROUND(VALUE(SUBSTITUTE(実質収支比率等に係る経年分析!J$49,"▲","-")),2),NA())</f>
        <v>-2.7</v>
      </c>
    </row>
    <row r="24" spans="1:11" x14ac:dyDescent="0.2">
      <c r="A24" s="142" t="s">
        <v>61</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62</v>
      </c>
      <c r="C26" s="169" t="s">
        <v>63</v>
      </c>
      <c r="D26" s="169" t="s">
        <v>62</v>
      </c>
      <c r="E26" s="169" t="s">
        <v>63</v>
      </c>
      <c r="F26" s="169" t="s">
        <v>62</v>
      </c>
      <c r="G26" s="169" t="s">
        <v>63</v>
      </c>
      <c r="H26" s="169" t="s">
        <v>62</v>
      </c>
      <c r="I26" s="169" t="s">
        <v>63</v>
      </c>
      <c r="J26" s="169" t="s">
        <v>62</v>
      </c>
      <c r="K26" s="169" t="s">
        <v>63</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0.66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0.47</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母子父子寡婦福祉資金貸付事業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2">
      <c r="A31" s="169" t="str">
        <f>IF(連結実質赤字比率に係る赤字・黒字の構成分析!C$39="",NA(),連結実質赤字比率に係る赤字・黒字の構成分析!C$39)</f>
        <v>小型自動車競走事業特別会計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0.23</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1.1599999999999999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1.1599999999999999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1.33</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1.78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2.59</v>
      </c>
    </row>
    <row r="34" spans="1:16" x14ac:dyDescent="0.2">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2.4500000000000002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3.26</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3.54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3.44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3.53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4.04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7.28</v>
      </c>
    </row>
    <row r="39" spans="1:16" x14ac:dyDescent="0.2">
      <c r="A39" s="142" t="s">
        <v>64</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2">
      <c r="A42" s="170" t="s">
        <v>67</v>
      </c>
      <c r="B42" s="170"/>
      <c r="C42" s="170"/>
      <c r="D42" s="170">
        <f>'実質公債費比率（分子）の構造'!K$52</f>
        <v>14354</v>
      </c>
      <c r="E42" s="170"/>
      <c r="F42" s="170"/>
      <c r="G42" s="170">
        <f>'実質公債費比率（分子）の構造'!L$52</f>
        <v>14088</v>
      </c>
      <c r="H42" s="170"/>
      <c r="I42" s="170"/>
      <c r="J42" s="170">
        <f>'実質公債費比率（分子）の構造'!M$52</f>
        <v>13995</v>
      </c>
      <c r="K42" s="170"/>
      <c r="L42" s="170"/>
      <c r="M42" s="170">
        <f>'実質公債費比率（分子）の構造'!N$52</f>
        <v>14002</v>
      </c>
      <c r="N42" s="170"/>
      <c r="O42" s="170"/>
      <c r="P42" s="170">
        <f>'実質公債費比率（分子）の構造'!O$52</f>
        <v>14089</v>
      </c>
    </row>
    <row r="43" spans="1:16" x14ac:dyDescent="0.2">
      <c r="A43" s="170" t="s">
        <v>68</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2">
      <c r="A44" s="170" t="s">
        <v>69</v>
      </c>
      <c r="B44" s="170">
        <f>'実質公債費比率（分子）の構造'!K$50</f>
        <v>3968</v>
      </c>
      <c r="C44" s="170"/>
      <c r="D44" s="170"/>
      <c r="E44" s="170">
        <f>'実質公債費比率（分子）の構造'!L$50</f>
        <v>1181</v>
      </c>
      <c r="F44" s="170"/>
      <c r="G44" s="170"/>
      <c r="H44" s="170">
        <f>'実質公債費比率（分子）の構造'!M$50</f>
        <v>1183</v>
      </c>
      <c r="I44" s="170"/>
      <c r="J44" s="170"/>
      <c r="K44" s="170">
        <f>'実質公債費比率（分子）の構造'!N$50</f>
        <v>615</v>
      </c>
      <c r="L44" s="170"/>
      <c r="M44" s="170"/>
      <c r="N44" s="170">
        <f>'実質公債費比率（分子）の構造'!O$50</f>
        <v>173</v>
      </c>
      <c r="O44" s="170"/>
      <c r="P44" s="170"/>
    </row>
    <row r="45" spans="1:16" x14ac:dyDescent="0.2">
      <c r="A45" s="170" t="s">
        <v>70</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71</v>
      </c>
      <c r="B46" s="170">
        <f>'実質公債費比率（分子）の構造'!K$48</f>
        <v>2972</v>
      </c>
      <c r="C46" s="170"/>
      <c r="D46" s="170"/>
      <c r="E46" s="170">
        <f>'実質公債費比率（分子）の構造'!L$48</f>
        <v>1862</v>
      </c>
      <c r="F46" s="170"/>
      <c r="G46" s="170"/>
      <c r="H46" s="170">
        <f>'実質公債費比率（分子）の構造'!M$48</f>
        <v>2019</v>
      </c>
      <c r="I46" s="170"/>
      <c r="J46" s="170"/>
      <c r="K46" s="170">
        <f>'実質公債費比率（分子）の構造'!N$48</f>
        <v>2259</v>
      </c>
      <c r="L46" s="170"/>
      <c r="M46" s="170"/>
      <c r="N46" s="170">
        <f>'実質公債費比率（分子）の構造'!O$48</f>
        <v>2140</v>
      </c>
      <c r="O46" s="170"/>
      <c r="P46" s="170"/>
    </row>
    <row r="47" spans="1:16" x14ac:dyDescent="0.2">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74</v>
      </c>
      <c r="B49" s="170">
        <f>'実質公債費比率（分子）の構造'!K$45</f>
        <v>14867</v>
      </c>
      <c r="C49" s="170"/>
      <c r="D49" s="170"/>
      <c r="E49" s="170">
        <f>'実質公債費比率（分子）の構造'!L$45</f>
        <v>14442</v>
      </c>
      <c r="F49" s="170"/>
      <c r="G49" s="170"/>
      <c r="H49" s="170">
        <f>'実質公債費比率（分子）の構造'!M$45</f>
        <v>14651</v>
      </c>
      <c r="I49" s="170"/>
      <c r="J49" s="170"/>
      <c r="K49" s="170">
        <f>'実質公債費比率（分子）の構造'!N$45</f>
        <v>14408</v>
      </c>
      <c r="L49" s="170"/>
      <c r="M49" s="170"/>
      <c r="N49" s="170">
        <f>'実質公債費比率（分子）の構造'!O$45</f>
        <v>14512</v>
      </c>
      <c r="O49" s="170"/>
      <c r="P49" s="170"/>
    </row>
    <row r="50" spans="1:16" x14ac:dyDescent="0.2">
      <c r="A50" s="170" t="s">
        <v>75</v>
      </c>
      <c r="B50" s="170" t="e">
        <f>NA()</f>
        <v>#N/A</v>
      </c>
      <c r="C50" s="170">
        <f>IF(ISNUMBER('実質公債費比率（分子）の構造'!K$53),'実質公債費比率（分子）の構造'!K$53,NA())</f>
        <v>7453</v>
      </c>
      <c r="D50" s="170" t="e">
        <f>NA()</f>
        <v>#N/A</v>
      </c>
      <c r="E50" s="170" t="e">
        <f>NA()</f>
        <v>#N/A</v>
      </c>
      <c r="F50" s="170">
        <f>IF(ISNUMBER('実質公債費比率（分子）の構造'!L$53),'実質公債費比率（分子）の構造'!L$53,NA())</f>
        <v>3397</v>
      </c>
      <c r="G50" s="170" t="e">
        <f>NA()</f>
        <v>#N/A</v>
      </c>
      <c r="H50" s="170" t="e">
        <f>NA()</f>
        <v>#N/A</v>
      </c>
      <c r="I50" s="170">
        <f>IF(ISNUMBER('実質公債費比率（分子）の構造'!M$53),'実質公債費比率（分子）の構造'!M$53,NA())</f>
        <v>3858</v>
      </c>
      <c r="J50" s="170" t="e">
        <f>NA()</f>
        <v>#N/A</v>
      </c>
      <c r="K50" s="170" t="e">
        <f>NA()</f>
        <v>#N/A</v>
      </c>
      <c r="L50" s="170">
        <f>IF(ISNUMBER('実質公債費比率（分子）の構造'!N$53),'実質公債費比率（分子）の構造'!N$53,NA())</f>
        <v>3280</v>
      </c>
      <c r="M50" s="170" t="e">
        <f>NA()</f>
        <v>#N/A</v>
      </c>
      <c r="N50" s="170" t="e">
        <f>NA()</f>
        <v>#N/A</v>
      </c>
      <c r="O50" s="170">
        <f>IF(ISNUMBER('実質公債費比率（分子）の構造'!O$53),'実質公債費比率（分子）の構造'!O$53,NA())</f>
        <v>2736</v>
      </c>
      <c r="P50" s="170" t="e">
        <f>NA()</f>
        <v>#N/A</v>
      </c>
    </row>
    <row r="53" spans="1:16" x14ac:dyDescent="0.2">
      <c r="A53" s="142" t="s">
        <v>76</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2">
      <c r="A56" s="169" t="s">
        <v>45</v>
      </c>
      <c r="B56" s="169"/>
      <c r="C56" s="169"/>
      <c r="D56" s="169">
        <f>'将来負担比率（分子）の構造'!I$52</f>
        <v>117036</v>
      </c>
      <c r="E56" s="169"/>
      <c r="F56" s="169"/>
      <c r="G56" s="169">
        <f>'将来負担比率（分子）の構造'!J$52</f>
        <v>117528</v>
      </c>
      <c r="H56" s="169"/>
      <c r="I56" s="169"/>
      <c r="J56" s="169">
        <f>'将来負担比率（分子）の構造'!K$52</f>
        <v>118150</v>
      </c>
      <c r="K56" s="169"/>
      <c r="L56" s="169"/>
      <c r="M56" s="169">
        <f>'将来負担比率（分子）の構造'!L$52</f>
        <v>120671</v>
      </c>
      <c r="N56" s="169"/>
      <c r="O56" s="169"/>
      <c r="P56" s="169">
        <f>'将来負担比率（分子）の構造'!M$52</f>
        <v>119212</v>
      </c>
    </row>
    <row r="57" spans="1:16" x14ac:dyDescent="0.2">
      <c r="A57" s="169" t="s">
        <v>44</v>
      </c>
      <c r="B57" s="169"/>
      <c r="C57" s="169"/>
      <c r="D57" s="169">
        <f>'将来負担比率（分子）の構造'!I$51</f>
        <v>55158</v>
      </c>
      <c r="E57" s="169"/>
      <c r="F57" s="169"/>
      <c r="G57" s="169">
        <f>'将来負担比率（分子）の構造'!J$51</f>
        <v>51269</v>
      </c>
      <c r="H57" s="169"/>
      <c r="I57" s="169"/>
      <c r="J57" s="169">
        <f>'将来負担比率（分子）の構造'!K$51</f>
        <v>50112</v>
      </c>
      <c r="K57" s="169"/>
      <c r="L57" s="169"/>
      <c r="M57" s="169">
        <f>'将来負担比率（分子）の構造'!L$51</f>
        <v>49281</v>
      </c>
      <c r="N57" s="169"/>
      <c r="O57" s="169"/>
      <c r="P57" s="169">
        <f>'将来負担比率（分子）の構造'!M$51</f>
        <v>48659</v>
      </c>
    </row>
    <row r="58" spans="1:16" x14ac:dyDescent="0.2">
      <c r="A58" s="169" t="s">
        <v>43</v>
      </c>
      <c r="B58" s="169"/>
      <c r="C58" s="169"/>
      <c r="D58" s="169">
        <f>'将来負担比率（分子）の構造'!I$50</f>
        <v>51701</v>
      </c>
      <c r="E58" s="169"/>
      <c r="F58" s="169"/>
      <c r="G58" s="169">
        <f>'将来負担比率（分子）の構造'!J$50</f>
        <v>46536</v>
      </c>
      <c r="H58" s="169"/>
      <c r="I58" s="169"/>
      <c r="J58" s="169">
        <f>'将来負担比率（分子）の構造'!K$50</f>
        <v>41544</v>
      </c>
      <c r="K58" s="169"/>
      <c r="L58" s="169"/>
      <c r="M58" s="169">
        <f>'将来負担比率（分子）の構造'!L$50</f>
        <v>47874</v>
      </c>
      <c r="N58" s="169"/>
      <c r="O58" s="169"/>
      <c r="P58" s="169">
        <f>'将来負担比率（分子）の構造'!M$50</f>
        <v>48822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1082</v>
      </c>
      <c r="C61" s="169"/>
      <c r="D61" s="169"/>
      <c r="E61" s="169">
        <f>'将来負担比率（分子）の構造'!J$46</f>
        <v>1321</v>
      </c>
      <c r="F61" s="169"/>
      <c r="G61" s="169"/>
      <c r="H61" s="169">
        <f>'将来負担比率（分子）の構造'!K$46</f>
        <v>1300</v>
      </c>
      <c r="I61" s="169"/>
      <c r="J61" s="169"/>
      <c r="K61" s="169">
        <f>'将来負担比率（分子）の構造'!L$46</f>
        <v>1335</v>
      </c>
      <c r="L61" s="169"/>
      <c r="M61" s="169"/>
      <c r="N61" s="169">
        <f>'将来負担比率（分子）の構造'!M$46</f>
        <v>1078</v>
      </c>
      <c r="O61" s="169"/>
      <c r="P61" s="169"/>
    </row>
    <row r="62" spans="1:16" x14ac:dyDescent="0.2">
      <c r="A62" s="169" t="s">
        <v>37</v>
      </c>
      <c r="B62" s="169">
        <f>'将来負担比率（分子）の構造'!I$45</f>
        <v>23292</v>
      </c>
      <c r="C62" s="169"/>
      <c r="D62" s="169"/>
      <c r="E62" s="169">
        <f>'将来負担比率（分子）の構造'!J$45</f>
        <v>22540</v>
      </c>
      <c r="F62" s="169"/>
      <c r="G62" s="169"/>
      <c r="H62" s="169">
        <f>'将来負担比率（分子）の構造'!K$45</f>
        <v>22099</v>
      </c>
      <c r="I62" s="169"/>
      <c r="J62" s="169"/>
      <c r="K62" s="169">
        <f>'将来負担比率（分子）の構造'!L$45</f>
        <v>22698</v>
      </c>
      <c r="L62" s="169"/>
      <c r="M62" s="169"/>
      <c r="N62" s="169">
        <f>'将来負担比率（分子）の構造'!M$45</f>
        <v>22680</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29166</v>
      </c>
      <c r="C64" s="169"/>
      <c r="D64" s="169"/>
      <c r="E64" s="169">
        <f>'将来負担比率（分子）の構造'!J$43</f>
        <v>25570</v>
      </c>
      <c r="F64" s="169"/>
      <c r="G64" s="169"/>
      <c r="H64" s="169">
        <f>'将来負担比率（分子）の構造'!K$43</f>
        <v>23221</v>
      </c>
      <c r="I64" s="169"/>
      <c r="J64" s="169"/>
      <c r="K64" s="169">
        <f>'将来負担比率（分子）の構造'!L$43</f>
        <v>19681</v>
      </c>
      <c r="L64" s="169"/>
      <c r="M64" s="169"/>
      <c r="N64" s="169">
        <f>'将来負担比率（分子）の構造'!M$43</f>
        <v>20657</v>
      </c>
      <c r="O64" s="169"/>
      <c r="P64" s="169"/>
    </row>
    <row r="65" spans="1:16" x14ac:dyDescent="0.2">
      <c r="A65" s="169" t="s">
        <v>34</v>
      </c>
      <c r="B65" s="169">
        <f>'将来負担比率（分子）の構造'!I$42</f>
        <v>7386</v>
      </c>
      <c r="C65" s="169"/>
      <c r="D65" s="169"/>
      <c r="E65" s="169">
        <f>'将来負担比率（分子）の構造'!J$42</f>
        <v>5337</v>
      </c>
      <c r="F65" s="169"/>
      <c r="G65" s="169"/>
      <c r="H65" s="169">
        <f>'将来負担比率（分子）の構造'!K$42</f>
        <v>5327</v>
      </c>
      <c r="I65" s="169"/>
      <c r="J65" s="169"/>
      <c r="K65" s="169">
        <f>'将来負担比率（分子）の構造'!L$42</f>
        <v>4624</v>
      </c>
      <c r="L65" s="169"/>
      <c r="M65" s="169"/>
      <c r="N65" s="169">
        <f>'将来負担比率（分子）の構造'!M$42</f>
        <v>4639</v>
      </c>
      <c r="O65" s="169"/>
      <c r="P65" s="169"/>
    </row>
    <row r="66" spans="1:16" x14ac:dyDescent="0.2">
      <c r="A66" s="169" t="s">
        <v>33</v>
      </c>
      <c r="B66" s="169">
        <f>'将来負担比率（分子）の構造'!I$41</f>
        <v>166807</v>
      </c>
      <c r="C66" s="169"/>
      <c r="D66" s="169"/>
      <c r="E66" s="169">
        <f>'将来負担比率（分子）の構造'!J$41</f>
        <v>168345</v>
      </c>
      <c r="F66" s="169"/>
      <c r="G66" s="169"/>
      <c r="H66" s="169">
        <f>'将来負担比率（分子）の構造'!K$41</f>
        <v>169391</v>
      </c>
      <c r="I66" s="169"/>
      <c r="J66" s="169"/>
      <c r="K66" s="169">
        <f>'将来負担比率（分子）の構造'!L$41</f>
        <v>174414</v>
      </c>
      <c r="L66" s="169"/>
      <c r="M66" s="169"/>
      <c r="N66" s="169">
        <f>'将来負担比率（分子）の構造'!M$41</f>
        <v>174687</v>
      </c>
      <c r="O66" s="169"/>
      <c r="P66" s="169"/>
    </row>
    <row r="67" spans="1:16" x14ac:dyDescent="0.2">
      <c r="A67" s="169" t="s">
        <v>79</v>
      </c>
      <c r="B67" s="169" t="e">
        <f>NA()</f>
        <v>#N/A</v>
      </c>
      <c r="C67" s="169">
        <f>IF(ISNUMBER('将来負担比率（分子）の構造'!I$53), IF('将来負担比率（分子）の構造'!I$53 &lt; 0, 0, '将来負担比率（分子）の構造'!I$53), NA())</f>
        <v>3837</v>
      </c>
      <c r="D67" s="169" t="e">
        <f>NA()</f>
        <v>#N/A</v>
      </c>
      <c r="E67" s="169" t="e">
        <f>NA()</f>
        <v>#N/A</v>
      </c>
      <c r="F67" s="169">
        <f>IF(ISNUMBER('将来負担比率（分子）の構造'!J$53), IF('将来負担比率（分子）の構造'!J$53 &lt; 0, 0, '将来負担比率（分子）の構造'!J$53), NA())</f>
        <v>7779</v>
      </c>
      <c r="G67" s="169" t="e">
        <f>NA()</f>
        <v>#N/A</v>
      </c>
      <c r="H67" s="169" t="e">
        <f>NA()</f>
        <v>#N/A</v>
      </c>
      <c r="I67" s="169">
        <f>IF(ISNUMBER('将来負担比率（分子）の構造'!K$53), IF('将来負担比率（分子）の構造'!K$53 &lt; 0, 0, '将来負担比率（分子）の構造'!K$53), NA())</f>
        <v>11534</v>
      </c>
      <c r="J67" s="169" t="e">
        <f>NA()</f>
        <v>#N/A</v>
      </c>
      <c r="K67" s="169" t="e">
        <f>NA()</f>
        <v>#N/A</v>
      </c>
      <c r="L67" s="169">
        <f>IF(ISNUMBER('将来負担比率（分子）の構造'!L$53), IF('将来負担比率（分子）の構造'!L$53 &lt; 0, 0, '将来負担比率（分子）の構造'!L$53), NA())</f>
        <v>4926</v>
      </c>
      <c r="M67" s="169" t="e">
        <f>NA()</f>
        <v>#N/A</v>
      </c>
      <c r="N67" s="169" t="e">
        <f>NA()</f>
        <v>#N/A</v>
      </c>
      <c r="O67" s="169">
        <f>IF(ISNUMBER('将来負担比率（分子）の構造'!M$53), IF('将来負担比率（分子）の構造'!M$53 &lt; 0, 0, '将来負担比率（分子）の構造'!M$53), NA())</f>
        <v>7047</v>
      </c>
      <c r="P67" s="169" t="e">
        <f>NA()</f>
        <v>#N/A</v>
      </c>
    </row>
    <row r="70" spans="1:16" x14ac:dyDescent="0.2">
      <c r="A70" s="171" t="s">
        <v>80</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81</v>
      </c>
      <c r="B72" s="173">
        <f>基金残高に係る経年分析!F55</f>
        <v>11133</v>
      </c>
      <c r="C72" s="173">
        <f>基金残高に係る経年分析!G55</f>
        <v>14548</v>
      </c>
      <c r="D72" s="173">
        <f>基金残高に係る経年分析!H55</f>
        <v>13527</v>
      </c>
    </row>
    <row r="73" spans="1:16" x14ac:dyDescent="0.2">
      <c r="A73" s="172" t="s">
        <v>82</v>
      </c>
      <c r="B73" s="173">
        <f>基金残高に係る経年分析!F56</f>
        <v>4563</v>
      </c>
      <c r="C73" s="173">
        <f>基金残高に係る経年分析!G56</f>
        <v>3958</v>
      </c>
      <c r="D73" s="173">
        <f>基金残高に係る経年分析!H56</f>
        <v>3284</v>
      </c>
    </row>
    <row r="74" spans="1:16" x14ac:dyDescent="0.2">
      <c r="A74" s="172" t="s">
        <v>83</v>
      </c>
      <c r="B74" s="173">
        <f>基金残高に係る経年分析!F57</f>
        <v>22587</v>
      </c>
      <c r="C74" s="173">
        <f>基金残高に係る経年分析!G57</f>
        <v>25162</v>
      </c>
      <c r="D74" s="173">
        <f>基金残高に係る経年分析!H57</f>
        <v>29602</v>
      </c>
    </row>
  </sheetData>
  <sheetProtection algorithmName="SHA-512" hashValue="e8Ty272lJLjy5ahVm0HO0opTey44eXBQcvZRG1ppY8cLMnHEI+ogeb2ZRf4npxq+LT2OdnQGAqnzsIwDPGtH6w==" saltValue="z33zoq4bjx0VhemPnspC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2024-03-15T01:46:14Z</cp:lastPrinted>
  <dcterms:created xsi:type="dcterms:W3CDTF">2024-02-05T00:33:07Z</dcterms:created>
  <dcterms:modified xsi:type="dcterms:W3CDTF">2024-11-20T00:09:34Z</dcterms:modified>
  <cp:category/>
</cp:coreProperties>
</file>