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A2284E33-C9BC-49D8-8A8D-0A497787A813}" xr6:coauthVersionLast="47" xr6:coauthVersionMax="47" xr10:uidLastSave="{00000000-0000-0000-0000-000000000000}"/>
  <bookViews>
    <workbookView xWindow="28680" yWindow="-4680" windowWidth="29040" windowHeight="1599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7" l="1"/>
  <c r="C34" i="7" s="1"/>
  <c r="C35" i="7" s="1"/>
  <c r="W34" i="7"/>
  <c r="AO34" i="7"/>
  <c r="BG34" i="7"/>
  <c r="BY34" i="7"/>
  <c r="CQ34" i="7"/>
  <c r="DG34" i="7"/>
  <c r="E35" i="7"/>
  <c r="W35" i="7"/>
  <c r="AO35" i="7"/>
  <c r="BG35" i="7"/>
  <c r="BY35" i="7"/>
  <c r="CQ35" i="7"/>
  <c r="DG35" i="7"/>
  <c r="E36" i="7"/>
  <c r="C36" i="7" s="1"/>
  <c r="W36" i="7"/>
  <c r="AM36" i="7"/>
  <c r="BE36" i="7"/>
  <c r="BY36" i="7"/>
  <c r="CQ36" i="7"/>
  <c r="DG36" i="7"/>
  <c r="E37" i="7"/>
  <c r="C37" i="7" s="1"/>
  <c r="U37" i="7"/>
  <c r="AM37" i="7"/>
  <c r="BE37" i="7"/>
  <c r="BY37" i="7"/>
  <c r="CQ37" i="7"/>
  <c r="DG37" i="7"/>
  <c r="E38" i="7"/>
  <c r="C38" i="7" s="1"/>
  <c r="U38" i="7"/>
  <c r="AM38" i="7"/>
  <c r="BE38" i="7"/>
  <c r="BY38" i="7"/>
  <c r="CQ38" i="7"/>
  <c r="DG38" i="7"/>
  <c r="E39" i="7"/>
  <c r="C39" i="7" s="1"/>
  <c r="U39" i="7"/>
  <c r="AM39" i="7"/>
  <c r="BE39" i="7"/>
  <c r="BY39" i="7"/>
  <c r="CQ39" i="7"/>
  <c r="DG39" i="7"/>
  <c r="E40" i="7"/>
  <c r="C40" i="7" s="1"/>
  <c r="U40" i="7"/>
  <c r="AM40" i="7"/>
  <c r="BE40" i="7"/>
  <c r="BY40" i="7"/>
  <c r="CQ40" i="7"/>
  <c r="DG40" i="7"/>
  <c r="E41" i="7"/>
  <c r="C41" i="7" s="1"/>
  <c r="U41" i="7"/>
  <c r="AM41" i="7"/>
  <c r="BE41" i="7"/>
  <c r="BY41" i="7"/>
  <c r="BW41" i="7" s="1"/>
  <c r="CQ41" i="7"/>
  <c r="CO41" i="7" s="1"/>
  <c r="DG41" i="7"/>
  <c r="E42" i="7"/>
  <c r="C42" i="7" s="1"/>
  <c r="U42" i="7"/>
  <c r="AM42" i="7"/>
  <c r="BE42" i="7"/>
  <c r="BY42" i="7"/>
  <c r="BW42" i="7" s="1"/>
  <c r="CQ42" i="7"/>
  <c r="CO42" i="7" s="1"/>
  <c r="DG42" i="7"/>
  <c r="E43" i="7"/>
  <c r="C43" i="7" s="1"/>
  <c r="U43" i="7"/>
  <c r="AM43" i="7"/>
  <c r="BE43" i="7"/>
  <c r="BY43" i="7"/>
  <c r="BW43" i="7" s="1"/>
  <c r="CQ43" i="7"/>
  <c r="CO43" i="7" s="1"/>
  <c r="DG43" i="7"/>
  <c r="U34" i="7" l="1"/>
  <c r="U35" i="7" s="1"/>
  <c r="U36" i="7" s="1"/>
  <c r="AM34" i="7" l="1"/>
  <c r="AM35" i="7" s="1"/>
  <c r="BE34" i="7" l="1"/>
  <c r="BE35" i="7" l="1"/>
  <c r="BW34" i="7"/>
  <c r="BW35" i="7" s="1"/>
  <c r="BW36" i="7" s="1"/>
  <c r="BW37" i="7" s="1"/>
  <c r="BW38" i="7" s="1"/>
  <c r="BW39" i="7" s="1"/>
  <c r="BW40" i="7" s="1"/>
  <c r="CO34" i="7" l="1"/>
  <c r="CO35" i="7" s="1"/>
  <c r="CO36" i="7" s="1"/>
  <c r="CO37" i="7" s="1"/>
  <c r="CO38" i="7" s="1"/>
  <c r="CO39" i="7" s="1"/>
  <c r="CO40" i="7" s="1"/>
</calcChain>
</file>

<file path=xl/sharedStrings.xml><?xml version="1.0" encoding="utf-8"?>
<sst xmlns="http://schemas.openxmlformats.org/spreadsheetml/2006/main" count="1095" uniqueCount="560">
  <si>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</si>
  <si>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</si>
  <si>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</si>
  <si>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</si>
  <si>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</si>
  <si>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</si>
  <si>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</si>
  <si>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</si>
  <si>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</si>
  <si>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</si>
  <si>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</si>
  <si>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</si>
  <si>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</si>
  <si>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</si>
  <si>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</si>
  <si>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平成24年度以降、充当可能財源等が将来負担額を上回っていることから将来負担比率は算定されず、グラフには表されていないが、実質公債費比率に関しても類似団体平均を下回る値で推移している。
今後、統廃合を含めた公共施設の老朽化対策のための財源が必要となることが予想されるが、事業の規模や手法、スケジュールを精査するとともに、適債事業を見極め、引き続き健全な財政運営に努める。</t>
    <phoneticPr fontId="5"/>
  </si>
  <si>
    <t>平成24年度以降、将来負担比率は算定されていないためグラフには表されていないが、有形固定資産減価償却率は令和3年度に比べて1.5ポイント上昇している。
公共施設については、維持修繕のほか長寿命化対策等の改修工事等を随時実施しているが、今後、老朽化対策が先送りにされることのないよう統廃合などの施設のあり方や投資の優先順位などを検討するとともに、その財源と将来世代の負担とのバランスに注意していく必要がある。</t>
    <phoneticPr fontId="5"/>
  </si>
  <si>
    <t>※8：職員の状況については、令和4年度地方公務員給与実態調査に基づいている。</t>
    <phoneticPr fontId="10"/>
  </si>
  <si>
    <t>※7：人口については、調査対象年度の1月1日現在の住民基本台帳に登載されている人口に基づいている。</t>
    <rPh sb="13" eb="15">
      <t>タイショウ</t>
    </rPh>
    <rPh sb="27" eb="29">
      <t>キホン</t>
    </rPh>
    <rPh sb="42" eb="43">
      <t>モト</t>
    </rPh>
    <phoneticPr fontId="10"/>
  </si>
  <si>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</si>
  <si>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※5：産業構造の比率は、分母を就業人口総数とし、分類不能の産業を除いて算出。</t>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</si>
  <si>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</si>
  <si>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</si>
  <si>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1"/>
  </si>
  <si>
    <t>※1：経常収支比率の( )内の数値は、「減収補塡債（特例分）」「猶予特例債」及び「臨時財政対策債」を除いて算出したものである。</t>
    <phoneticPr fontId="5"/>
  </si>
  <si>
    <t>（注釈）</t>
    <rPh sb="1" eb="3">
      <t>チュウシャク</t>
    </rPh>
    <phoneticPr fontId="5"/>
  </si>
  <si>
    <r>
      <t>(※</t>
    </r>
    <r>
      <rPr>
        <sz val="9"/>
        <color indexed="8"/>
        <rFont val="ＭＳ ゴシック"/>
        <family val="3"/>
        <charset val="128"/>
      </rPr>
      <t>3</t>
    </r>
    <r>
      <rPr>
        <sz val="9"/>
        <color indexed="8"/>
        <rFont val="ＭＳ ゴシック"/>
        <family val="3"/>
        <charset val="128"/>
      </rPr>
      <t>)</t>
    </r>
    <phoneticPr fontId="5"/>
  </si>
  <si>
    <t>団体名</t>
    <rPh sb="0" eb="2">
      <t>ダンタイ</t>
    </rPh>
    <phoneticPr fontId="5"/>
  </si>
  <si>
    <t>項番</t>
    <phoneticPr fontId="5"/>
  </si>
  <si>
    <t>組合等名</t>
    <phoneticPr fontId="5"/>
  </si>
  <si>
    <t>項番</t>
    <rPh sb="0" eb="2">
      <t>コウバン</t>
    </rPh>
    <phoneticPr fontId="5"/>
  </si>
  <si>
    <t>会計名</t>
    <rPh sb="0" eb="2">
      <t>カイケイ</t>
    </rPh>
    <rPh sb="2" eb="3">
      <t>メイ</t>
    </rPh>
    <phoneticPr fontId="5"/>
  </si>
  <si>
    <t>会計名</t>
    <phoneticPr fontId="5"/>
  </si>
  <si>
    <t>地方公社・第三セクター等一覧</t>
    <rPh sb="0" eb="2">
      <t>チホウ</t>
    </rPh>
    <rPh sb="2" eb="4">
      <t>コウシャ</t>
    </rPh>
    <rPh sb="5" eb="6">
      <t>ダイ</t>
    </rPh>
    <rPh sb="6" eb="7">
      <t>３</t>
    </rPh>
    <rPh sb="11" eb="12">
      <t>トウ</t>
    </rPh>
    <rPh sb="12" eb="14">
      <t>イチラン</t>
    </rPh>
    <phoneticPr fontId="5"/>
  </si>
  <si>
    <t>関係する一部事務組合等一覧</t>
    <rPh sb="0" eb="2">
      <t>カンケイ</t>
    </rPh>
    <rPh sb="4" eb="6">
      <t>イチブ</t>
    </rPh>
    <rPh sb="6" eb="8">
      <t>ジム</t>
    </rPh>
    <rPh sb="8" eb="10">
      <t>クミアイ</t>
    </rPh>
    <rPh sb="10" eb="11">
      <t>トウ</t>
    </rPh>
    <rPh sb="11" eb="13">
      <t>イチラン</t>
    </rPh>
    <phoneticPr fontId="5"/>
  </si>
  <si>
    <t>公営企業（法非適）の一覧</t>
    <rPh sb="0" eb="2">
      <t>コウエイ</t>
    </rPh>
    <rPh sb="2" eb="4">
      <t>キギョウ</t>
    </rPh>
    <rPh sb="6" eb="7">
      <t>ヒ</t>
    </rPh>
    <phoneticPr fontId="5"/>
  </si>
  <si>
    <t>公営企業（法適）の一覧</t>
    <rPh sb="0" eb="2">
      <t>コウエイ</t>
    </rPh>
    <rPh sb="2" eb="4">
      <t>キギョウ</t>
    </rPh>
    <phoneticPr fontId="5"/>
  </si>
  <si>
    <t>事業会計の一覧</t>
    <rPh sb="0" eb="2">
      <t>ジギョウ</t>
    </rPh>
    <rPh sb="2" eb="4">
      <t>カイケイ</t>
    </rPh>
    <phoneticPr fontId="5"/>
  </si>
  <si>
    <t>一般会計等の一覧</t>
    <phoneticPr fontId="5"/>
  </si>
  <si>
    <t>その他特定目的基金</t>
    <rPh sb="2" eb="3">
      <t>タ</t>
    </rPh>
    <rPh sb="3" eb="5">
      <t>トクテイ</t>
    </rPh>
    <rPh sb="5" eb="7">
      <t>モクテキ</t>
    </rPh>
    <rPh sb="7" eb="9">
      <t>キキン</t>
    </rPh>
    <phoneticPr fontId="5"/>
  </si>
  <si>
    <t>ラスパイレス指数</t>
    <rPh sb="6" eb="8">
      <t>シスウ</t>
    </rPh>
    <phoneticPr fontId="5"/>
  </si>
  <si>
    <t>減債基金</t>
    <rPh sb="0" eb="1">
      <t>ゲン</t>
    </rPh>
    <rPh sb="1" eb="2">
      <t>サイ</t>
    </rPh>
    <rPh sb="2" eb="4">
      <t>キキン</t>
    </rPh>
    <phoneticPr fontId="5"/>
  </si>
  <si>
    <t>合計</t>
    <rPh sb="0" eb="2">
      <t>ゴウケイ</t>
    </rPh>
    <phoneticPr fontId="5"/>
  </si>
  <si>
    <t>議会議員</t>
    <rPh sb="0" eb="2">
      <t>ギカイ</t>
    </rPh>
    <rPh sb="2" eb="4">
      <t>ギイン</t>
    </rPh>
    <phoneticPr fontId="5"/>
  </si>
  <si>
    <t>財政調整基金</t>
    <rPh sb="0" eb="2">
      <t>ザイセイ</t>
    </rPh>
    <rPh sb="2" eb="4">
      <t>チョウセイ</t>
    </rPh>
    <rPh sb="4" eb="6">
      <t>キキン</t>
    </rPh>
    <phoneticPr fontId="5"/>
  </si>
  <si>
    <t>積立金
現在高</t>
    <rPh sb="4" eb="7">
      <t>ゲンザイダカ</t>
    </rPh>
    <phoneticPr fontId="14"/>
  </si>
  <si>
    <t>-</t>
    <phoneticPr fontId="5"/>
  </si>
  <si>
    <t>臨時職員</t>
    <rPh sb="0" eb="2">
      <t>リンジ</t>
    </rPh>
    <rPh sb="2" eb="4">
      <t>ショクイン</t>
    </rPh>
    <phoneticPr fontId="5"/>
  </si>
  <si>
    <t>議会副議長</t>
    <rPh sb="0" eb="2">
      <t>ギカイ</t>
    </rPh>
    <rPh sb="2" eb="3">
      <t>フク</t>
    </rPh>
    <rPh sb="3" eb="5">
      <t>ギチョウ</t>
    </rPh>
    <phoneticPr fontId="5"/>
  </si>
  <si>
    <t>土地開発基金現在高</t>
    <rPh sb="0" eb="2">
      <t>トチ</t>
    </rPh>
    <rPh sb="2" eb="4">
      <t>カイハツ</t>
    </rPh>
    <rPh sb="4" eb="6">
      <t>キキン</t>
    </rPh>
    <rPh sb="6" eb="8">
      <t>ゲンザイ</t>
    </rPh>
    <rPh sb="8" eb="9">
      <t>タカ</t>
    </rPh>
    <phoneticPr fontId="14"/>
  </si>
  <si>
    <t>教育公務員</t>
    <rPh sb="0" eb="2">
      <t>キョウイク</t>
    </rPh>
    <rPh sb="2" eb="5">
      <t>コウムイン</t>
    </rPh>
    <phoneticPr fontId="5"/>
  </si>
  <si>
    <t>議会議長</t>
    <rPh sb="0" eb="2">
      <t>ギカイ</t>
    </rPh>
    <rPh sb="2" eb="4">
      <t>ギチョウ</t>
    </rPh>
    <phoneticPr fontId="5"/>
  </si>
  <si>
    <t>収益事業収入</t>
  </si>
  <si>
    <t>　うち技能労務職員</t>
    <rPh sb="3" eb="5">
      <t>ギノウ</t>
    </rPh>
    <rPh sb="5" eb="7">
      <t>ロウム</t>
    </rPh>
    <rPh sb="7" eb="9">
      <t>ショクイン</t>
    </rPh>
    <phoneticPr fontId="5"/>
  </si>
  <si>
    <t>教育長</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</si>
  <si>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</si>
  <si>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うち消防職員</t>
    <rPh sb="3" eb="5">
      <t>ショウボウ</t>
    </rPh>
    <rPh sb="5" eb="7">
      <t>ショクイン</t>
    </rPh>
    <phoneticPr fontId="5"/>
  </si>
  <si>
    <t>副市区町村長</t>
    <rPh sb="0" eb="1">
      <t>フク</t>
    </rPh>
    <rPh sb="1" eb="3">
      <t>シク</t>
    </rPh>
    <rPh sb="3" eb="5">
      <t>チョウソン</t>
    </rPh>
    <rPh sb="5" eb="6">
      <t>チョウ</t>
    </rPh>
    <phoneticPr fontId="5"/>
  </si>
  <si>
    <t>地方債現在高（臨時財政対策債除き）</t>
    <phoneticPr fontId="5"/>
  </si>
  <si>
    <t>一般職員</t>
    <rPh sb="0" eb="2">
      <t>イッパン</t>
    </rPh>
    <rPh sb="2" eb="4">
      <t>ショクイン</t>
    </rPh>
    <phoneticPr fontId="5"/>
  </si>
  <si>
    <t>市区町村長</t>
    <rPh sb="0" eb="2">
      <t>シク</t>
    </rPh>
    <rPh sb="2" eb="4">
      <t>チョウソン</t>
    </rPh>
    <rPh sb="4" eb="5">
      <t>チョウ</t>
    </rPh>
    <phoneticPr fontId="5"/>
  </si>
  <si>
    <t>　うち公的資金</t>
    <rPh sb="3" eb="5">
      <t>コウテキ</t>
    </rPh>
    <phoneticPr fontId="5"/>
  </si>
  <si>
    <t>地方債現在高</t>
  </si>
  <si>
    <t>1人あたり平均
給料月額(百円)</t>
    <rPh sb="1" eb="2">
      <t>リ</t>
    </rPh>
    <rPh sb="5" eb="7">
      <t>ヘイキン</t>
    </rPh>
    <rPh sb="8" eb="10">
      <t>キュウリョウ</t>
    </rPh>
    <rPh sb="10" eb="11">
      <t>ツキ</t>
    </rPh>
    <rPh sb="11" eb="12">
      <t>ガク</t>
    </rPh>
    <rPh sb="13" eb="15">
      <t>ヒャクエン</t>
    </rPh>
    <phoneticPr fontId="5"/>
  </si>
  <si>
    <t>給料月額
(百円)</t>
    <rPh sb="0" eb="2">
      <t>キュウリョウ</t>
    </rPh>
    <rPh sb="2" eb="3">
      <t>ツキ</t>
    </rPh>
    <rPh sb="3" eb="4">
      <t>ガク</t>
    </rPh>
    <rPh sb="6" eb="8">
      <t>ヒャクエン</t>
    </rPh>
    <phoneticPr fontId="5"/>
  </si>
  <si>
    <t>職員数
(人)</t>
    <rPh sb="0" eb="3">
      <t>ショクインスウ</t>
    </rPh>
    <phoneticPr fontId="5"/>
  </si>
  <si>
    <t>区分</t>
    <rPh sb="0" eb="2">
      <t>クブン</t>
    </rPh>
    <phoneticPr fontId="5"/>
  </si>
  <si>
    <t>一般職員等(※6)</t>
    <rPh sb="0" eb="2">
      <t>イッパン</t>
    </rPh>
    <rPh sb="2" eb="4">
      <t>ショクイン</t>
    </rPh>
    <rPh sb="4" eb="5">
      <t>トウ</t>
    </rPh>
    <phoneticPr fontId="5"/>
  </si>
  <si>
    <t>定数</t>
    <rPh sb="0" eb="2">
      <t>テイスウ</t>
    </rPh>
    <phoneticPr fontId="5"/>
  </si>
  <si>
    <t>特別職等</t>
    <rPh sb="0" eb="2">
      <t>トクベツ</t>
    </rPh>
    <rPh sb="2" eb="3">
      <t>ショク</t>
    </rPh>
    <rPh sb="3" eb="4">
      <t>トウ</t>
    </rPh>
    <phoneticPr fontId="5"/>
  </si>
  <si>
    <t>職員の状況 (※8)</t>
    <rPh sb="0" eb="2">
      <t>ショクイン</t>
    </rPh>
    <rPh sb="3" eb="5">
      <t>ジョウキョウ</t>
    </rPh>
    <phoneticPr fontId="5"/>
  </si>
  <si>
    <t>世帯数 (世帯)</t>
    <rPh sb="0" eb="3">
      <t>セタイスウ</t>
    </rPh>
    <phoneticPr fontId="5"/>
  </si>
  <si>
    <t>歳入一般財源等</t>
    <rPh sb="0" eb="2">
      <t>サイニュウ</t>
    </rPh>
    <rPh sb="2" eb="4">
      <t>イッパン</t>
    </rPh>
    <rPh sb="4" eb="6">
      <t>ザイゲン</t>
    </rPh>
    <rPh sb="6" eb="7">
      <t>トウ</t>
    </rPh>
    <phoneticPr fontId="14"/>
  </si>
  <si>
    <t>人口密度 (人/k㎡)</t>
    <rPh sb="0" eb="2">
      <t>ジンコウ</t>
    </rPh>
    <rPh sb="2" eb="4">
      <t>ミツド</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</si>
  <si>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</si>
  <si>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面積 (k㎡)</t>
    <rPh sb="0" eb="2">
      <t>メンセキ</t>
    </rPh>
    <phoneticPr fontId="5"/>
  </si>
  <si>
    <t>標準税収入額等</t>
    <phoneticPr fontId="14"/>
  </si>
  <si>
    <t>第3次</t>
    <rPh sb="0" eb="1">
      <t>ダイ</t>
    </rPh>
    <rPh sb="2" eb="3">
      <t>ジ</t>
    </rPh>
    <phoneticPr fontId="5"/>
  </si>
  <si>
    <t>-0.6</t>
    <phoneticPr fontId="5"/>
  </si>
  <si>
    <t>うち日本人(％)</t>
    <phoneticPr fontId="5"/>
  </si>
  <si>
    <t>基準財政需要額</t>
    <phoneticPr fontId="14"/>
  </si>
  <si>
    <t>-0.4</t>
    <phoneticPr fontId="5"/>
  </si>
  <si>
    <t>増減率  (％)</t>
    <rPh sb="0" eb="2">
      <t>ゾウゲン</t>
    </rPh>
    <rPh sb="2" eb="3">
      <t>リツ</t>
    </rPh>
    <phoneticPr fontId="5"/>
  </si>
  <si>
    <r>
      <t>資金不足比率 (※</t>
    </r>
    <r>
      <rPr>
        <sz val="9"/>
        <color indexed="8"/>
        <rFont val="ＭＳ ゴシック"/>
        <family val="3"/>
        <charset val="128"/>
      </rPr>
      <t>4</t>
    </r>
    <r>
      <rPr>
        <sz val="9"/>
        <color indexed="8"/>
        <rFont val="ＭＳ ゴシック"/>
        <family val="3"/>
        <charset val="128"/>
      </rPr>
      <t>)</t>
    </r>
    <phoneticPr fontId="5"/>
  </si>
  <si>
    <t>基準財政収入額</t>
    <phoneticPr fontId="14"/>
  </si>
  <si>
    <t>第2次</t>
    <rPh sb="0" eb="1">
      <t>ダイ</t>
    </rPh>
    <rPh sb="2" eb="3">
      <t>ジ</t>
    </rPh>
    <phoneticPr fontId="5"/>
  </si>
  <si>
    <t>うち日本人(人)</t>
    <phoneticPr fontId="5"/>
  </si>
  <si>
    <t>　将来負担比率</t>
    <rPh sb="1" eb="3">
      <t>ショウライ</t>
    </rPh>
    <rPh sb="3" eb="5">
      <t>フタン</t>
    </rPh>
    <rPh sb="5" eb="7">
      <t>ヒリツ</t>
    </rPh>
    <phoneticPr fontId="5"/>
  </si>
  <si>
    <t>令04.01.01(人)</t>
    <phoneticPr fontId="5"/>
  </si>
  <si>
    <t>　実質公債費比率</t>
    <rPh sb="1" eb="3">
      <t>ジッシツ</t>
    </rPh>
    <rPh sb="3" eb="6">
      <t>コウサイヒ</t>
    </rPh>
    <rPh sb="6" eb="8">
      <t>ヒリツ</t>
    </rPh>
    <phoneticPr fontId="5"/>
  </si>
  <si>
    <t>実質単年度収支</t>
    <phoneticPr fontId="14"/>
  </si>
  <si>
    <t>○</t>
    <phoneticPr fontId="5"/>
  </si>
  <si>
    <t>指数表選定</t>
    <rPh sb="0" eb="2">
      <t>シスウ</t>
    </rPh>
    <rPh sb="2" eb="3">
      <t>ヒョウ</t>
    </rPh>
    <rPh sb="3" eb="5">
      <t>センテイ</t>
    </rPh>
    <phoneticPr fontId="5"/>
  </si>
  <si>
    <t>第1次</t>
    <rPh sb="0" eb="1">
      <t>ダイ</t>
    </rPh>
    <rPh sb="2" eb="3">
      <t>ジ</t>
    </rPh>
    <phoneticPr fontId="5"/>
  </si>
  <si>
    <t>　連結実質赤字比率</t>
    <rPh sb="1" eb="3">
      <t>レンケツ</t>
    </rPh>
    <rPh sb="3" eb="5">
      <t>ジッシツ</t>
    </rPh>
    <rPh sb="5" eb="7">
      <t>アカジ</t>
    </rPh>
    <rPh sb="7" eb="9">
      <t>ヒリツ</t>
    </rPh>
    <phoneticPr fontId="5"/>
  </si>
  <si>
    <t>積立金取崩し額</t>
    <phoneticPr fontId="14"/>
  </si>
  <si>
    <t>×</t>
    <phoneticPr fontId="5"/>
  </si>
  <si>
    <t>低開発</t>
    <rPh sb="0" eb="1">
      <t>テイ</t>
    </rPh>
    <rPh sb="1" eb="3">
      <t>カイハツ</t>
    </rPh>
    <phoneticPr fontId="5"/>
  </si>
  <si>
    <t>平成27年国調</t>
    <rPh sb="4" eb="5">
      <t>ネン</t>
    </rPh>
    <rPh sb="5" eb="6">
      <t>コク</t>
    </rPh>
    <rPh sb="6" eb="7">
      <t>チョウ</t>
    </rPh>
    <phoneticPr fontId="5"/>
  </si>
  <si>
    <t>令和2年国調</t>
    <rPh sb="0" eb="2">
      <t>レイワ</t>
    </rPh>
    <rPh sb="3" eb="4">
      <t>ネン</t>
    </rPh>
    <rPh sb="4" eb="5">
      <t>コク</t>
    </rPh>
    <rPh sb="5" eb="6">
      <t>チョウ</t>
    </rPh>
    <phoneticPr fontId="5"/>
  </si>
  <si>
    <t>令05.01.01(人)</t>
    <rPh sb="0" eb="1">
      <t>レイ</t>
    </rPh>
    <phoneticPr fontId="5"/>
  </si>
  <si>
    <t>住民基本台帳人口
 (※7)</t>
    <rPh sb="0" eb="2">
      <t>ジュウミン</t>
    </rPh>
    <rPh sb="2" eb="4">
      <t>キホン</t>
    </rPh>
    <rPh sb="4" eb="6">
      <t>ダイチョウ</t>
    </rPh>
    <rPh sb="6" eb="8">
      <t>ジンコウ</t>
    </rPh>
    <phoneticPr fontId="5"/>
  </si>
  <si>
    <t>　実質赤字比率</t>
    <rPh sb="1" eb="3">
      <t>ジッシツ</t>
    </rPh>
    <rPh sb="3" eb="5">
      <t>アカジ</t>
    </rPh>
    <rPh sb="5" eb="7">
      <t>ヒリツ</t>
    </rPh>
    <phoneticPr fontId="5"/>
  </si>
  <si>
    <t>繰上償還金</t>
    <phoneticPr fontId="14"/>
  </si>
  <si>
    <t>山振</t>
    <rPh sb="0" eb="1">
      <t>ヤマ</t>
    </rPh>
    <rPh sb="1" eb="2">
      <t>フ</t>
    </rPh>
    <phoneticPr fontId="5"/>
  </si>
  <si>
    <t>-2.2</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</si>
  <si>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</si>
  <si>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健全化判断比率</t>
    <phoneticPr fontId="5"/>
  </si>
  <si>
    <t>積立金</t>
    <phoneticPr fontId="14"/>
  </si>
  <si>
    <t>過疎</t>
    <rPh sb="0" eb="2">
      <t>カソ</t>
    </rPh>
    <phoneticPr fontId="5"/>
  </si>
  <si>
    <t>平成27年国調(人)</t>
    <rPh sb="4" eb="5">
      <t>ネン</t>
    </rPh>
    <rPh sb="5" eb="6">
      <t>コク</t>
    </rPh>
    <rPh sb="6" eb="7">
      <t>チョウ</t>
    </rPh>
    <phoneticPr fontId="5"/>
  </si>
  <si>
    <t>公債費負担比率</t>
    <rPh sb="0" eb="3">
      <t>コウサイヒ</t>
    </rPh>
    <rPh sb="3" eb="5">
      <t>フタン</t>
    </rPh>
    <rPh sb="5" eb="7">
      <t>ヒリツ</t>
    </rPh>
    <phoneticPr fontId="5"/>
  </si>
  <si>
    <t>単年度収支</t>
    <phoneticPr fontId="14"/>
  </si>
  <si>
    <t>中部</t>
    <rPh sb="0" eb="2">
      <t>チュウブ</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</si>
  <si>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</si>
  <si>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令和2年国調(人)</t>
    <rPh sb="3" eb="4">
      <t>ネン</t>
    </rPh>
    <rPh sb="4" eb="5">
      <t>コク</t>
    </rPh>
    <rPh sb="5" eb="6">
      <t>チョウ</t>
    </rPh>
    <phoneticPr fontId="5"/>
  </si>
  <si>
    <t>人口</t>
    <rPh sb="0" eb="2">
      <t>ジンコウ</t>
    </rPh>
    <phoneticPr fontId="5"/>
  </si>
  <si>
    <t>財政力指数</t>
    <rPh sb="0" eb="3">
      <t>ザイセイリョク</t>
    </rPh>
    <rPh sb="3" eb="5">
      <t>シスウ</t>
    </rPh>
    <phoneticPr fontId="5"/>
  </si>
  <si>
    <t>実質収支</t>
    <phoneticPr fontId="14"/>
  </si>
  <si>
    <t>近畿</t>
    <rPh sb="0" eb="2">
      <t>キンキ</t>
    </rPh>
    <phoneticPr fontId="5"/>
  </si>
  <si>
    <t>標準財政規模</t>
    <rPh sb="0" eb="2">
      <t>ヒョウジュン</t>
    </rPh>
    <rPh sb="2" eb="4">
      <t>ザイセイ</t>
    </rPh>
    <rPh sb="4" eb="6">
      <t>キボ</t>
    </rPh>
    <phoneticPr fontId="5"/>
  </si>
  <si>
    <t>翌年度に繰越すべき財源</t>
    <phoneticPr fontId="5"/>
  </si>
  <si>
    <t>首都</t>
    <rPh sb="0" eb="2">
      <t>シュト</t>
    </rPh>
    <phoneticPr fontId="5"/>
  </si>
  <si>
    <t>　　(※1)</t>
    <phoneticPr fontId="5"/>
  </si>
  <si>
    <t>歳入歳出差引</t>
    <phoneticPr fontId="14"/>
  </si>
  <si>
    <t>財源超過</t>
    <rPh sb="0" eb="2">
      <t>ザイゲン</t>
    </rPh>
    <rPh sb="2" eb="4">
      <t>チョウカ</t>
    </rPh>
    <phoneticPr fontId="5"/>
  </si>
  <si>
    <t>1-5</t>
    <phoneticPr fontId="5"/>
  </si>
  <si>
    <t>地方交付税種地</t>
    <rPh sb="0" eb="2">
      <t>チホウ</t>
    </rPh>
    <rPh sb="2" eb="5">
      <t>コウフゼイ</t>
    </rPh>
    <rPh sb="5" eb="6">
      <t>シュ</t>
    </rPh>
    <rPh sb="6" eb="7">
      <t>チ</t>
    </rPh>
    <phoneticPr fontId="5"/>
  </si>
  <si>
    <t>熊谷市</t>
    <phoneticPr fontId="5"/>
  </si>
  <si>
    <t>市町村名</t>
    <rPh sb="0" eb="3">
      <t>シチョウソン</t>
    </rPh>
    <rPh sb="3" eb="4">
      <t>メイ</t>
    </rPh>
    <phoneticPr fontId="5"/>
  </si>
  <si>
    <t>経常収支比率</t>
    <rPh sb="0" eb="2">
      <t>ケイジョウ</t>
    </rPh>
    <rPh sb="2" eb="4">
      <t>シュウシ</t>
    </rPh>
    <rPh sb="4" eb="6">
      <t>ヒリツ</t>
    </rPh>
    <phoneticPr fontId="5"/>
  </si>
  <si>
    <t>歳出総額</t>
    <phoneticPr fontId="14"/>
  </si>
  <si>
    <t>財政健全化等</t>
    <rPh sb="0" eb="2">
      <t>ザイセイ</t>
    </rPh>
    <rPh sb="2" eb="5">
      <t>ケンゼンカ</t>
    </rPh>
    <rPh sb="5" eb="6">
      <t>トウ</t>
    </rPh>
    <phoneticPr fontId="5"/>
  </si>
  <si>
    <t>実質収支比率</t>
    <rPh sb="0" eb="2">
      <t>ジッシツ</t>
    </rPh>
    <rPh sb="2" eb="4">
      <t>シュウシ</t>
    </rPh>
    <rPh sb="4" eb="6">
      <t>ヒリツ</t>
    </rPh>
    <phoneticPr fontId="5"/>
  </si>
  <si>
    <t>歳入総額</t>
    <phoneticPr fontId="14"/>
  </si>
  <si>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</si>
  <si>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</si>
  <si>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</si>
  <si>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</si>
  <si>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指定団体等の指定状況</t>
    <phoneticPr fontId="5"/>
  </si>
  <si>
    <t>施行時特例市</t>
    <phoneticPr fontId="5"/>
  </si>
  <si>
    <t>市町村類型</t>
    <phoneticPr fontId="5"/>
  </si>
  <si>
    <t>埼玉県</t>
    <phoneticPr fontId="5"/>
  </si>
  <si>
    <t>都道府県名</t>
    <phoneticPr fontId="5"/>
  </si>
  <si>
    <t>総括表（市町村）</t>
    <rPh sb="0" eb="2">
      <t>ソウカツ</t>
    </rPh>
    <rPh sb="2" eb="3">
      <t>ヒョウ</t>
    </rPh>
    <rPh sb="4" eb="7">
      <t>シチョウソン</t>
    </rPh>
    <phoneticPr fontId="5"/>
  </si>
  <si>
    <t>令和4年度　財政状況資料集</t>
    <phoneticPr fontId="5"/>
  </si>
  <si>
    <t>令和4年度</t>
    <phoneticPr fontId="14"/>
  </si>
  <si>
    <t>埼玉県熊谷市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</si>
  <si>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</si>
  <si>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</si>
  <si>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</si>
  <si>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</si>
  <si>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</si>
  <si>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</si>
  <si>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</si>
  <si>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</si>
  <si>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</si>
  <si>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</si>
  <si>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</si>
  <si>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</si>
  <si>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</si>
  <si>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</si>
  <si>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</si>
  <si>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</si>
  <si>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</si>
  <si>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</si>
  <si>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</si>
  <si>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</si>
  <si>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</si>
  <si>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</si>
  <si>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</si>
  <si>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</si>
  <si>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</si>
  <si>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</si>
  <si>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</si>
  <si>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</si>
  <si>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</si>
  <si>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</si>
  <si>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</si>
  <si>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</si>
  <si>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</si>
  <si>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</si>
  <si>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</si>
  <si>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</si>
  <si>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</si>
  <si>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</si>
  <si>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</si>
  <si>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</si>
  <si>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</si>
  <si>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</si>
  <si>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</si>
  <si>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</si>
  <si>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</si>
  <si>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</si>
  <si>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</si>
  <si>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</si>
  <si>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</si>
  <si>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</si>
  <si>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</si>
  <si>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</si>
  <si>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</si>
  <si>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</si>
  <si>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</si>
  <si>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</si>
  <si>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</si>
  <si>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</si>
  <si>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</si>
  <si>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</si>
  <si>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</si>
  <si>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</si>
  <si>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</si>
  <si>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</si>
  <si>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</si>
  <si>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</si>
  <si>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</si>
  <si>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</si>
  <si>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</si>
  <si>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</si>
  <si>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</si>
  <si>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</si>
  <si>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</si>
  <si>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</si>
  <si>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</si>
  <si>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</si>
  <si>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</si>
  <si>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</si>
  <si>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</si>
  <si>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</si>
  <si>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</si>
  <si>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</si>
  <si>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</si>
  <si>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</si>
  <si>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</si>
  <si>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</si>
  <si>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</si>
  <si>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</si>
  <si>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</si>
  <si>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</si>
  <si>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</si>
  <si>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</si>
  <si>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</si>
  <si>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</si>
  <si>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</si>
  <si>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</si>
  <si>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</si>
  <si>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</si>
  <si>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</si>
  <si>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</si>
  <si>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</si>
  <si>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</si>
  <si>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</si>
  <si>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</si>
  <si>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</si>
  <si>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</si>
  <si>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</si>
  <si>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</si>
  <si>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</si>
  <si>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</si>
  <si>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</si>
  <si>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</si>
  <si>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</si>
  <si>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</si>
  <si>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</si>
  <si>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</si>
  <si>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</si>
  <si>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</si>
  <si>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</si>
  <si>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</si>
  <si>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</si>
  <si>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</si>
  <si>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</si>
  <si>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
  </si>
  <si>
    <t>上水道</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</si>
  <si>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</si>
  <si>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</si>
  <si>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</si>
  <si>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</si>
  <si>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</si>
  <si>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</si>
  <si>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</si>
  <si>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</si>
  <si>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</si>
  <si>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</si>
  <si>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</si>
  <si>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</si>
  <si>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</si>
  <si>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</si>
  <si>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</si>
  <si>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</si>
  <si>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</si>
  <si>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</si>
  <si>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</si>
  <si>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</si>
  <si>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</si>
  <si>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</si>
  <si>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</si>
  <si>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</si>
  <si>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</si>
  <si>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</si>
  <si>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埼玉県熊谷市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</si>
  <si>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</si>
  <si>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</si>
  <si>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</si>
  <si>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</si>
  <si>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</si>
  <si>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</si>
  <si>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</si>
  <si>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</si>
  <si>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</si>
  <si>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</si>
  <si>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</si>
  <si>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</si>
  <si>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</si>
  <si>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</si>
  <si>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</si>
  <si>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</si>
  <si>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</si>
  <si>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</si>
  <si>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</si>
  <si>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</si>
  <si>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熊谷市スポーツ協会</t>
    <rPh sb="0" eb="3">
      <t>クマガヤシ</t>
    </rPh>
    <rPh sb="7" eb="9">
      <t>キョウカイ</t>
    </rPh>
    <phoneticPr fontId="2"/>
  </si>
  <si>
    <t>-</t>
    <phoneticPr fontId="2"/>
  </si>
  <si>
    <t>公共用地先行取得特別会計</t>
    <phoneticPr fontId="5"/>
  </si>
  <si>
    <t>熊谷市文化振興財団</t>
    <rPh sb="0" eb="3">
      <t>クマガヤシ</t>
    </rPh>
    <rPh sb="3" eb="5">
      <t>ブンカ</t>
    </rPh>
    <rPh sb="5" eb="7">
      <t>シンコウ</t>
    </rPh>
    <rPh sb="7" eb="9">
      <t>ザイダン</t>
    </rPh>
    <phoneticPr fontId="2"/>
  </si>
  <si>
    <t>大里地域勤労者福祉サービスセンター</t>
    <rPh sb="0" eb="2">
      <t>オオサト</t>
    </rPh>
    <rPh sb="2" eb="4">
      <t>チイキ</t>
    </rPh>
    <rPh sb="4" eb="7">
      <t>キンロウシャ</t>
    </rPh>
    <rPh sb="7" eb="9">
      <t>フクシ</t>
    </rPh>
    <phoneticPr fontId="2"/>
  </si>
  <si>
    <t>熊谷市土地開発公社</t>
    <rPh sb="0" eb="3">
      <t>クマガヤシ</t>
    </rPh>
    <rPh sb="3" eb="5">
      <t>トチ</t>
    </rPh>
    <rPh sb="5" eb="7">
      <t>カイハツ</t>
    </rPh>
    <rPh sb="7" eb="9">
      <t>コウシャ</t>
    </rPh>
    <phoneticPr fontId="2"/>
  </si>
  <si>
    <t>ティアラ２１</t>
  </si>
  <si>
    <t>熊谷市生鮮食料品低温貯蔵センター</t>
    <rPh sb="0" eb="3">
      <t>クマガヤシ</t>
    </rPh>
    <rPh sb="3" eb="5">
      <t>セイセン</t>
    </rPh>
    <rPh sb="5" eb="8">
      <t>ショクリョウヒン</t>
    </rPh>
    <rPh sb="8" eb="10">
      <t>テイオン</t>
    </rPh>
    <rPh sb="10" eb="12">
      <t>チョゾウ</t>
    </rPh>
    <phoneticPr fontId="2"/>
  </si>
  <si>
    <t>まちづくり熊谷</t>
    <rPh sb="5" eb="7">
      <t>クマガヤ</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</si>
  <si>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</si>
  <si>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</si>
  <si>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</si>
  <si>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</si>
  <si>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</si>
  <si>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</si>
  <si>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</si>
  <si>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</si>
  <si>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</si>
  <si>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</si>
  <si>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</si>
  <si>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</si>
  <si>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</si>
  <si>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</si>
  <si>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</si>
  <si>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</si>
  <si>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</si>
  <si>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</si>
  <si>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</si>
  <si>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</si>
  <si>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</si>
  <si>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熊谷都市計画事業土地区画整理事業特別会計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</si>
  <si>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</si>
  <si>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</si>
  <si>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</si>
  <si>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</si>
  <si>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</si>
  <si>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大里広域市町村圏組合</t>
    <rPh sb="0" eb="10">
      <t>オオサトコウイキシチョウソンケンクミアイ</t>
    </rPh>
    <phoneticPr fontId="2"/>
  </si>
  <si>
    <t>一般会計</t>
    <rPh sb="0" eb="4">
      <t>イッパンカイケイ</t>
    </rPh>
    <phoneticPr fontId="2"/>
  </si>
  <si>
    <t>特別会計</t>
    <rPh sb="0" eb="4">
      <t>トクベツカイケイ</t>
    </rPh>
    <phoneticPr fontId="2"/>
  </si>
  <si>
    <t>荒川北縁水防事務組合</t>
    <rPh sb="0" eb="2">
      <t>アラカワ</t>
    </rPh>
    <rPh sb="2" eb="3">
      <t>キタ</t>
    </rPh>
    <rPh sb="3" eb="4">
      <t>ヘリ</t>
    </rPh>
    <rPh sb="4" eb="10">
      <t>スイボウジムクミアイ</t>
    </rPh>
    <phoneticPr fontId="2"/>
  </si>
  <si>
    <t>埼玉県後期高齢者医療広域連合</t>
    <rPh sb="0" eb="3">
      <t>サイタマケン</t>
    </rPh>
    <rPh sb="3" eb="8">
      <t>コウキコウレイシャ</t>
    </rPh>
    <rPh sb="8" eb="10">
      <t>イリョウ</t>
    </rPh>
    <rPh sb="10" eb="14">
      <t>コウイキレンゴウ</t>
    </rPh>
    <phoneticPr fontId="2"/>
  </si>
  <si>
    <t>-</t>
  </si>
  <si>
    <t>埼玉県市町村総合事務組合</t>
    <rPh sb="0" eb="8">
      <t>サイタマケンシチョウソンソウゴウ</t>
    </rPh>
    <rPh sb="8" eb="12">
      <t>ジムクミアイ</t>
    </rPh>
    <phoneticPr fontId="2"/>
  </si>
  <si>
    <t>交通災害特別会計</t>
    <rPh sb="0" eb="4">
      <t>コウツウサイガイ</t>
    </rPh>
    <rPh sb="4" eb="8">
      <t>トクベツカイケイ</t>
    </rPh>
    <phoneticPr fontId="2"/>
  </si>
  <si>
    <t>彩の国さいたま人づくり広域連合</t>
    <rPh sb="0" eb="1">
      <t>サイ</t>
    </rPh>
    <rPh sb="2" eb="3">
      <t>クニ</t>
    </rPh>
    <rPh sb="7" eb="8">
      <t>ヒト</t>
    </rPh>
    <rPh sb="11" eb="15">
      <t>コウイキレンゴウ</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</si>
  <si>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</si>
  <si>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</si>
  <si>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</si>
  <si>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</si>
  <si>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</si>
  <si>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</si>
  <si>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</si>
  <si>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</si>
  <si>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</si>
  <si>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</si>
  <si>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</si>
  <si>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</si>
  <si>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</si>
  <si>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</si>
  <si>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</si>
  <si>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</si>
  <si>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</si>
  <si>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</si>
  <si>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</si>
  <si>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</si>
  <si>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</si>
  <si>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</si>
  <si>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</si>
  <si>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</si>
  <si>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</si>
  <si>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</si>
  <si>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</si>
  <si>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</si>
  <si>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</si>
  <si>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</si>
  <si>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</si>
  <si>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</si>
  <si>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</si>
  <si>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</si>
  <si>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</si>
  <si>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</si>
  <si>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</si>
  <si>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</si>
  <si>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</si>
  <si>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</si>
  <si>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</si>
  <si>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</si>
  <si>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</si>
  <si>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</si>
  <si>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</si>
  <si>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</si>
  <si>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</si>
  <si>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</si>
  <si>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</si>
  <si>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</si>
  <si>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</si>
  <si>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</si>
  <si>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</si>
  <si>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</si>
  <si>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</si>
  <si>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</si>
  <si>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</si>
  <si>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</si>
  <si>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</si>
  <si>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</si>
  <si>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</si>
  <si>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</si>
  <si>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</si>
  <si>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</si>
  <si>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</si>
  <si>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</si>
  <si>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</si>
  <si>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</si>
  <si>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</si>
  <si>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</si>
  <si>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</si>
  <si>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</si>
  <si>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</si>
  <si>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</si>
  <si>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</si>
  <si>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</si>
  <si>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</si>
  <si>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</si>
  <si>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</si>
  <si>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</si>
  <si>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</si>
  <si>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</si>
  <si>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</si>
  <si>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</si>
  <si>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</si>
  <si>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</si>
  <si>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</si>
  <si>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</si>
  <si>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</si>
  <si>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</si>
  <si>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</si>
  <si>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</si>
  <si>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</si>
  <si>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</si>
  <si>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</si>
  <si>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</si>
  <si>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</si>
  <si>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</si>
  <si>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</si>
  <si>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</si>
  <si>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</si>
  <si>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</si>
  <si>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</si>
  <si>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</si>
  <si>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</si>
  <si>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</si>
  <si>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</si>
  <si>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</si>
  <si>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</si>
  <si>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</si>
  <si>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</si>
  <si>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</si>
  <si>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</si>
  <si>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</si>
  <si>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</si>
  <si>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</si>
  <si>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</si>
  <si>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</si>
  <si>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</si>
  <si>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</si>
  <si>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</si>
  <si>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</si>
  <si>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</si>
  <si>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</si>
  <si>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</si>
  <si>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</si>
  <si>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</si>
  <si>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</si>
  <si>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</si>
  <si>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2.47</t>
  </si>
  <si>
    <t>会計</t>
    <rPh sb="0" eb="2">
      <t>カイケイ</t>
    </rPh>
    <phoneticPr fontId="5"/>
  </si>
  <si>
    <t>一般会計</t>
  </si>
  <si>
    <t>水道事業会計</t>
  </si>
  <si>
    <t>下水道事業会計</t>
  </si>
  <si>
    <t>農業集落排水事業特別会計</t>
  </si>
  <si>
    <t>後期高齢者医療特別会計</t>
  </si>
  <si>
    <t>熊谷都市計画事業土地区画整理事業特別会計</t>
  </si>
  <si>
    <t>公共用地先行取得特別会計</t>
  </si>
  <si>
    <t>国民健康保険特別会計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</si>
  <si>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</si>
  <si>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</si>
  <si>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</si>
  <si>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</si>
  <si>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</si>
  <si>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</si>
  <si>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</si>
  <si>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</si>
  <si>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</si>
  <si>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</si>
  <si>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</si>
  <si>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</si>
  <si>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</si>
  <si>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</si>
  <si>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</si>
  <si>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</si>
  <si>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</si>
  <si>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</si>
  <si>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</si>
  <si>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</si>
  <si>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</si>
  <si>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</si>
  <si>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</si>
  <si>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</si>
  <si>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</si>
  <si>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</si>
  <si>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</si>
  <si>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</si>
  <si>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</si>
  <si>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</si>
  <si>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</si>
  <si>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</si>
  <si>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</si>
  <si>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</si>
  <si>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</si>
  <si>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</si>
  <si>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</si>
  <si>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</si>
  <si>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</si>
  <si>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</si>
  <si>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</si>
  <si>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</si>
  <si>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</si>
  <si>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</si>
  <si>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</si>
  <si>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</si>
  <si>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</si>
  <si>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</si>
  <si>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</si>
  <si>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</si>
  <si>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公共施設建設基金</t>
    <phoneticPr fontId="5"/>
  </si>
  <si>
    <t>職員退職手当基金</t>
    <phoneticPr fontId="2"/>
  </si>
  <si>
    <t>子育て支援基金</t>
    <phoneticPr fontId="2"/>
  </si>
  <si>
    <t>文化振興基金</t>
    <phoneticPr fontId="2"/>
  </si>
  <si>
    <t>国際交流基金</t>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</si>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</sst>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quot;(&quot;0&quot;)&quot;"/>
    <numFmt numFmtId="183" formatCode="0.0_ "/>
    <numFmt numFmtId="184" formatCode="0.00_ "/>
    <numFmt numFmtId="185" formatCode="@&quot; &quot;"/>
    <numFmt numFmtId="186" formatCode="0_ "/>
    <numFmt numFmtId="187" formatCode="&quot;( &quot;0.0&quot; )&quot;;&quot;( &quot;\-0.0&quot; )&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9"/>
      <color indexed="9"/>
      <name val="ＭＳ ゴシック"/>
      <family val="3"/>
      <charset val="128"/>
    </font>
    <font>
      <b/>
      <sz val="13"/>
      <color indexed="56"/>
      <name val="ＭＳ ゴシック"/>
      <family val="3"/>
      <charset val="128"/>
    </font>
    <font>
      <sz val="8"/>
      <color indexed="8"/>
      <name val="ＭＳ ゴシック"/>
      <family val="3"/>
      <charset val="128"/>
    </font>
    <font>
      <sz val="9"/>
      <name val="ＭＳ ゴシック"/>
      <family val="3"/>
      <charset val="128"/>
    </font>
    <font>
      <sz val="6"/>
      <name val="ＭＳ ゴシック"/>
      <family val="3"/>
      <charset val="128"/>
    </font>
    <font>
      <sz val="9"/>
      <color indexed="8"/>
      <name val="ＭＳ Ｐゴシック"/>
      <family val="3"/>
      <charset val="128"/>
    </font>
    <font>
      <b/>
      <sz val="9"/>
      <color indexed="8"/>
      <name val="ＭＳ ゴシック"/>
      <family val="3"/>
      <charset val="128"/>
    </font>
    <font>
      <b/>
      <sz val="20"/>
      <color indexed="8"/>
      <name val="ＭＳ ゴシック"/>
      <family val="3"/>
      <charset val="128"/>
    </font>
    <font>
      <b/>
      <sz val="28"/>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9"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1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0" fontId="9" fillId="0" borderId="13" xfId="7" applyFont="1" applyBorder="1">
      <alignment vertical="center"/>
    </xf>
    <xf numFmtId="0" fontId="9" fillId="0" borderId="14" xfId="7" applyFont="1" applyBorder="1">
      <alignment vertical="center"/>
    </xf>
    <xf numFmtId="0" fontId="9" fillId="0" borderId="15" xfId="7" applyFont="1" applyBorder="1">
      <alignment vertical="center"/>
    </xf>
    <xf numFmtId="0" fontId="9" fillId="0" borderId="16" xfId="7" applyFont="1" applyBorder="1" applyAlignment="1">
      <alignment horizontal="center" vertical="center"/>
    </xf>
    <xf numFmtId="49" fontId="9" fillId="0" borderId="0" xfId="7" applyNumberFormat="1" applyFont="1">
      <alignment vertical="center"/>
    </xf>
    <xf numFmtId="49" fontId="9" fillId="0" borderId="1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16" xfId="7" applyFont="1" applyBorder="1">
      <alignment vertical="center"/>
    </xf>
    <xf numFmtId="0" fontId="9" fillId="0" borderId="17" xfId="7" applyFont="1" applyBorder="1">
      <alignment vertical="center"/>
    </xf>
    <xf numFmtId="183" fontId="9" fillId="0" borderId="13" xfId="7" applyNumberFormat="1" applyFont="1" applyBorder="1">
      <alignment vertical="center"/>
    </xf>
    <xf numFmtId="183" fontId="9" fillId="0" borderId="14" xfId="7" applyNumberFormat="1" applyFont="1" applyBorder="1">
      <alignment vertical="center"/>
    </xf>
    <xf numFmtId="183" fontId="9" fillId="0" borderId="15" xfId="7" applyNumberFormat="1" applyFont="1" applyBorder="1">
      <alignment vertical="center"/>
    </xf>
    <xf numFmtId="0" fontId="12" fillId="0" borderId="13" xfId="7" applyFont="1" applyBorder="1" applyAlignment="1">
      <alignment vertical="center" wrapText="1"/>
    </xf>
    <xf numFmtId="0" fontId="12" fillId="0" borderId="14" xfId="7" applyFont="1" applyBorder="1" applyAlignment="1">
      <alignment vertical="center" wrapText="1"/>
    </xf>
    <xf numFmtId="0" fontId="9" fillId="0" borderId="15" xfId="7" applyFont="1" applyBorder="1" applyAlignment="1">
      <alignment horizontal="center" vertical="center"/>
    </xf>
    <xf numFmtId="0" fontId="9" fillId="0" borderId="17" xfId="7" applyFont="1" applyBorder="1" applyAlignment="1">
      <alignment horizontal="center" vertical="center"/>
    </xf>
    <xf numFmtId="0" fontId="9" fillId="0" borderId="17" xfId="7" applyFont="1" applyBorder="1" applyAlignment="1">
      <alignment horizontal="left" vertical="center"/>
    </xf>
    <xf numFmtId="0" fontId="13" fillId="0" borderId="43" xfId="10" applyFont="1" applyBorder="1" applyAlignment="1">
      <alignment horizontal="center" vertical="center"/>
    </xf>
    <xf numFmtId="186" fontId="9" fillId="0" borderId="25" xfId="7" applyNumberFormat="1" applyFont="1" applyBorder="1" applyAlignment="1">
      <alignment vertical="center" shrinkToFit="1"/>
    </xf>
    <xf numFmtId="186" fontId="9" fillId="0" borderId="26" xfId="7" applyNumberFormat="1" applyFont="1" applyBorder="1" applyAlignment="1">
      <alignment vertical="center" shrinkToFit="1"/>
    </xf>
    <xf numFmtId="186" fontId="9" fillId="0" borderId="27" xfId="7" applyNumberFormat="1" applyFont="1" applyBorder="1" applyAlignment="1">
      <alignment vertical="center" shrinkToFit="1"/>
    </xf>
    <xf numFmtId="0" fontId="13" fillId="0" borderId="45" xfId="10" applyFont="1" applyBorder="1">
      <alignment vertical="center"/>
    </xf>
    <xf numFmtId="186" fontId="9" fillId="0" borderId="25" xfId="7" applyNumberFormat="1" applyFont="1" applyBorder="1" applyAlignment="1">
      <alignment horizontal="right" vertical="center" shrinkToFit="1"/>
    </xf>
    <xf numFmtId="186" fontId="9" fillId="0" borderId="26" xfId="7" applyNumberFormat="1" applyFont="1" applyBorder="1" applyAlignment="1">
      <alignment horizontal="right" vertical="center" shrinkToFit="1"/>
    </xf>
    <xf numFmtId="186" fontId="9" fillId="0" borderId="27" xfId="7" applyNumberFormat="1" applyFont="1" applyBorder="1" applyAlignment="1">
      <alignment horizontal="right" vertical="center" shrinkToFit="1"/>
    </xf>
    <xf numFmtId="0" fontId="9" fillId="0" borderId="25" xfId="7" applyFont="1" applyBorder="1" applyAlignment="1">
      <alignment horizontal="left" vertical="center"/>
    </xf>
    <xf numFmtId="0" fontId="9" fillId="0" borderId="26" xfId="7" applyFont="1" applyBorder="1" applyAlignment="1">
      <alignment horizontal="left" vertical="center"/>
    </xf>
    <xf numFmtId="0" fontId="9" fillId="0" borderId="27" xfId="7" applyFont="1" applyBorder="1" applyAlignment="1">
      <alignment horizontal="left" vertical="center"/>
    </xf>
    <xf numFmtId="0" fontId="16" fillId="0" borderId="0" xfId="7" applyFont="1">
      <alignment vertical="center"/>
    </xf>
    <xf numFmtId="0" fontId="17" fillId="0" borderId="0" xfId="7" applyFont="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14"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4" fillId="2" borderId="14"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5"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14" xfId="12" applyFont="1" applyFill="1" applyBorder="1" applyAlignment="1">
      <alignment horizontal="center" vertical="center"/>
    </xf>
    <xf numFmtId="0" fontId="4" fillId="2" borderId="30" xfId="12" applyFont="1" applyFill="1" applyBorder="1">
      <alignment vertical="center"/>
    </xf>
    <xf numFmtId="0" fontId="4" fillId="2" borderId="2" xfId="12" applyFont="1" applyFill="1" applyBorder="1">
      <alignment vertical="center"/>
    </xf>
    <xf numFmtId="0" fontId="4" fillId="2" borderId="9" xfId="12" applyFont="1" applyFill="1" applyBorder="1">
      <alignment vertical="center"/>
    </xf>
    <xf numFmtId="0" fontId="4" fillId="2" borderId="16"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1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45"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58"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58"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50" xfId="16" applyFont="1" applyFill="1" applyBorder="1" applyAlignment="1"/>
    <xf numFmtId="0" fontId="29" fillId="6" borderId="49" xfId="16" applyFont="1" applyFill="1" applyBorder="1" applyAlignment="1">
      <alignment horizontal="right" vertical="top"/>
    </xf>
    <xf numFmtId="0" fontId="29" fillId="6" borderId="62" xfId="16" applyFont="1" applyFill="1" applyBorder="1" applyAlignment="1">
      <alignment horizontal="right" vertical="top"/>
    </xf>
    <xf numFmtId="0" fontId="29" fillId="6" borderId="65" xfId="16" applyFont="1" applyFill="1" applyBorder="1" applyAlignment="1">
      <alignment horizontal="center" vertical="center"/>
    </xf>
    <xf numFmtId="0" fontId="29" fillId="6" borderId="64" xfId="16" applyFont="1" applyFill="1" applyBorder="1" applyAlignment="1">
      <alignment horizontal="center" vertical="center"/>
    </xf>
    <xf numFmtId="0" fontId="29" fillId="6" borderId="37" xfId="16" applyFont="1" applyFill="1" applyBorder="1" applyAlignment="1">
      <alignment horizontal="center" vertical="center"/>
    </xf>
    <xf numFmtId="0" fontId="29" fillId="0" borderId="17" xfId="16" applyFont="1" applyBorder="1" applyAlignment="1">
      <alignment horizontal="center" vertical="center" wrapText="1"/>
    </xf>
    <xf numFmtId="188" fontId="29" fillId="0" borderId="65" xfId="16" applyNumberFormat="1" applyFont="1" applyBorder="1" applyAlignment="1">
      <alignment horizontal="right" vertical="center" shrinkToFit="1"/>
    </xf>
    <xf numFmtId="188" fontId="29" fillId="0" borderId="64"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30" xfId="16" applyFont="1" applyBorder="1" applyAlignment="1">
      <alignment horizontal="center" vertical="center" wrapText="1"/>
    </xf>
    <xf numFmtId="188" fontId="29" fillId="0" borderId="59" xfId="16" applyNumberFormat="1" applyFont="1" applyBorder="1" applyAlignment="1">
      <alignment horizontal="right" vertical="center" shrinkToFit="1"/>
    </xf>
    <xf numFmtId="188" fontId="29" fillId="0" borderId="58" xfId="16" applyNumberFormat="1" applyFont="1" applyBorder="1" applyAlignment="1">
      <alignment horizontal="right" vertical="center" shrinkToFit="1"/>
    </xf>
    <xf numFmtId="188" fontId="29" fillId="0" borderId="57" xfId="16" applyNumberFormat="1" applyFont="1" applyBorder="1" applyAlignment="1">
      <alignment horizontal="right" vertical="center" shrinkToFit="1"/>
    </xf>
    <xf numFmtId="0" fontId="29" fillId="0" borderId="36" xfId="16" applyFont="1" applyBorder="1" applyAlignment="1">
      <alignment horizontal="center"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35"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50" xfId="17" applyFont="1" applyFill="1" applyBorder="1" applyAlignment="1"/>
    <xf numFmtId="0" fontId="29" fillId="7" borderId="49" xfId="17" applyFont="1" applyFill="1" applyBorder="1" applyAlignment="1">
      <alignment horizontal="right" vertical="top"/>
    </xf>
    <xf numFmtId="0" fontId="29" fillId="7" borderId="62" xfId="17" applyFont="1" applyFill="1" applyBorder="1" applyAlignment="1">
      <alignment horizontal="right" vertical="top"/>
    </xf>
    <xf numFmtId="0" fontId="29" fillId="7" borderId="48" xfId="17" applyFont="1" applyFill="1" applyBorder="1" applyAlignment="1">
      <alignment horizontal="center" vertical="center"/>
    </xf>
    <xf numFmtId="0" fontId="29" fillId="7" borderId="64" xfId="17" applyFont="1" applyFill="1" applyBorder="1" applyAlignment="1">
      <alignment horizontal="center" vertical="center"/>
    </xf>
    <xf numFmtId="0" fontId="29" fillId="7" borderId="63" xfId="17" applyFont="1" applyFill="1" applyBorder="1" applyAlignment="1">
      <alignment horizontal="center" vertical="center"/>
    </xf>
    <xf numFmtId="0" fontId="29" fillId="0" borderId="44" xfId="17" applyFont="1" applyBorder="1" applyAlignment="1">
      <alignmen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42" xfId="17" applyFont="1" applyBorder="1">
      <alignment vertical="center"/>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0" xfId="17" applyFont="1" applyBorder="1">
      <alignment vertical="center"/>
    </xf>
    <xf numFmtId="0" fontId="29" fillId="0" borderId="36" xfId="17" applyFont="1" applyBorder="1">
      <alignment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35"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50" xfId="18" applyFont="1" applyFill="1" applyBorder="1" applyAlignment="1"/>
    <xf numFmtId="0" fontId="30" fillId="6" borderId="49" xfId="18" applyFont="1" applyFill="1" applyBorder="1" applyAlignment="1"/>
    <xf numFmtId="0" fontId="30" fillId="6" borderId="49" xfId="18" applyFont="1" applyFill="1" applyBorder="1" applyAlignment="1">
      <alignment horizontal="right" vertical="center"/>
    </xf>
    <xf numFmtId="0" fontId="30" fillId="6" borderId="62" xfId="18" applyFont="1" applyFill="1" applyBorder="1" applyAlignment="1">
      <alignment horizontal="right" vertical="top"/>
    </xf>
    <xf numFmtId="0" fontId="30" fillId="6" borderId="48" xfId="18" applyFont="1" applyFill="1" applyBorder="1" applyAlignment="1">
      <alignment horizontal="center" vertical="center"/>
    </xf>
    <xf numFmtId="0" fontId="30" fillId="6" borderId="64" xfId="18" applyFont="1" applyFill="1" applyBorder="1" applyAlignment="1">
      <alignment horizontal="center" vertical="center"/>
    </xf>
    <xf numFmtId="0" fontId="30" fillId="6" borderId="37"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20"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35"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50" xfId="18" applyFont="1" applyFill="1" applyBorder="1" applyAlignment="1"/>
    <xf numFmtId="0" fontId="31" fillId="8" borderId="49" xfId="18" applyFont="1" applyFill="1" applyBorder="1" applyAlignment="1"/>
    <xf numFmtId="0" fontId="31" fillId="8" borderId="49" xfId="18" applyFont="1" applyFill="1" applyBorder="1" applyAlignment="1">
      <alignment horizontal="right" vertical="center"/>
    </xf>
    <xf numFmtId="0" fontId="31" fillId="8" borderId="62" xfId="18" applyFont="1" applyFill="1" applyBorder="1" applyAlignment="1">
      <alignment horizontal="right" vertical="top"/>
    </xf>
    <xf numFmtId="0" fontId="31" fillId="8" borderId="48" xfId="18" applyFont="1" applyFill="1" applyBorder="1" applyAlignment="1">
      <alignment horizontal="center" vertical="center"/>
    </xf>
    <xf numFmtId="0" fontId="31" fillId="8" borderId="64" xfId="18" applyFont="1" applyFill="1" applyBorder="1" applyAlignment="1">
      <alignment horizontal="center" vertical="center"/>
    </xf>
    <xf numFmtId="0" fontId="31" fillId="8" borderId="37"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56" xfId="18" applyNumberFormat="1" applyFont="1" applyBorder="1" applyAlignment="1" applyProtection="1">
      <alignment horizontal="right" vertical="center" shrinkToFit="1"/>
      <protection locked="0"/>
    </xf>
    <xf numFmtId="181" fontId="31" fillId="0" borderId="55" xfId="18" applyNumberFormat="1" applyFont="1" applyBorder="1" applyAlignment="1" applyProtection="1">
      <alignment horizontal="right" vertical="center" shrinkToFit="1"/>
      <protection locked="0"/>
    </xf>
    <xf numFmtId="181" fontId="31" fillId="0" borderId="54"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35"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50" xfId="19" applyFont="1" applyFill="1" applyBorder="1" applyAlignment="1"/>
    <xf numFmtId="0" fontId="30" fillId="6" borderId="49" xfId="19" applyFont="1" applyFill="1" applyBorder="1" applyAlignment="1"/>
    <xf numFmtId="0" fontId="30" fillId="6" borderId="49" xfId="19" applyFont="1" applyFill="1" applyBorder="1" applyAlignment="1">
      <alignment horizontal="right" vertical="center"/>
    </xf>
    <xf numFmtId="0" fontId="30" fillId="6" borderId="62" xfId="19" applyFont="1" applyFill="1" applyBorder="1" applyAlignment="1">
      <alignment horizontal="right" vertical="top"/>
    </xf>
    <xf numFmtId="0" fontId="30" fillId="6" borderId="48" xfId="19" applyFont="1" applyFill="1" applyBorder="1" applyAlignment="1">
      <alignment horizontal="center" vertical="center"/>
    </xf>
    <xf numFmtId="0" fontId="30" fillId="6" borderId="64" xfId="19" applyFont="1" applyFill="1" applyBorder="1" applyAlignment="1">
      <alignment horizontal="center" vertical="center"/>
    </xf>
    <xf numFmtId="0" fontId="30" fillId="6" borderId="63"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45" xfId="19" applyFont="1" applyBorder="1">
      <alignment vertical="center"/>
    </xf>
    <xf numFmtId="0" fontId="30" fillId="0" borderId="10" xfId="19" applyFont="1" applyBorder="1" applyAlignment="1">
      <alignment vertical="center" wrapText="1"/>
    </xf>
    <xf numFmtId="0" fontId="30" fillId="0" borderId="20"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35"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50" xfId="16" applyFont="1" applyFill="1" applyBorder="1" applyAlignment="1"/>
    <xf numFmtId="0" fontId="36" fillId="6" borderId="49" xfId="16" applyFont="1" applyFill="1" applyBorder="1" applyAlignment="1">
      <alignment horizontal="right" vertical="top"/>
    </xf>
    <xf numFmtId="0" fontId="36" fillId="6" borderId="62" xfId="16" applyFont="1" applyFill="1" applyBorder="1" applyAlignment="1">
      <alignment horizontal="right" vertical="top"/>
    </xf>
    <xf numFmtId="0" fontId="37" fillId="8" borderId="64" xfId="20" applyFont="1" applyFill="1" applyBorder="1" applyAlignment="1">
      <alignment horizontal="center" vertical="center"/>
    </xf>
    <xf numFmtId="0" fontId="37" fillId="8" borderId="37" xfId="20" applyFont="1" applyFill="1" applyBorder="1" applyAlignment="1">
      <alignment horizontal="center" vertical="center"/>
    </xf>
    <xf numFmtId="0" fontId="36" fillId="0" borderId="17" xfId="16" applyFont="1" applyBorder="1" applyAlignment="1">
      <alignment horizontal="center" vertical="center" wrapText="1"/>
    </xf>
    <xf numFmtId="181" fontId="36" fillId="0" borderId="64" xfId="20" applyNumberFormat="1" applyFont="1" applyBorder="1" applyAlignment="1">
      <alignment horizontal="right" vertical="center" shrinkToFit="1"/>
    </xf>
    <xf numFmtId="181" fontId="36" fillId="0" borderId="63" xfId="20" applyNumberFormat="1" applyFont="1" applyBorder="1" applyAlignment="1">
      <alignment horizontal="right" vertical="center" shrinkToFit="1"/>
    </xf>
    <xf numFmtId="0" fontId="36" fillId="0" borderId="30" xfId="16" applyFont="1" applyBorder="1" applyAlignment="1">
      <alignment horizontal="center" vertical="center" wrapText="1"/>
    </xf>
    <xf numFmtId="181" fontId="36" fillId="0" borderId="58" xfId="20" applyNumberFormat="1" applyFont="1" applyBorder="1" applyAlignment="1">
      <alignment horizontal="right" vertical="center" shrinkToFit="1"/>
    </xf>
    <xf numFmtId="181" fontId="36" fillId="0" borderId="5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56"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53"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35" xfId="20" applyNumberFormat="1" applyFont="1" applyBorder="1" applyAlignment="1" applyProtection="1">
      <alignment horizontal="right" vertical="center" shrinkToFit="1"/>
      <protection locked="0"/>
    </xf>
    <xf numFmtId="0" fontId="36" fillId="0" borderId="50" xfId="16" applyFont="1" applyBorder="1" applyAlignment="1">
      <alignment horizontal="center" vertical="center"/>
    </xf>
    <xf numFmtId="181" fontId="36" fillId="0" borderId="39"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3" fontId="9" fillId="0" borderId="1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16" xfId="7" applyNumberFormat="1" applyFont="1" applyBorder="1" applyAlignment="1">
      <alignment horizontal="right" vertical="center" shrinkToFit="1"/>
    </xf>
    <xf numFmtId="177" fontId="9" fillId="0" borderId="1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16" xfId="7" applyNumberFormat="1" applyFont="1" applyBorder="1" applyAlignment="1">
      <alignment horizontal="right" vertical="center" shrinkToFit="1"/>
    </xf>
    <xf numFmtId="0" fontId="9" fillId="0" borderId="17" xfId="7" applyFont="1" applyBorder="1" applyAlignment="1">
      <alignment horizontal="left" vertical="center"/>
    </xf>
    <xf numFmtId="0" fontId="9" fillId="0" borderId="0" xfId="7" applyFont="1" applyAlignment="1">
      <alignment horizontal="left" vertical="center"/>
    </xf>
    <xf numFmtId="0" fontId="9" fillId="0" borderId="16" xfId="7" applyFont="1" applyBorder="1" applyAlignment="1">
      <alignment horizontal="left" vertical="center"/>
    </xf>
    <xf numFmtId="49" fontId="18" fillId="0" borderId="0" xfId="7" applyNumberFormat="1" applyFont="1" applyAlignment="1">
      <alignment horizontal="center" vertical="center"/>
    </xf>
    <xf numFmtId="0" fontId="9" fillId="0" borderId="65" xfId="7" applyFont="1" applyBorder="1" applyAlignment="1">
      <alignment horizontal="center" vertical="center"/>
    </xf>
    <xf numFmtId="0" fontId="9" fillId="0" borderId="48" xfId="7" applyFont="1" applyBorder="1" applyAlignment="1">
      <alignment horizontal="center" vertical="center"/>
    </xf>
    <xf numFmtId="0" fontId="9" fillId="0" borderId="64" xfId="7" applyFont="1" applyBorder="1" applyAlignment="1">
      <alignment horizontal="center" vertical="center"/>
    </xf>
    <xf numFmtId="0" fontId="9" fillId="0" borderId="56" xfId="7" applyFont="1" applyBorder="1" applyAlignment="1">
      <alignment horizontal="center" vertical="center"/>
    </xf>
    <xf numFmtId="0" fontId="9" fillId="0" borderId="5" xfId="7" applyFont="1" applyBorder="1" applyAlignment="1">
      <alignment horizontal="center" vertical="center"/>
    </xf>
    <xf numFmtId="0" fontId="9" fillId="0" borderId="55" xfId="7" applyFont="1" applyBorder="1" applyAlignment="1">
      <alignment horizontal="center" vertical="center"/>
    </xf>
    <xf numFmtId="0" fontId="9" fillId="0" borderId="61" xfId="7" applyFont="1" applyBorder="1" applyAlignment="1">
      <alignment horizontal="center" vertical="center"/>
    </xf>
    <xf numFmtId="0" fontId="9" fillId="0" borderId="8"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0" fontId="9" fillId="0" borderId="63" xfId="7" applyFont="1" applyBorder="1" applyAlignment="1">
      <alignment horizontal="center" vertical="center"/>
    </xf>
    <xf numFmtId="0" fontId="9" fillId="0" borderId="4" xfId="7" applyFont="1" applyBorder="1" applyAlignment="1">
      <alignment horizontal="center" vertical="center"/>
    </xf>
    <xf numFmtId="0" fontId="9" fillId="0" borderId="54" xfId="7" applyFont="1" applyBorder="1" applyAlignment="1">
      <alignment horizontal="center" vertical="center"/>
    </xf>
    <xf numFmtId="0" fontId="9" fillId="0" borderId="6" xfId="7" applyFont="1" applyBorder="1" applyAlignment="1">
      <alignment horizontal="center" vertical="center"/>
    </xf>
    <xf numFmtId="0" fontId="9" fillId="0" borderId="60" xfId="7" applyFont="1" applyBorder="1" applyAlignment="1">
      <alignment horizontal="center" vertical="center"/>
    </xf>
    <xf numFmtId="0" fontId="9" fillId="0" borderId="27" xfId="7" applyFont="1" applyBorder="1" applyAlignment="1">
      <alignment horizontal="center" vertical="center"/>
    </xf>
    <xf numFmtId="0" fontId="9" fillId="0" borderId="26" xfId="7" applyFont="1" applyBorder="1" applyAlignment="1">
      <alignment horizontal="center" vertical="center"/>
    </xf>
    <xf numFmtId="0" fontId="9" fillId="0" borderId="17" xfId="7" applyFont="1" applyBorder="1" applyAlignment="1">
      <alignment horizontal="center" vertical="center"/>
    </xf>
    <xf numFmtId="0" fontId="9" fillId="0" borderId="0" xfId="7" applyFont="1" applyAlignment="1">
      <alignment horizontal="center" vertical="center"/>
    </xf>
    <xf numFmtId="0" fontId="9" fillId="0" borderId="44" xfId="7" applyFont="1" applyBorder="1" applyAlignment="1">
      <alignment horizontal="center" vertical="center"/>
    </xf>
    <xf numFmtId="0" fontId="9" fillId="0" borderId="7" xfId="7" applyFont="1" applyBorder="1" applyAlignment="1">
      <alignment horizontal="center" vertical="center"/>
    </xf>
    <xf numFmtId="0" fontId="9" fillId="0" borderId="25" xfId="7" applyFont="1" applyBorder="1" applyAlignment="1">
      <alignment horizontal="center" vertical="center"/>
    </xf>
    <xf numFmtId="0" fontId="9" fillId="0" borderId="16" xfId="7" applyFont="1" applyBorder="1" applyAlignment="1">
      <alignment horizontal="center" vertical="center"/>
    </xf>
    <xf numFmtId="0" fontId="9" fillId="0" borderId="28" xfId="7" applyFont="1" applyBorder="1" applyAlignment="1">
      <alignment horizontal="center" vertical="center"/>
    </xf>
    <xf numFmtId="0" fontId="9" fillId="0" borderId="50" xfId="7" applyFont="1" applyBorder="1" applyAlignment="1">
      <alignment horizontal="center" vertical="center"/>
    </xf>
    <xf numFmtId="0" fontId="9" fillId="0" borderId="49" xfId="7" applyFont="1" applyBorder="1" applyAlignment="1">
      <alignment horizontal="center" vertical="center"/>
    </xf>
    <xf numFmtId="0" fontId="9" fillId="0" borderId="62" xfId="7" applyFont="1" applyBorder="1" applyAlignment="1">
      <alignment horizontal="center" vertical="center"/>
    </xf>
    <xf numFmtId="0" fontId="13" fillId="0" borderId="27" xfId="9" applyFont="1" applyBorder="1" applyAlignment="1">
      <alignment horizontal="left" vertical="center"/>
    </xf>
    <xf numFmtId="0" fontId="13" fillId="0" borderId="26" xfId="9" applyFont="1" applyBorder="1" applyAlignment="1">
      <alignment horizontal="left" vertical="center"/>
    </xf>
    <xf numFmtId="0" fontId="13" fillId="0" borderId="25" xfId="9"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26" xfId="7" applyNumberFormat="1" applyFont="1" applyBorder="1" applyAlignment="1">
      <alignment horizontal="right" vertical="center" shrinkToFit="1"/>
    </xf>
    <xf numFmtId="177" fontId="9" fillId="0" borderId="25"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26" xfId="7" applyFont="1" applyBorder="1" applyAlignment="1">
      <alignment horizontal="left" vertical="center"/>
    </xf>
    <xf numFmtId="0" fontId="9" fillId="0" borderId="25"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26" xfId="7" applyNumberFormat="1" applyFont="1" applyBorder="1" applyAlignment="1">
      <alignment horizontal="right" vertical="center" shrinkToFit="1"/>
    </xf>
    <xf numFmtId="183" fontId="9" fillId="0" borderId="25" xfId="7" applyNumberFormat="1" applyFont="1" applyBorder="1" applyAlignment="1">
      <alignment horizontal="right" vertical="center" shrinkToFit="1"/>
    </xf>
    <xf numFmtId="0" fontId="9" fillId="0" borderId="42"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17" xfId="9" applyFont="1" applyBorder="1" applyAlignment="1">
      <alignment horizontal="left" vertical="center"/>
    </xf>
    <xf numFmtId="0" fontId="13" fillId="0" borderId="0" xfId="9" applyFont="1" applyAlignment="1">
      <alignment horizontal="left" vertical="center"/>
    </xf>
    <xf numFmtId="0" fontId="13" fillId="0" borderId="16" xfId="9" applyFont="1" applyBorder="1" applyAlignment="1">
      <alignment horizontal="left" vertical="center"/>
    </xf>
    <xf numFmtId="0" fontId="9" fillId="0" borderId="59" xfId="7" applyFont="1" applyBorder="1" applyAlignment="1">
      <alignment horizontal="center" vertical="center"/>
    </xf>
    <xf numFmtId="0" fontId="9" fillId="0" borderId="3" xfId="7" applyFont="1" applyBorder="1" applyAlignment="1">
      <alignment horizontal="center" vertical="center"/>
    </xf>
    <xf numFmtId="0" fontId="9" fillId="0" borderId="58" xfId="7" applyFont="1" applyBorder="1" applyAlignment="1">
      <alignment horizontal="center" vertical="center"/>
    </xf>
    <xf numFmtId="0" fontId="9" fillId="0" borderId="53" xfId="7" applyFont="1" applyBorder="1" applyAlignment="1">
      <alignment horizontal="center" vertical="center"/>
    </xf>
    <xf numFmtId="0" fontId="9" fillId="0" borderId="21" xfId="7" applyFont="1" applyBorder="1" applyAlignment="1">
      <alignment horizontal="center" vertical="center"/>
    </xf>
    <xf numFmtId="0" fontId="9" fillId="0" borderId="43" xfId="7" applyFont="1" applyBorder="1" applyAlignment="1">
      <alignment horizontal="center" vertical="center"/>
    </xf>
    <xf numFmtId="0" fontId="9" fillId="0" borderId="1" xfId="7" applyFont="1" applyBorder="1" applyAlignment="1">
      <alignment horizontal="center" vertical="center"/>
    </xf>
    <xf numFmtId="0" fontId="9" fillId="0" borderId="57" xfId="7" applyFont="1" applyBorder="1" applyAlignment="1">
      <alignment horizontal="center" vertical="center"/>
    </xf>
    <xf numFmtId="0" fontId="9" fillId="0" borderId="22" xfId="7" applyFont="1" applyBorder="1" applyAlignment="1">
      <alignment horizontal="center" vertical="center"/>
    </xf>
    <xf numFmtId="0" fontId="9" fillId="0" borderId="52" xfId="7" applyFont="1" applyBorder="1" applyAlignment="1">
      <alignment horizontal="center" vertical="center"/>
    </xf>
    <xf numFmtId="0" fontId="9" fillId="0" borderId="30" xfId="7" applyFont="1" applyBorder="1" applyAlignment="1">
      <alignment horizontal="center" vertical="center"/>
    </xf>
    <xf numFmtId="0" fontId="9" fillId="0" borderId="2" xfId="7" applyFont="1" applyBorder="1" applyAlignment="1">
      <alignment horizontal="center" vertical="center"/>
    </xf>
    <xf numFmtId="0" fontId="9" fillId="0" borderId="15" xfId="7" applyFont="1" applyBorder="1" applyAlignment="1">
      <alignment horizontal="center" vertical="center"/>
    </xf>
    <xf numFmtId="0" fontId="9" fillId="0" borderId="1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2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16" xfId="7" applyNumberFormat="1" applyFont="1" applyBorder="1" applyAlignment="1">
      <alignment horizontal="center" vertical="center"/>
    </xf>
    <xf numFmtId="49" fontId="9" fillId="0" borderId="22" xfId="7" applyNumberFormat="1" applyFont="1" applyBorder="1" applyAlignment="1">
      <alignment horizontal="center" vertical="center"/>
    </xf>
    <xf numFmtId="49" fontId="9" fillId="0" borderId="14" xfId="7" applyNumberFormat="1" applyFont="1" applyBorder="1" applyAlignment="1">
      <alignment horizontal="center" vertical="center"/>
    </xf>
    <xf numFmtId="49" fontId="9" fillId="0" borderId="13" xfId="7" applyNumberFormat="1" applyFont="1" applyBorder="1" applyAlignment="1">
      <alignment horizontal="center" vertical="center"/>
    </xf>
    <xf numFmtId="187" fontId="9" fillId="0" borderId="17" xfId="7" applyNumberFormat="1" applyFont="1" applyBorder="1" applyAlignment="1">
      <alignment horizontal="right" vertical="center" shrinkToFit="1"/>
    </xf>
    <xf numFmtId="187" fontId="9" fillId="0" borderId="0" xfId="7" applyNumberFormat="1" applyFont="1" applyAlignment="1">
      <alignment horizontal="right" vertical="center" shrinkToFit="1"/>
    </xf>
    <xf numFmtId="187" fontId="9" fillId="0" borderId="16" xfId="7" applyNumberFormat="1" applyFont="1" applyBorder="1" applyAlignment="1">
      <alignment horizontal="right" vertical="center" shrinkToFit="1"/>
    </xf>
    <xf numFmtId="184" fontId="9" fillId="0" borderId="1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16" xfId="7" applyNumberFormat="1" applyFont="1" applyBorder="1" applyAlignment="1">
      <alignment horizontal="right" vertical="center" shrinkToFit="1"/>
    </xf>
    <xf numFmtId="0" fontId="9" fillId="0" borderId="40" xfId="7" applyFont="1" applyBorder="1" applyAlignment="1">
      <alignment horizontal="center" vertical="center"/>
    </xf>
    <xf numFmtId="0" fontId="9" fillId="0" borderId="51" xfId="7" applyFont="1" applyBorder="1">
      <alignment vertical="center"/>
    </xf>
    <xf numFmtId="0" fontId="9" fillId="0" borderId="32" xfId="7" applyFont="1" applyBorder="1">
      <alignment vertical="center"/>
    </xf>
    <xf numFmtId="0" fontId="9" fillId="0" borderId="47" xfId="7" applyFont="1" applyBorder="1">
      <alignment vertical="center"/>
    </xf>
    <xf numFmtId="177" fontId="9" fillId="0" borderId="51" xfId="7" applyNumberFormat="1" applyFont="1" applyBorder="1" applyAlignment="1">
      <alignment horizontal="right" vertical="center" shrinkToFit="1"/>
    </xf>
    <xf numFmtId="177" fontId="9" fillId="0" borderId="32" xfId="7" applyNumberFormat="1" applyFont="1" applyBorder="1" applyAlignment="1">
      <alignment horizontal="right" vertical="center" shrinkToFit="1"/>
    </xf>
    <xf numFmtId="177" fontId="9" fillId="0" borderId="31"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24" xfId="7" applyNumberFormat="1" applyFont="1" applyBorder="1" applyAlignment="1">
      <alignment horizontal="right" vertical="center" shrinkToFit="1"/>
    </xf>
    <xf numFmtId="0" fontId="9" fillId="0" borderId="20" xfId="7" applyFont="1" applyBorder="1">
      <alignment vertical="center"/>
    </xf>
    <xf numFmtId="0" fontId="9" fillId="0" borderId="19" xfId="7" applyFont="1" applyBorder="1">
      <alignment vertical="center"/>
    </xf>
    <xf numFmtId="0" fontId="9" fillId="0" borderId="23" xfId="7" applyFont="1" applyBorder="1">
      <alignment vertical="center"/>
    </xf>
    <xf numFmtId="185" fontId="9" fillId="0" borderId="20"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18" xfId="7" applyNumberFormat="1" applyFont="1" applyBorder="1" applyAlignment="1">
      <alignment horizontal="right" vertical="center" shrinkToFit="1"/>
    </xf>
    <xf numFmtId="0" fontId="13" fillId="0" borderId="1" xfId="10" applyFont="1" applyBorder="1" applyAlignment="1">
      <alignment horizontal="center" vertical="center" shrinkToFit="1"/>
    </xf>
    <xf numFmtId="0" fontId="13" fillId="0" borderId="2" xfId="10" applyFont="1" applyBorder="1" applyAlignment="1">
      <alignment horizontal="center" vertical="center" shrinkToFit="1"/>
    </xf>
    <xf numFmtId="0" fontId="13" fillId="0" borderId="3" xfId="10"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24"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24" xfId="7" applyNumberFormat="1" applyFont="1" applyBorder="1" applyAlignment="1">
      <alignment horizontal="right" vertical="center" shrinkToFit="1"/>
    </xf>
    <xf numFmtId="0" fontId="9" fillId="0" borderId="27" xfId="7" applyFont="1" applyBorder="1" applyAlignment="1">
      <alignment horizontal="center" vertical="center" wrapText="1"/>
    </xf>
    <xf numFmtId="0" fontId="9" fillId="0" borderId="26" xfId="7" applyFont="1" applyBorder="1" applyAlignment="1">
      <alignment horizontal="center" vertical="center" wrapText="1"/>
    </xf>
    <xf numFmtId="0" fontId="9" fillId="0" borderId="48" xfId="7" applyFont="1" applyBorder="1" applyAlignment="1">
      <alignment horizontal="center" vertical="center" wrapText="1"/>
    </xf>
    <xf numFmtId="0" fontId="9" fillId="0" borderId="1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1" xfId="7" applyFont="1" applyBorder="1" applyAlignment="1">
      <alignment horizontal="center" vertical="center" wrapText="1"/>
    </xf>
    <xf numFmtId="0" fontId="13" fillId="0" borderId="46" xfId="7" applyFont="1" applyBorder="1">
      <alignment vertical="center"/>
    </xf>
    <xf numFmtId="0" fontId="13" fillId="0" borderId="32" xfId="7" applyFont="1" applyBorder="1">
      <alignment vertical="center"/>
    </xf>
    <xf numFmtId="0" fontId="13" fillId="0" borderId="47" xfId="7" applyFont="1" applyBorder="1">
      <alignment vertical="center"/>
    </xf>
    <xf numFmtId="177" fontId="13" fillId="0" borderId="46" xfId="7" applyNumberFormat="1" applyFont="1" applyBorder="1" applyAlignment="1">
      <alignment horizontal="right" vertical="center" shrinkToFit="1"/>
    </xf>
    <xf numFmtId="177" fontId="13" fillId="0" borderId="26" xfId="7" applyNumberFormat="1" applyFont="1" applyBorder="1" applyAlignment="1">
      <alignment horizontal="right" vertical="center" shrinkToFit="1"/>
    </xf>
    <xf numFmtId="177" fontId="13" fillId="0" borderId="25" xfId="7" applyNumberFormat="1" applyFont="1" applyBorder="1" applyAlignment="1">
      <alignment horizontal="right" vertical="center" shrinkToFit="1"/>
    </xf>
    <xf numFmtId="0" fontId="9" fillId="0" borderId="42"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24" xfId="7" applyFont="1" applyBorder="1" applyAlignment="1">
      <alignment horizontal="center" vertical="center" shrinkToFit="1"/>
    </xf>
    <xf numFmtId="0" fontId="9" fillId="0" borderId="15" xfId="7" applyFont="1" applyBorder="1" applyAlignment="1">
      <alignment horizontal="left" vertical="center"/>
    </xf>
    <xf numFmtId="0" fontId="9" fillId="0" borderId="14" xfId="7" applyFont="1" applyBorder="1" applyAlignment="1">
      <alignment horizontal="left" vertical="center"/>
    </xf>
    <xf numFmtId="0" fontId="9" fillId="0" borderId="13" xfId="7" applyFont="1" applyBorder="1" applyAlignment="1">
      <alignment horizontal="left" vertical="center"/>
    </xf>
    <xf numFmtId="183" fontId="9" fillId="0" borderId="15" xfId="7" applyNumberFormat="1" applyFont="1" applyBorder="1" applyAlignment="1">
      <alignment horizontal="right" vertical="center" shrinkToFit="1"/>
    </xf>
    <xf numFmtId="183" fontId="9" fillId="0" borderId="14" xfId="7" applyNumberFormat="1" applyFont="1" applyBorder="1" applyAlignment="1">
      <alignment horizontal="right" vertical="center" shrinkToFit="1"/>
    </xf>
    <xf numFmtId="183" fontId="9" fillId="0" borderId="13" xfId="7" applyNumberFormat="1" applyFont="1" applyBorder="1" applyAlignment="1">
      <alignment horizontal="right" vertical="center" shrinkToFit="1"/>
    </xf>
    <xf numFmtId="0" fontId="9" fillId="0" borderId="27" xfId="8" applyBorder="1" applyAlignment="1">
      <alignment horizontal="left" vertical="center"/>
    </xf>
    <xf numFmtId="0" fontId="9" fillId="0" borderId="26" xfId="8" applyBorder="1" applyAlignment="1">
      <alignment horizontal="left" vertical="center"/>
    </xf>
    <xf numFmtId="0" fontId="9" fillId="0" borderId="25" xfId="8" applyBorder="1" applyAlignment="1">
      <alignment horizontal="left" vertical="center"/>
    </xf>
    <xf numFmtId="0" fontId="13" fillId="0" borderId="20" xfId="10" applyFont="1" applyBorder="1" applyAlignment="1">
      <alignment horizontal="center" vertical="center" shrinkToFit="1"/>
    </xf>
    <xf numFmtId="0" fontId="13" fillId="0" borderId="19" xfId="10" applyFont="1" applyBorder="1" applyAlignment="1">
      <alignment horizontal="center" vertical="center" shrinkToFit="1"/>
    </xf>
    <xf numFmtId="0" fontId="13" fillId="0" borderId="23" xfId="10" applyFont="1" applyBorder="1" applyAlignment="1">
      <alignment horizontal="center" vertical="center" shrinkToFit="1"/>
    </xf>
    <xf numFmtId="185" fontId="13" fillId="0" borderId="1" xfId="7" applyNumberFormat="1" applyFont="1" applyBorder="1" applyAlignment="1">
      <alignment horizontal="right" vertical="center" shrinkToFit="1"/>
    </xf>
    <xf numFmtId="185" fontId="13" fillId="0" borderId="2" xfId="7" applyNumberFormat="1" applyFont="1" applyBorder="1" applyAlignment="1">
      <alignment horizontal="right" vertical="center" shrinkToFit="1"/>
    </xf>
    <xf numFmtId="185" fontId="13" fillId="0" borderId="29" xfId="7" applyNumberFormat="1" applyFont="1" applyBorder="1" applyAlignment="1">
      <alignment horizontal="right" vertical="center" shrinkToFit="1"/>
    </xf>
    <xf numFmtId="0" fontId="13" fillId="0" borderId="2" xfId="7" applyFont="1" applyBorder="1">
      <alignment vertical="center"/>
    </xf>
    <xf numFmtId="0" fontId="13" fillId="0" borderId="3" xfId="7" applyFont="1" applyBorder="1">
      <alignment vertical="center"/>
    </xf>
    <xf numFmtId="177" fontId="9" fillId="0" borderId="26" xfId="7" applyNumberFormat="1" applyFont="1" applyBorder="1" applyAlignment="1">
      <alignment horizontal="right" vertical="center"/>
    </xf>
    <xf numFmtId="177" fontId="9" fillId="0" borderId="25" xfId="7" applyNumberFormat="1" applyFont="1" applyBorder="1" applyAlignment="1">
      <alignment horizontal="right" vertical="center"/>
    </xf>
    <xf numFmtId="0" fontId="12" fillId="0" borderId="0" xfId="7" applyFont="1" applyAlignment="1">
      <alignment horizontal="left" vertical="center" wrapText="1"/>
    </xf>
    <xf numFmtId="0" fontId="12" fillId="0" borderId="16" xfId="7" applyFont="1" applyBorder="1" applyAlignment="1">
      <alignment horizontal="left" vertical="center" wrapText="1"/>
    </xf>
    <xf numFmtId="0" fontId="9" fillId="0" borderId="41" xfId="7" applyFont="1" applyBorder="1" applyAlignment="1">
      <alignment horizontal="center" vertical="center"/>
    </xf>
    <xf numFmtId="0" fontId="9" fillId="0" borderId="39" xfId="7" applyFont="1" applyBorder="1" applyAlignment="1">
      <alignment horizontal="center" vertical="center"/>
    </xf>
    <xf numFmtId="177" fontId="9" fillId="0" borderId="39" xfId="7" applyNumberFormat="1" applyFont="1" applyBorder="1" applyAlignment="1">
      <alignment horizontal="right" vertical="center" shrinkToFit="1"/>
    </xf>
    <xf numFmtId="177" fontId="9" fillId="0" borderId="38" xfId="7" applyNumberFormat="1" applyFont="1" applyBorder="1" applyAlignment="1">
      <alignment horizontal="right" vertical="center" shrinkToFit="1"/>
    </xf>
    <xf numFmtId="177" fontId="9" fillId="0" borderId="37" xfId="7" applyNumberFormat="1" applyFont="1" applyBorder="1" applyAlignment="1">
      <alignment horizontal="right" vertical="center" shrinkToFit="1"/>
    </xf>
    <xf numFmtId="183" fontId="9" fillId="0" borderId="14" xfId="7" applyNumberFormat="1" applyFont="1" applyBorder="1" applyAlignment="1">
      <alignment horizontal="right" vertical="center"/>
    </xf>
    <xf numFmtId="183" fontId="9" fillId="0" borderId="13" xfId="7" applyNumberFormat="1" applyFont="1" applyBorder="1" applyAlignment="1">
      <alignment horizontal="right" vertical="center"/>
    </xf>
    <xf numFmtId="0" fontId="9" fillId="0" borderId="36" xfId="7" applyFont="1" applyBorder="1">
      <alignment vertical="center"/>
    </xf>
    <xf numFmtId="0" fontId="9" fillId="0" borderId="35" xfId="7" applyFont="1" applyBorder="1" applyAlignment="1">
      <alignment horizontal="center" vertical="center"/>
    </xf>
    <xf numFmtId="0" fontId="9" fillId="0" borderId="18" xfId="7" applyFont="1" applyBorder="1" applyAlignment="1">
      <alignment horizontal="center" vertical="center"/>
    </xf>
    <xf numFmtId="0" fontId="9" fillId="0" borderId="34" xfId="7" applyFont="1" applyBorder="1" applyAlignment="1">
      <alignment horizontal="center" vertical="center"/>
    </xf>
    <xf numFmtId="0" fontId="9" fillId="0" borderId="33" xfId="7" applyFont="1" applyBorder="1" applyAlignment="1">
      <alignment horizontal="center" vertical="center"/>
    </xf>
    <xf numFmtId="0" fontId="9" fillId="0" borderId="32" xfId="7" applyFont="1" applyBorder="1" applyAlignment="1">
      <alignment horizontal="center" vertical="center"/>
    </xf>
    <xf numFmtId="0" fontId="9" fillId="0" borderId="31" xfId="7" applyFont="1" applyBorder="1" applyAlignment="1">
      <alignment horizontal="center" vertical="center"/>
    </xf>
    <xf numFmtId="0" fontId="13" fillId="0" borderId="15" xfId="9" applyFont="1" applyBorder="1" applyAlignment="1">
      <alignment horizontal="left" vertical="center"/>
    </xf>
    <xf numFmtId="0" fontId="13" fillId="0" borderId="14" xfId="9" applyFont="1" applyBorder="1" applyAlignment="1">
      <alignment horizontal="left" vertical="center"/>
    </xf>
    <xf numFmtId="0" fontId="13" fillId="0" borderId="13" xfId="9" applyFont="1" applyBorder="1" applyAlignment="1">
      <alignment horizontal="left" vertical="center"/>
    </xf>
    <xf numFmtId="177" fontId="9" fillId="0" borderId="15" xfId="7" applyNumberFormat="1" applyFont="1" applyBorder="1" applyAlignment="1">
      <alignment horizontal="right" vertical="center" shrinkToFit="1"/>
    </xf>
    <xf numFmtId="177" fontId="9" fillId="0" borderId="14" xfId="7" applyNumberFormat="1" applyFont="1" applyBorder="1" applyAlignment="1">
      <alignment horizontal="right" vertical="center" shrinkToFit="1"/>
    </xf>
    <xf numFmtId="177" fontId="9" fillId="0" borderId="13" xfId="7" applyNumberFormat="1" applyFont="1" applyBorder="1" applyAlignment="1">
      <alignment horizontal="right" vertical="center" shrinkToFit="1"/>
    </xf>
    <xf numFmtId="184" fontId="9" fillId="0" borderId="39" xfId="7" applyNumberFormat="1" applyFont="1" applyBorder="1" applyAlignment="1">
      <alignment horizontal="right" vertical="center" shrinkToFit="1"/>
    </xf>
    <xf numFmtId="184" fontId="9" fillId="0" borderId="38" xfId="7" applyNumberFormat="1" applyFont="1" applyBorder="1" applyAlignment="1">
      <alignment horizontal="right" vertical="center" shrinkToFit="1"/>
    </xf>
    <xf numFmtId="184" fontId="9" fillId="0" borderId="37"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183" fontId="9" fillId="0" borderId="19" xfId="7" applyNumberFormat="1" applyFont="1" applyBorder="1" applyAlignment="1">
      <alignment horizontal="right" vertical="center" shrinkToFit="1"/>
    </xf>
    <xf numFmtId="183" fontId="9" fillId="0" borderId="23" xfId="7" applyNumberFormat="1" applyFont="1" applyBorder="1" applyAlignment="1">
      <alignment horizontal="right" vertical="center" shrinkToFit="1"/>
    </xf>
    <xf numFmtId="183" fontId="9" fillId="0" borderId="18" xfId="7" applyNumberFormat="1" applyFont="1" applyBorder="1" applyAlignment="1">
      <alignment horizontal="right" vertical="center" shrinkToFit="1"/>
    </xf>
    <xf numFmtId="0" fontId="9" fillId="0" borderId="1"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9" applyFont="1" applyBorder="1" applyAlignment="1">
      <alignment horizontal="center" vertical="center" wrapText="1"/>
    </xf>
    <xf numFmtId="0" fontId="13" fillId="0" borderId="26" xfId="9" applyFont="1" applyBorder="1" applyAlignment="1">
      <alignment horizontal="center" vertical="center" wrapText="1"/>
    </xf>
    <xf numFmtId="0" fontId="13" fillId="0" borderId="25" xfId="9" applyFont="1" applyBorder="1" applyAlignment="1">
      <alignment horizontal="center" vertical="center" wrapText="1"/>
    </xf>
    <xf numFmtId="0" fontId="13" fillId="0" borderId="17" xfId="9" applyFont="1" applyBorder="1" applyAlignment="1">
      <alignment horizontal="center" vertical="center" wrapText="1"/>
    </xf>
    <xf numFmtId="0" fontId="13" fillId="0" borderId="0" xfId="9" applyFont="1" applyAlignment="1">
      <alignment horizontal="center" vertical="center" wrapText="1"/>
    </xf>
    <xf numFmtId="0" fontId="13" fillId="0" borderId="16" xfId="9" applyFont="1" applyBorder="1" applyAlignment="1">
      <alignment horizontal="center" vertical="center" wrapText="1"/>
    </xf>
    <xf numFmtId="0" fontId="13" fillId="0" borderId="15" xfId="9" applyFont="1" applyBorder="1" applyAlignment="1">
      <alignment horizontal="center" vertical="center" wrapText="1"/>
    </xf>
    <xf numFmtId="0" fontId="13" fillId="0" borderId="14" xfId="9" applyFont="1" applyBorder="1" applyAlignment="1">
      <alignment horizontal="center" vertical="center" wrapText="1"/>
    </xf>
    <xf numFmtId="0" fontId="13" fillId="0" borderId="13" xfId="9" applyFont="1" applyBorder="1" applyAlignment="1">
      <alignment horizontal="center" vertical="center" wrapText="1"/>
    </xf>
    <xf numFmtId="0" fontId="15" fillId="0" borderId="9" xfId="7" applyFont="1" applyBorder="1">
      <alignment vertical="center"/>
    </xf>
    <xf numFmtId="0" fontId="15" fillId="0" borderId="11" xfId="7" applyFont="1" applyBorder="1">
      <alignment vertical="center"/>
    </xf>
    <xf numFmtId="0" fontId="9" fillId="0" borderId="30" xfId="7" applyFont="1" applyBorder="1" applyAlignment="1">
      <alignment horizontal="center" vertical="center" textRotation="255"/>
    </xf>
    <xf numFmtId="0" fontId="9" fillId="0" borderId="17" xfId="7" applyFont="1" applyBorder="1" applyAlignment="1">
      <alignment horizontal="center" vertical="center" textRotation="255"/>
    </xf>
    <xf numFmtId="0" fontId="9" fillId="0" borderId="15" xfId="7" applyFont="1" applyBorder="1" applyAlignment="1">
      <alignment horizontal="center" vertical="center" textRotation="255"/>
    </xf>
    <xf numFmtId="0" fontId="9" fillId="0" borderId="14" xfId="7" applyFont="1" applyBorder="1" applyAlignment="1">
      <alignment horizontal="center" vertical="center" textRotation="255"/>
    </xf>
    <xf numFmtId="0" fontId="9" fillId="0" borderId="21" xfId="7" applyFont="1" applyBorder="1" applyAlignment="1">
      <alignment horizontal="center" vertical="center" textRotation="255"/>
    </xf>
    <xf numFmtId="0" fontId="12" fillId="0" borderId="1" xfId="7" applyFont="1" applyBorder="1" applyAlignment="1">
      <alignment horizontal="center" vertical="center" wrapText="1"/>
    </xf>
    <xf numFmtId="0" fontId="12" fillId="0" borderId="2" xfId="7" applyFont="1" applyBorder="1" applyAlignment="1">
      <alignment horizontal="center" vertical="center" wrapText="1"/>
    </xf>
    <xf numFmtId="0" fontId="12" fillId="0" borderId="3" xfId="7" applyFont="1" applyBorder="1" applyAlignment="1">
      <alignment horizontal="center" vertical="center" wrapText="1"/>
    </xf>
    <xf numFmtId="0" fontId="12" fillId="0" borderId="6" xfId="7" applyFont="1" applyBorder="1" applyAlignment="1">
      <alignment horizontal="center" vertical="center" wrapText="1"/>
    </xf>
    <xf numFmtId="0" fontId="12" fillId="0" borderId="7" xfId="7" applyFont="1" applyBorder="1" applyAlignment="1">
      <alignment horizontal="center" vertical="center" wrapText="1"/>
    </xf>
    <xf numFmtId="0" fontId="12" fillId="0" borderId="8" xfId="7" applyFont="1" applyBorder="1" applyAlignment="1">
      <alignment horizontal="center" vertical="center" wrapText="1"/>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2" fillId="0" borderId="29" xfId="7" applyFont="1" applyBorder="1" applyAlignment="1">
      <alignment horizontal="center" vertical="center" wrapText="1"/>
    </xf>
    <xf numFmtId="0" fontId="12" fillId="0" borderId="28" xfId="7" applyFont="1" applyBorder="1" applyAlignment="1">
      <alignment horizontal="center" vertical="center" wrapText="1"/>
    </xf>
    <xf numFmtId="177" fontId="9" fillId="0" borderId="20" xfId="7" applyNumberFormat="1" applyFont="1" applyBorder="1" applyAlignment="1">
      <alignment horizontal="right" vertical="center"/>
    </xf>
    <xf numFmtId="177" fontId="9" fillId="0" borderId="19" xfId="7" applyNumberFormat="1" applyFont="1" applyBorder="1" applyAlignment="1">
      <alignment horizontal="right" vertical="center"/>
    </xf>
    <xf numFmtId="177" fontId="9" fillId="0" borderId="23" xfId="7" applyNumberFormat="1" applyFont="1" applyBorder="1" applyAlignment="1">
      <alignment horizontal="right" vertical="center"/>
    </xf>
    <xf numFmtId="0" fontId="9" fillId="0" borderId="22" xfId="7" applyFont="1" applyBorder="1" applyAlignment="1">
      <alignment horizontal="center" vertical="center" shrinkToFit="1"/>
    </xf>
    <xf numFmtId="0" fontId="9" fillId="0" borderId="14" xfId="7" applyFont="1" applyBorder="1" applyAlignment="1">
      <alignment horizontal="center" vertical="center" shrinkToFit="1"/>
    </xf>
    <xf numFmtId="0" fontId="9" fillId="0" borderId="21" xfId="7" applyFont="1" applyBorder="1" applyAlignment="1">
      <alignment horizontal="center" vertical="center" shrinkToFit="1"/>
    </xf>
    <xf numFmtId="0" fontId="12" fillId="0" borderId="0" xfId="7" applyFont="1" applyAlignment="1" applyProtection="1">
      <alignment horizontal="left" vertical="center" wrapText="1"/>
      <protection hidden="1"/>
    </xf>
    <xf numFmtId="182" fontId="9" fillId="0" borderId="0" xfId="7" applyNumberFormat="1" applyFont="1" applyAlignment="1" applyProtection="1">
      <alignment horizontal="center" vertical="center" shrinkToFit="1"/>
      <protection hidden="1"/>
    </xf>
    <xf numFmtId="49" fontId="9" fillId="0" borderId="0" xfId="7" applyNumberFormat="1" applyFont="1" applyAlignment="1">
      <alignment horizontal="left" vertical="center"/>
    </xf>
    <xf numFmtId="0" fontId="9" fillId="0" borderId="0" xfId="7" applyFont="1" applyAlignment="1">
      <alignment horizontal="center" vertical="center" shrinkToFit="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8">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3" fontId="9" fillId="0" borderId="75" xfId="11" applyNumberFormat="1" applyFont="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3" fontId="9" fillId="0" borderId="72"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3" fontId="3" fillId="0" borderId="0" xfId="11" applyNumberFormat="1" applyAlignment="1">
      <alignment horizontal="right" vertical="center" shrinkToFit="1"/>
    </xf>
    <xf numFmtId="183" fontId="3" fillId="0" borderId="69" xfId="11" applyNumberForma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3"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183"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3"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3"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Border="1" applyAlignment="1">
      <alignment horizontal="right" vertical="center" shrinkToFit="1"/>
    </xf>
    <xf numFmtId="183" fontId="9" fillId="0" borderId="4" xfId="11" applyNumberFormat="1" applyFont="1" applyBorder="1" applyAlignment="1">
      <alignment horizontal="right" vertical="center" shrinkToFit="1"/>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3"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12" fillId="0" borderId="4" xfId="11" applyFont="1" applyBorder="1">
      <alignment vertical="center"/>
    </xf>
    <xf numFmtId="0" fontId="12" fillId="0" borderId="0" xfId="11" applyFont="1">
      <alignment vertical="center"/>
    </xf>
    <xf numFmtId="0" fontId="12" fillId="0" borderId="5"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3" fontId="9" fillId="0" borderId="68"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183" fontId="9" fillId="0" borderId="66" xfId="11" applyNumberFormat="1" applyFont="1" applyBorder="1" applyAlignment="1">
      <alignment horizontal="right" vertical="center" shrinkToFit="1"/>
    </xf>
    <xf numFmtId="0" fontId="12" fillId="0" borderId="10" xfId="11" applyFont="1" applyBorder="1" applyAlignment="1">
      <alignment horizontal="center" vertical="center"/>
    </xf>
    <xf numFmtId="0" fontId="12" fillId="0" borderId="9" xfId="11" applyFont="1" applyBorder="1" applyAlignment="1">
      <alignment horizontal="center" vertical="center"/>
    </xf>
    <xf numFmtId="0" fontId="12" fillId="0" borderId="11" xfId="11" applyFont="1" applyBorder="1" applyAlignment="1">
      <alignment horizontal="center"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3" fontId="9" fillId="0" borderId="70" xfId="11" applyNumberFormat="1" applyFont="1" applyBorder="1" applyAlignment="1">
      <alignment horizontal="right" vertical="center"/>
    </xf>
    <xf numFmtId="0" fontId="9" fillId="0" borderId="12" xfId="11" applyFont="1" applyBorder="1" applyAlignment="1">
      <alignment horizontal="center" vertical="center"/>
    </xf>
    <xf numFmtId="183"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6" fillId="0" borderId="50" xfId="11" applyNumberFormat="1" applyFont="1" applyBorder="1" applyAlignment="1">
      <alignment horizontal="center" vertical="center"/>
    </xf>
    <xf numFmtId="49" fontId="16" fillId="0" borderId="49" xfId="11" applyNumberFormat="1" applyFont="1" applyBorder="1" applyAlignment="1">
      <alignment horizontal="center" vertical="center"/>
    </xf>
    <xf numFmtId="49" fontId="16" fillId="0" borderId="62" xfId="11" applyNumberFormat="1" applyFont="1" applyBorder="1" applyAlignment="1">
      <alignment horizontal="center" vertical="center"/>
    </xf>
    <xf numFmtId="0" fontId="4" fillId="2" borderId="14" xfId="12" applyFont="1" applyFill="1" applyBorder="1" applyAlignment="1">
      <alignment horizontal="center" vertical="center"/>
    </xf>
    <xf numFmtId="0" fontId="4" fillId="2" borderId="2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19"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15" xfId="12" applyFont="1" applyFill="1" applyBorder="1">
      <alignment vertical="center"/>
    </xf>
    <xf numFmtId="0" fontId="4" fillId="2" borderId="14" xfId="12" applyFont="1" applyFill="1" applyBorder="1">
      <alignment vertical="center"/>
    </xf>
    <xf numFmtId="0" fontId="4" fillId="2" borderId="21" xfId="12" applyFont="1" applyFill="1" applyBorder="1">
      <alignment vertical="center"/>
    </xf>
    <xf numFmtId="189" fontId="4" fillId="2" borderId="22" xfId="14" applyNumberFormat="1" applyFont="1" applyFill="1" applyBorder="1" applyAlignment="1">
      <alignment horizontal="right" vertical="center" shrinkToFit="1"/>
    </xf>
    <xf numFmtId="189" fontId="4" fillId="2" borderId="14" xfId="14" applyNumberFormat="1" applyFont="1" applyFill="1" applyBorder="1" applyAlignment="1">
      <alignment horizontal="right" vertical="center" shrinkToFit="1"/>
    </xf>
    <xf numFmtId="189" fontId="4" fillId="2" borderId="2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0"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15" xfId="12" applyFont="1" applyFill="1" applyBorder="1" applyAlignment="1">
      <alignment horizontal="left" vertical="center" wrapText="1"/>
    </xf>
    <xf numFmtId="0" fontId="4" fillId="2" borderId="14"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1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16" xfId="14" applyNumberFormat="1" applyFont="1" applyFill="1" applyBorder="1" applyAlignment="1">
      <alignment horizontal="right" vertical="center" shrinkToFit="1"/>
    </xf>
    <xf numFmtId="0" fontId="25" fillId="2" borderId="44"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16" xfId="14" applyNumberFormat="1" applyFont="1" applyFill="1" applyBorder="1" applyAlignment="1">
      <alignment horizontal="right" vertical="center" shrinkToFit="1"/>
    </xf>
    <xf numFmtId="0" fontId="4" fillId="2" borderId="1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29" xfId="14" applyNumberFormat="1" applyFont="1" applyFill="1" applyBorder="1" applyAlignment="1">
      <alignment horizontal="right" vertical="center" shrinkToFit="1"/>
    </xf>
    <xf numFmtId="0" fontId="4" fillId="2" borderId="22"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0"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0"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51" xfId="12" applyFont="1" applyFill="1" applyBorder="1" applyAlignment="1">
      <alignment horizontal="center" vertical="center"/>
    </xf>
    <xf numFmtId="0" fontId="4" fillId="2" borderId="32" xfId="12" applyFont="1" applyFill="1" applyBorder="1" applyAlignment="1">
      <alignment horizontal="center" vertical="center"/>
    </xf>
    <xf numFmtId="0" fontId="4" fillId="2" borderId="47" xfId="12" applyFont="1" applyFill="1" applyBorder="1" applyAlignment="1">
      <alignment horizontal="center" vertical="center"/>
    </xf>
    <xf numFmtId="0" fontId="4" fillId="2" borderId="31"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16" xfId="14" applyNumberFormat="1" applyFont="1" applyFill="1" applyBorder="1" applyAlignment="1">
      <alignment horizontal="right" vertical="center" shrinkToFit="1"/>
    </xf>
    <xf numFmtId="0" fontId="4" fillId="2" borderId="33"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30"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15" xfId="12" applyFont="1" applyFill="1" applyBorder="1" applyAlignment="1">
      <alignment horizontal="center" vertical="center" wrapText="1"/>
    </xf>
    <xf numFmtId="0" fontId="4" fillId="2" borderId="14" xfId="12" applyFont="1" applyFill="1" applyBorder="1" applyAlignment="1">
      <alignment horizontal="center" vertical="center" wrapText="1"/>
    </xf>
    <xf numFmtId="0" fontId="4" fillId="2" borderId="2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6" xfId="12" applyFont="1" applyFill="1" applyBorder="1" applyAlignment="1">
      <alignment horizontal="left" vertical="center" wrapText="1"/>
    </xf>
    <xf numFmtId="0" fontId="4" fillId="2" borderId="19" xfId="12" applyFont="1" applyFill="1" applyBorder="1" applyAlignment="1">
      <alignment horizontal="left" vertical="center"/>
    </xf>
    <xf numFmtId="0" fontId="4" fillId="2" borderId="23"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58"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0" fontId="4" fillId="2" borderId="30"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4"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0"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1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44"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42"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24"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16" xfId="13" applyNumberFormat="1" applyFont="1" applyFill="1" applyBorder="1" applyAlignment="1">
      <alignment horizontal="right" vertical="center" shrinkToFit="1"/>
    </xf>
    <xf numFmtId="0" fontId="4" fillId="2" borderId="30"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1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44"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24" xfId="12" applyFont="1" applyFill="1" applyBorder="1" applyAlignment="1">
      <alignment horizontal="center" vertical="center"/>
    </xf>
    <xf numFmtId="0" fontId="4" fillId="2" borderId="30" xfId="12" applyFont="1" applyFill="1" applyBorder="1" applyAlignment="1">
      <alignment horizontal="center" vertical="top"/>
    </xf>
    <xf numFmtId="0" fontId="4" fillId="2" borderId="2" xfId="12" applyFont="1" applyFill="1" applyBorder="1" applyAlignment="1">
      <alignment horizontal="center" vertical="top"/>
    </xf>
    <xf numFmtId="0" fontId="4" fillId="2" borderId="17" xfId="12" applyFont="1" applyFill="1" applyBorder="1" applyAlignment="1">
      <alignment horizontal="center" vertical="top"/>
    </xf>
    <xf numFmtId="0" fontId="4" fillId="2" borderId="0" xfId="12" applyFont="1" applyFill="1" applyAlignment="1">
      <alignment horizontal="center" vertical="top"/>
    </xf>
    <xf numFmtId="0" fontId="4" fillId="2" borderId="44"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20" xfId="12" applyFont="1" applyFill="1" applyBorder="1" applyAlignment="1" applyProtection="1">
      <alignment horizontal="left" vertical="center" shrinkToFit="1"/>
      <protection locked="0"/>
    </xf>
    <xf numFmtId="0" fontId="4" fillId="5" borderId="19" xfId="12" applyFont="1" applyFill="1" applyBorder="1" applyAlignment="1" applyProtection="1">
      <alignment horizontal="left" vertical="center" shrinkToFit="1"/>
      <protection locked="0"/>
    </xf>
    <xf numFmtId="0" fontId="4" fillId="5" borderId="18" xfId="12" applyFont="1" applyFill="1" applyBorder="1" applyAlignment="1" applyProtection="1">
      <alignment horizontal="left" vertical="center" shrinkToFit="1"/>
      <protection locked="0"/>
    </xf>
    <xf numFmtId="0" fontId="4" fillId="2" borderId="26" xfId="12" applyFont="1" applyFill="1" applyBorder="1" applyAlignment="1">
      <alignment horizontal="left" vertical="center" wrapText="1"/>
    </xf>
    <xf numFmtId="0" fontId="4" fillId="2" borderId="0" xfId="13" applyFont="1" applyFill="1" applyAlignment="1">
      <alignment horizontal="left" vertical="center"/>
    </xf>
    <xf numFmtId="0" fontId="4" fillId="2" borderId="44"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28"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23"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20" xfId="12" applyNumberFormat="1" applyFont="1" applyFill="1" applyBorder="1" applyAlignment="1" applyProtection="1">
      <alignment horizontal="right" vertical="center" shrinkToFit="1"/>
      <protection locked="0"/>
    </xf>
    <xf numFmtId="181" fontId="4" fillId="5" borderId="19" xfId="12" applyNumberFormat="1" applyFont="1" applyFill="1" applyBorder="1" applyAlignment="1" applyProtection="1">
      <alignment horizontal="right" vertical="center" shrinkToFit="1"/>
      <protection locked="0"/>
    </xf>
    <xf numFmtId="181" fontId="4" fillId="5" borderId="23"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46" xfId="12" applyFont="1" applyFill="1" applyBorder="1" applyAlignment="1" applyProtection="1">
      <alignment horizontal="center" vertical="center" wrapText="1"/>
      <protection locked="0"/>
    </xf>
    <xf numFmtId="0" fontId="4" fillId="4" borderId="26" xfId="12" applyFont="1" applyFill="1" applyBorder="1" applyAlignment="1" applyProtection="1">
      <alignment horizontal="center" vertical="center" wrapText="1"/>
      <protection locked="0"/>
    </xf>
    <xf numFmtId="0" fontId="4" fillId="4" borderId="4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27" xfId="12" applyFont="1" applyFill="1" applyBorder="1" applyAlignment="1" applyProtection="1">
      <alignment horizontal="center" vertical="center"/>
      <protection locked="0"/>
    </xf>
    <xf numFmtId="0" fontId="4" fillId="4" borderId="26" xfId="12" applyFont="1" applyFill="1" applyBorder="1" applyAlignment="1" applyProtection="1">
      <alignment horizontal="center" vertical="center"/>
      <protection locked="0"/>
    </xf>
    <xf numFmtId="0" fontId="4" fillId="4" borderId="48"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46" xfId="12" applyFont="1" applyFill="1" applyBorder="1" applyAlignment="1" applyProtection="1">
      <alignment horizontal="center" vertical="center" wrapText="1" shrinkToFit="1"/>
      <protection locked="0"/>
    </xf>
    <xf numFmtId="0" fontId="4" fillId="4" borderId="26" xfId="12" applyFont="1" applyFill="1" applyBorder="1" applyAlignment="1" applyProtection="1">
      <alignment horizontal="center" vertical="center" shrinkToFit="1"/>
      <protection locked="0"/>
    </xf>
    <xf numFmtId="0" fontId="4" fillId="4" borderId="4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36" xfId="12" applyNumberFormat="1" applyFont="1" applyFill="1" applyBorder="1" applyAlignment="1" applyProtection="1">
      <alignment horizontal="right" vertical="center" shrinkToFit="1"/>
      <protection locked="0"/>
    </xf>
    <xf numFmtId="181" fontId="4" fillId="5" borderId="18"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33" xfId="12" applyFont="1" applyBorder="1" applyAlignment="1" applyProtection="1">
      <alignment horizontal="center" vertical="center" shrinkToFit="1"/>
      <protection locked="0"/>
    </xf>
    <xf numFmtId="0" fontId="4" fillId="0" borderId="32" xfId="12" applyFont="1" applyBorder="1" applyAlignment="1" applyProtection="1">
      <alignment horizontal="center" vertical="center"/>
      <protection locked="0"/>
    </xf>
    <xf numFmtId="0" fontId="4" fillId="0" borderId="31"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4" borderId="27" xfId="12" applyFont="1" applyFill="1" applyBorder="1" applyAlignment="1" applyProtection="1">
      <alignment horizontal="center" vertical="center" wrapText="1" shrinkToFit="1"/>
      <protection locked="0"/>
    </xf>
    <xf numFmtId="0" fontId="4" fillId="4" borderId="25"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14" xfId="12" applyFont="1" applyFill="1" applyBorder="1" applyAlignment="1">
      <alignment horizontal="left" vertical="center"/>
    </xf>
    <xf numFmtId="0" fontId="4" fillId="2" borderId="26"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36" xfId="15" applyNumberFormat="1" applyFont="1" applyFill="1" applyBorder="1" applyAlignment="1" applyProtection="1">
      <alignment horizontal="right" vertical="center" shrinkToFit="1"/>
      <protection locked="0"/>
    </xf>
    <xf numFmtId="181" fontId="4" fillId="5" borderId="19" xfId="15" applyNumberFormat="1" applyFont="1" applyFill="1" applyBorder="1" applyAlignment="1" applyProtection="1">
      <alignment horizontal="right" vertical="center" shrinkToFit="1"/>
      <protection locked="0"/>
    </xf>
    <xf numFmtId="181" fontId="4" fillId="5" borderId="18"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46" xfId="12" applyFill="1" applyBorder="1" applyAlignment="1" applyProtection="1">
      <alignment horizontal="center" vertical="center" wrapText="1"/>
      <protection locked="0"/>
    </xf>
    <xf numFmtId="0" fontId="3" fillId="4" borderId="26" xfId="12" applyFill="1" applyBorder="1" applyAlignment="1" applyProtection="1">
      <alignment horizontal="center" vertical="center" wrapText="1"/>
      <protection locked="0"/>
    </xf>
    <xf numFmtId="0" fontId="3" fillId="4" borderId="48"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50" xfId="12" applyFont="1" applyFill="1" applyBorder="1" applyAlignment="1">
      <alignment horizontal="center" vertical="center"/>
    </xf>
    <xf numFmtId="0" fontId="23" fillId="2" borderId="49" xfId="12" applyFont="1" applyFill="1" applyBorder="1" applyAlignment="1">
      <alignment horizontal="center" vertical="center"/>
    </xf>
    <xf numFmtId="0" fontId="23" fillId="2" borderId="62" xfId="12" applyFont="1" applyFill="1" applyBorder="1" applyAlignment="1">
      <alignment horizontal="center" vertical="center"/>
    </xf>
    <xf numFmtId="0" fontId="4" fillId="4" borderId="27"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7" fillId="0" borderId="58" xfId="4" applyNumberFormat="1" applyFont="1" applyBorder="1" applyAlignment="1">
      <alignment horizontal="center" vertical="center" wrapText="1"/>
    </xf>
    <xf numFmtId="177" fontId="27" fillId="0" borderId="45"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2" xfId="2" applyNumberFormat="1" applyFont="1" applyBorder="1">
      <alignment vertical="center"/>
    </xf>
    <xf numFmtId="0" fontId="29" fillId="0" borderId="26" xfId="16" applyFont="1" applyBorder="1" applyAlignment="1">
      <alignment horizontal="left" vertical="center" wrapText="1"/>
    </xf>
    <xf numFmtId="0" fontId="29" fillId="0" borderId="25" xfId="16" applyFont="1" applyBorder="1" applyAlignment="1">
      <alignment horizontal="left" vertical="center" wrapText="1"/>
    </xf>
    <xf numFmtId="0" fontId="29" fillId="0" borderId="2" xfId="16" applyFont="1" applyBorder="1" applyAlignment="1">
      <alignment horizontal="left" vertical="center"/>
    </xf>
    <xf numFmtId="0" fontId="29" fillId="0" borderId="29" xfId="16" applyFont="1" applyBorder="1" applyAlignment="1">
      <alignment horizontal="left" vertical="center"/>
    </xf>
    <xf numFmtId="0" fontId="29" fillId="0" borderId="19" xfId="16" applyFont="1" applyBorder="1" applyAlignment="1">
      <alignment horizontal="left" vertical="center"/>
    </xf>
    <xf numFmtId="0" fontId="29" fillId="0" borderId="18" xfId="16" applyFont="1" applyBorder="1" applyAlignment="1">
      <alignment horizontal="left" vertical="center"/>
    </xf>
    <xf numFmtId="0" fontId="30" fillId="0" borderId="9" xfId="17" applyFont="1" applyBorder="1" applyAlignment="1">
      <alignment horizontal="left" vertical="center" wrapText="1"/>
    </xf>
    <xf numFmtId="0" fontId="30" fillId="0" borderId="24" xfId="17" applyFont="1" applyBorder="1" applyAlignment="1">
      <alignment horizontal="left" vertical="center" wrapText="1"/>
    </xf>
    <xf numFmtId="0" fontId="30" fillId="0" borderId="19" xfId="17" applyFont="1" applyBorder="1" applyAlignment="1">
      <alignment horizontal="left" vertical="center" wrapText="1"/>
    </xf>
    <xf numFmtId="0" fontId="30" fillId="0" borderId="18" xfId="17" applyFont="1" applyBorder="1" applyAlignment="1">
      <alignment horizontal="left" vertical="center" wrapText="1"/>
    </xf>
    <xf numFmtId="0" fontId="30" fillId="0" borderId="32" xfId="17" applyFont="1" applyBorder="1" applyAlignment="1">
      <alignment horizontal="left" vertical="center" wrapText="1"/>
    </xf>
    <xf numFmtId="0" fontId="30" fillId="0" borderId="31" xfId="17" applyFont="1" applyBorder="1" applyAlignment="1">
      <alignment horizontal="left" vertical="center" wrapText="1"/>
    </xf>
    <xf numFmtId="0" fontId="30" fillId="0" borderId="42"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24" xfId="18" applyFont="1" applyBorder="1">
      <alignment vertical="center"/>
    </xf>
    <xf numFmtId="0" fontId="30" fillId="0" borderId="36" xfId="18" applyFont="1" applyBorder="1">
      <alignment vertical="center"/>
    </xf>
    <xf numFmtId="0" fontId="30" fillId="0" borderId="23" xfId="18" applyFont="1" applyBorder="1">
      <alignment vertical="center"/>
    </xf>
    <xf numFmtId="0" fontId="30" fillId="0" borderId="19" xfId="18" applyFont="1" applyBorder="1">
      <alignment vertical="center"/>
    </xf>
    <xf numFmtId="0" fontId="30" fillId="0" borderId="18"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56" xfId="18" applyFont="1" applyBorder="1" applyAlignment="1">
      <alignment horizontal="center" vertical="center" wrapText="1"/>
    </xf>
    <xf numFmtId="0" fontId="31" fillId="0" borderId="5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51" xfId="18" applyFont="1" applyBorder="1">
      <alignment vertical="center"/>
    </xf>
    <xf numFmtId="0" fontId="33" fillId="0" borderId="32" xfId="18" applyFont="1" applyBorder="1">
      <alignment vertical="center"/>
    </xf>
    <xf numFmtId="0" fontId="33" fillId="0" borderId="47"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24" xfId="18" applyFont="1" applyBorder="1">
      <alignment vertical="center"/>
    </xf>
    <xf numFmtId="0" fontId="31" fillId="0" borderId="20" xfId="18" applyFont="1" applyBorder="1">
      <alignment vertical="center"/>
    </xf>
    <xf numFmtId="0" fontId="31" fillId="0" borderId="19" xfId="18" applyFont="1" applyBorder="1">
      <alignment vertical="center"/>
    </xf>
    <xf numFmtId="0" fontId="31" fillId="0" borderId="23" xfId="18" applyFont="1" applyBorder="1">
      <alignment vertical="center"/>
    </xf>
    <xf numFmtId="0" fontId="30" fillId="0" borderId="27" xfId="18" applyFont="1" applyBorder="1" applyAlignment="1">
      <alignment vertical="center" wrapText="1"/>
    </xf>
    <xf numFmtId="0" fontId="30" fillId="0" borderId="48" xfId="18" applyFont="1" applyBorder="1" applyAlignment="1">
      <alignment vertical="center" wrapText="1"/>
    </xf>
    <xf numFmtId="0" fontId="30" fillId="0" borderId="17" xfId="18" applyFont="1" applyBorder="1" applyAlignment="1">
      <alignment vertical="center" wrapText="1"/>
    </xf>
    <xf numFmtId="0" fontId="30" fillId="0" borderId="5" xfId="18" applyFont="1" applyBorder="1" applyAlignment="1">
      <alignment vertical="center" wrapText="1"/>
    </xf>
    <xf numFmtId="0" fontId="30" fillId="0" borderId="44" xfId="18" applyFont="1" applyBorder="1" applyAlignment="1">
      <alignment vertical="center" wrapText="1"/>
    </xf>
    <xf numFmtId="0" fontId="30" fillId="0" borderId="8" xfId="18" applyFont="1" applyBorder="1" applyAlignment="1">
      <alignment vertical="center" wrapText="1"/>
    </xf>
    <xf numFmtId="0" fontId="30" fillId="0" borderId="32" xfId="18" applyFont="1" applyBorder="1">
      <alignment vertical="center"/>
    </xf>
    <xf numFmtId="0" fontId="30" fillId="0" borderId="31" xfId="18" applyFont="1" applyBorder="1">
      <alignment vertical="center"/>
    </xf>
    <xf numFmtId="0" fontId="30" fillId="0" borderId="30" xfId="19" applyFont="1" applyBorder="1" applyAlignment="1">
      <alignment vertical="center" wrapText="1"/>
    </xf>
    <xf numFmtId="0" fontId="30" fillId="0" borderId="3" xfId="19" applyFont="1" applyBorder="1" applyAlignment="1">
      <alignment vertical="center" wrapText="1"/>
    </xf>
    <xf numFmtId="0" fontId="30" fillId="0" borderId="17" xfId="19" applyFont="1" applyBorder="1" applyAlignment="1">
      <alignment vertical="center" wrapText="1"/>
    </xf>
    <xf numFmtId="0" fontId="30" fillId="0" borderId="5" xfId="19" applyFont="1" applyBorder="1" applyAlignment="1">
      <alignment vertical="center" wrapText="1"/>
    </xf>
    <xf numFmtId="0" fontId="30" fillId="0" borderId="44"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24" xfId="19" applyFont="1" applyBorder="1" applyAlignment="1">
      <alignment horizontal="left" vertical="center"/>
    </xf>
    <xf numFmtId="0" fontId="30" fillId="0" borderId="36" xfId="19" applyFont="1" applyBorder="1">
      <alignment vertical="center"/>
    </xf>
    <xf numFmtId="0" fontId="30" fillId="0" borderId="23" xfId="19" applyFont="1" applyBorder="1">
      <alignment vertical="center"/>
    </xf>
    <xf numFmtId="0" fontId="30" fillId="0" borderId="19" xfId="19" applyFont="1" applyBorder="1" applyAlignment="1">
      <alignment horizontal="left" vertical="center"/>
    </xf>
    <xf numFmtId="0" fontId="30" fillId="0" borderId="18" xfId="19" applyFont="1" applyBorder="1" applyAlignment="1">
      <alignment horizontal="left" vertical="center"/>
    </xf>
    <xf numFmtId="0" fontId="30" fillId="0" borderId="27" xfId="19" applyFont="1" applyBorder="1" applyAlignment="1">
      <alignment vertical="center" wrapText="1"/>
    </xf>
    <xf numFmtId="0" fontId="30" fillId="0" borderId="48" xfId="19" applyFont="1" applyBorder="1" applyAlignment="1">
      <alignment vertical="center" wrapText="1"/>
    </xf>
    <xf numFmtId="0" fontId="30" fillId="0" borderId="32" xfId="19" applyFont="1" applyBorder="1" applyAlignment="1">
      <alignment horizontal="left" vertical="center"/>
    </xf>
    <xf numFmtId="0" fontId="30" fillId="0" borderId="31"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24"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24" xfId="16" applyFont="1" applyBorder="1" applyAlignment="1" applyProtection="1">
      <alignment horizontal="left" vertical="center" wrapText="1"/>
      <protection locked="0"/>
    </xf>
    <xf numFmtId="0" fontId="36" fillId="0" borderId="20" xfId="16" applyFont="1" applyBorder="1" applyAlignment="1" applyProtection="1">
      <alignment horizontal="left" vertical="center" wrapText="1"/>
      <protection locked="0"/>
    </xf>
    <xf numFmtId="0" fontId="36" fillId="0" borderId="19" xfId="16" applyFont="1" applyBorder="1" applyAlignment="1" applyProtection="1">
      <alignment horizontal="left" vertical="center" wrapText="1"/>
      <protection locked="0"/>
    </xf>
    <xf numFmtId="0" fontId="36" fillId="0" borderId="18" xfId="16" applyFont="1" applyBorder="1" applyAlignment="1" applyProtection="1">
      <alignment horizontal="left" vertical="center" wrapText="1"/>
      <protection locked="0"/>
    </xf>
    <xf numFmtId="0" fontId="36" fillId="0" borderId="49" xfId="16" applyFont="1" applyBorder="1" applyAlignment="1">
      <alignment horizontal="left" vertical="center"/>
    </xf>
    <xf numFmtId="0" fontId="36" fillId="0" borderId="62" xfId="16" applyFont="1" applyBorder="1" applyAlignment="1">
      <alignment horizontal="left" vertical="center"/>
    </xf>
    <xf numFmtId="0" fontId="36" fillId="0" borderId="26" xfId="16" applyFont="1" applyBorder="1" applyAlignment="1">
      <alignment horizontal="left" vertical="center" wrapText="1"/>
    </xf>
    <xf numFmtId="0" fontId="36" fillId="0" borderId="25" xfId="16" applyFont="1" applyBorder="1" applyAlignment="1">
      <alignment horizontal="left" vertical="center" wrapText="1"/>
    </xf>
    <xf numFmtId="0" fontId="36" fillId="0" borderId="2" xfId="16" applyFont="1" applyBorder="1" applyAlignment="1">
      <alignment horizontal="left" vertical="center"/>
    </xf>
    <xf numFmtId="0" fontId="36" fillId="0" borderId="29" xfId="16" applyFont="1" applyBorder="1" applyAlignment="1">
      <alignment horizontal="left" vertical="center"/>
    </xf>
    <xf numFmtId="0" fontId="36" fillId="0" borderId="9" xfId="16" applyFont="1" applyBorder="1" applyAlignment="1">
      <alignment horizontal="left" vertical="center"/>
    </xf>
    <xf numFmtId="0" fontId="36" fillId="0" borderId="24"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1" fillId="0" borderId="1" xfId="2" applyBorder="1" applyAlignment="1" applyProtection="1">
      <alignment horizontal="left" vertical="top" wrapText="1"/>
      <protection locked="0"/>
    </xf>
    <xf numFmtId="0" fontId="1" fillId="0" borderId="2" xfId="2" applyBorder="1" applyAlignment="1" applyProtection="1">
      <alignment horizontal="left" vertical="top" wrapText="1"/>
      <protection locked="0"/>
    </xf>
    <xf numFmtId="0" fontId="1" fillId="0" borderId="3" xfId="2" applyBorder="1" applyAlignment="1" applyProtection="1">
      <alignment horizontal="left" vertical="top" wrapText="1"/>
      <protection locked="0"/>
    </xf>
    <xf numFmtId="0" fontId="1" fillId="0" borderId="4" xfId="2" applyBorder="1" applyAlignment="1" applyProtection="1">
      <alignment horizontal="left" vertical="top" wrapText="1"/>
      <protection locked="0"/>
    </xf>
    <xf numFmtId="0" fontId="1" fillId="0" borderId="0" xfId="2" applyAlignment="1" applyProtection="1">
      <alignment horizontal="left" vertical="top" wrapText="1"/>
      <protection locked="0"/>
    </xf>
    <xf numFmtId="0" fontId="1" fillId="0" borderId="5" xfId="2" applyBorder="1" applyAlignment="1" applyProtection="1">
      <alignment horizontal="left" vertical="top" wrapText="1"/>
      <protection locked="0"/>
    </xf>
    <xf numFmtId="0" fontId="1" fillId="0" borderId="6" xfId="2" applyBorder="1" applyAlignment="1" applyProtection="1">
      <alignment horizontal="left" vertical="top" wrapText="1"/>
      <protection locked="0"/>
    </xf>
    <xf numFmtId="0" fontId="1" fillId="0" borderId="7" xfId="2" applyBorder="1" applyAlignment="1" applyProtection="1">
      <alignment horizontal="left" vertical="top" wrapText="1"/>
      <protection locked="0"/>
    </xf>
    <xf numFmtId="0" fontId="1" fillId="0" borderId="8" xfId="2"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9" xr:uid="{00000000-0005-0000-0000-000002000000}"/>
    <cellStyle name="標準 2 3" xfId="8"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10"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45022</c:v>
                </c:pt>
                <c:pt idx="1">
                  <c:v>46035</c:v>
                </c:pt>
                <c:pt idx="2">
                  <c:v>43261</c:v>
                </c:pt>
                <c:pt idx="3">
                  <c:v>40626</c:v>
                </c:pt>
                <c:pt idx="4">
                  <c:v>46133</c:v>
                </c:pt>
              </c:numCache>
            </c:numRef>
          </c:val>
          <c:smooth val="0"/>
          <c:extLst>
            <c:ext xmlns:c16="http://schemas.microsoft.com/office/drawing/2014/chart" uri="{C3380CC4-5D6E-409C-BE32-E72D297353CC}">
              <c16:uniqueId val="{00000000-918D-4931-8B30-8D5A52F3791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30839</c:v>
                </c:pt>
                <c:pt idx="1">
                  <c:v>23440</c:v>
                </c:pt>
                <c:pt idx="2">
                  <c:v>30226</c:v>
                </c:pt>
                <c:pt idx="3">
                  <c:v>25563</c:v>
                </c:pt>
                <c:pt idx="4">
                  <c:v>30161</c:v>
                </c:pt>
              </c:numCache>
            </c:numRef>
          </c:val>
          <c:smooth val="0"/>
          <c:extLst>
            <c:ext xmlns:c16="http://schemas.microsoft.com/office/drawing/2014/chart" uri="{C3380CC4-5D6E-409C-BE32-E72D297353CC}">
              <c16:uniqueId val="{00000001-918D-4931-8B30-8D5A52F379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11.93</c:v>
                </c:pt>
                <c:pt idx="1">
                  <c:v>13.07</c:v>
                </c:pt>
                <c:pt idx="2">
                  <c:v>13.32</c:v>
                </c:pt>
                <c:pt idx="3">
                  <c:v>14.75</c:v>
                </c:pt>
                <c:pt idx="4">
                  <c:v>12.68</c:v>
                </c:pt>
              </c:numCache>
            </c:numRef>
          </c:val>
          <c:extLst>
            <c:ext xmlns:c16="http://schemas.microsoft.com/office/drawing/2014/chart" uri="{C3380CC4-5D6E-409C-BE32-E72D297353CC}">
              <c16:uniqueId val="{00000000-AC87-4DF5-B773-A3DFAC6A9586}"/>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23.72</c:v>
                </c:pt>
                <c:pt idx="1">
                  <c:v>23.01</c:v>
                </c:pt>
                <c:pt idx="2">
                  <c:v>24.23</c:v>
                </c:pt>
                <c:pt idx="3">
                  <c:v>27.61</c:v>
                </c:pt>
                <c:pt idx="4">
                  <c:v>28.39</c:v>
                </c:pt>
              </c:numCache>
            </c:numRef>
          </c:val>
          <c:extLst>
            <c:ext xmlns:c16="http://schemas.microsoft.com/office/drawing/2014/chart" uri="{C3380CC4-5D6E-409C-BE32-E72D297353CC}">
              <c16:uniqueId val="{00000001-AC87-4DF5-B773-A3DFAC6A95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1.85</c:v>
                </c:pt>
                <c:pt idx="1">
                  <c:v>0.47</c:v>
                </c:pt>
                <c:pt idx="2">
                  <c:v>2.2999999999999998</c:v>
                </c:pt>
                <c:pt idx="3">
                  <c:v>6.3</c:v>
                </c:pt>
                <c:pt idx="4">
                  <c:v>-2.4700000000000002</c:v>
                </c:pt>
              </c:numCache>
            </c:numRef>
          </c:val>
          <c:smooth val="0"/>
          <c:extLst>
            <c:ext xmlns:c16="http://schemas.microsoft.com/office/drawing/2014/chart" uri="{C3380CC4-5D6E-409C-BE32-E72D297353CC}">
              <c16:uniqueId val="{00000002-AC87-4DF5-B773-A3DFAC6A95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0.82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9EB-4AD5-97AD-EE2F16C71D08}"/>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EB-4AD5-97AD-EE2F16C71D08}"/>
            </c:ext>
          </c:extLst>
        </c:ser>
        <c:ser>
          <c:idx val="2"/>
          <c:order val="2"/>
          <c:tx>
            <c:strRef>
              <c:f>[1]データシート!$A$29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9EB-4AD5-97AD-EE2F16C71D08}"/>
            </c:ext>
          </c:extLst>
        </c:ser>
        <c:ser>
          <c:idx val="3"/>
          <c:order val="3"/>
          <c:tx>
            <c:strRef>
              <c:f>[1]データシート!$A$30</c:f>
              <c:strCache>
                <c:ptCount val="1"/>
                <c:pt idx="0">
                  <c:v>公共用地先行取得特別会計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9EB-4AD5-97AD-EE2F16C71D08}"/>
            </c:ext>
          </c:extLst>
        </c:ser>
        <c:ser>
          <c:idx val="4"/>
          <c:order val="4"/>
          <c:tx>
            <c:strRef>
              <c:f>[1]データシート!$A$31</c:f>
              <c:strCache>
                <c:ptCount val="1"/>
                <c:pt idx="0">
                  <c:v>熊谷都市計画事業土地区画整理事業特別会計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c:v>
                </c:pt>
                <c:pt idx="2">
                  <c:v>#N/A</c:v>
                </c:pt>
                <c:pt idx="3">
                  <c:v>0</c:v>
                </c:pt>
                <c:pt idx="4">
                  <c:v>#N/A</c:v>
                </c:pt>
                <c:pt idx="5">
                  <c:v>0.02</c:v>
                </c:pt>
                <c:pt idx="6">
                  <c:v>#N/A</c:v>
                </c:pt>
                <c:pt idx="7">
                  <c:v>0.02</c:v>
                </c:pt>
                <c:pt idx="8">
                  <c:v>#N/A</c:v>
                </c:pt>
                <c:pt idx="9">
                  <c:v>0.02</c:v>
                </c:pt>
              </c:numCache>
            </c:numRef>
          </c:val>
          <c:extLst>
            <c:ext xmlns:c16="http://schemas.microsoft.com/office/drawing/2014/chart" uri="{C3380CC4-5D6E-409C-BE32-E72D297353CC}">
              <c16:uniqueId val="{00000004-89EB-4AD5-97AD-EE2F16C71D08}"/>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7.0000000000000007E-2</c:v>
                </c:pt>
                <c:pt idx="2">
                  <c:v>#N/A</c:v>
                </c:pt>
                <c:pt idx="3">
                  <c:v>0.08</c:v>
                </c:pt>
                <c:pt idx="4">
                  <c:v>#N/A</c:v>
                </c:pt>
                <c:pt idx="5">
                  <c:v>0.08</c:v>
                </c:pt>
                <c:pt idx="6">
                  <c:v>#N/A</c:v>
                </c:pt>
                <c:pt idx="7">
                  <c:v>0.05</c:v>
                </c:pt>
                <c:pt idx="8">
                  <c:v>#N/A</c:v>
                </c:pt>
                <c:pt idx="9">
                  <c:v>0.06</c:v>
                </c:pt>
              </c:numCache>
            </c:numRef>
          </c:val>
          <c:extLst>
            <c:ext xmlns:c16="http://schemas.microsoft.com/office/drawing/2014/chart" uri="{C3380CC4-5D6E-409C-BE32-E72D297353CC}">
              <c16:uniqueId val="{00000005-89EB-4AD5-97AD-EE2F16C71D08}"/>
            </c:ext>
          </c:extLst>
        </c:ser>
        <c:ser>
          <c:idx val="6"/>
          <c:order val="6"/>
          <c:tx>
            <c:strRef>
              <c:f>[1]データシート!$A$33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c:v>
                </c:pt>
                <c:pt idx="2">
                  <c:v>#N/A</c:v>
                </c:pt>
                <c:pt idx="3">
                  <c:v>0</c:v>
                </c:pt>
                <c:pt idx="4">
                  <c:v>#N/A</c:v>
                </c:pt>
                <c:pt idx="5">
                  <c:v>0</c:v>
                </c:pt>
                <c:pt idx="6">
                  <c:v>#N/A</c:v>
                </c:pt>
                <c:pt idx="7">
                  <c:v>0</c:v>
                </c:pt>
                <c:pt idx="8">
                  <c:v>#N/A</c:v>
                </c:pt>
                <c:pt idx="9">
                  <c:v>0.1</c:v>
                </c:pt>
              </c:numCache>
            </c:numRef>
          </c:val>
          <c:extLst>
            <c:ext xmlns:c16="http://schemas.microsoft.com/office/drawing/2014/chart" uri="{C3380CC4-5D6E-409C-BE32-E72D297353CC}">
              <c16:uniqueId val="{00000006-89EB-4AD5-97AD-EE2F16C71D08}"/>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0</c:v>
                </c:pt>
                <c:pt idx="1">
                  <c:v>0</c:v>
                </c:pt>
                <c:pt idx="2">
                  <c:v>#N/A</c:v>
                </c:pt>
                <c:pt idx="3">
                  <c:v>0.37</c:v>
                </c:pt>
                <c:pt idx="4">
                  <c:v>#N/A</c:v>
                </c:pt>
                <c:pt idx="5">
                  <c:v>0.22</c:v>
                </c:pt>
                <c:pt idx="6">
                  <c:v>#N/A</c:v>
                </c:pt>
                <c:pt idx="7">
                  <c:v>0.37</c:v>
                </c:pt>
                <c:pt idx="8">
                  <c:v>#N/A</c:v>
                </c:pt>
                <c:pt idx="9">
                  <c:v>0.94</c:v>
                </c:pt>
              </c:numCache>
            </c:numRef>
          </c:val>
          <c:extLst>
            <c:ext xmlns:c16="http://schemas.microsoft.com/office/drawing/2014/chart" uri="{C3380CC4-5D6E-409C-BE32-E72D297353CC}">
              <c16:uniqueId val="{00000007-89EB-4AD5-97AD-EE2F16C71D08}"/>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7.16</c:v>
                </c:pt>
                <c:pt idx="2">
                  <c:v>#N/A</c:v>
                </c:pt>
                <c:pt idx="3">
                  <c:v>8.14</c:v>
                </c:pt>
                <c:pt idx="4">
                  <c:v>#N/A</c:v>
                </c:pt>
                <c:pt idx="5">
                  <c:v>8.34</c:v>
                </c:pt>
                <c:pt idx="6">
                  <c:v>#N/A</c:v>
                </c:pt>
                <c:pt idx="7">
                  <c:v>8.84</c:v>
                </c:pt>
                <c:pt idx="8">
                  <c:v>#N/A</c:v>
                </c:pt>
                <c:pt idx="9">
                  <c:v>7.53</c:v>
                </c:pt>
              </c:numCache>
            </c:numRef>
          </c:val>
          <c:extLst>
            <c:ext xmlns:c16="http://schemas.microsoft.com/office/drawing/2014/chart" uri="{C3380CC4-5D6E-409C-BE32-E72D297353CC}">
              <c16:uniqueId val="{00000008-89EB-4AD5-97AD-EE2F16C71D08}"/>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11.55</c:v>
                </c:pt>
                <c:pt idx="2">
                  <c:v>#N/A</c:v>
                </c:pt>
                <c:pt idx="3">
                  <c:v>13.07</c:v>
                </c:pt>
                <c:pt idx="4">
                  <c:v>#N/A</c:v>
                </c:pt>
                <c:pt idx="5">
                  <c:v>13.32</c:v>
                </c:pt>
                <c:pt idx="6">
                  <c:v>#N/A</c:v>
                </c:pt>
                <c:pt idx="7">
                  <c:v>14.75</c:v>
                </c:pt>
                <c:pt idx="8">
                  <c:v>#N/A</c:v>
                </c:pt>
                <c:pt idx="9">
                  <c:v>12.26</c:v>
                </c:pt>
              </c:numCache>
            </c:numRef>
          </c:val>
          <c:extLst>
            <c:ext xmlns:c16="http://schemas.microsoft.com/office/drawing/2014/chart" uri="{C3380CC4-5D6E-409C-BE32-E72D297353CC}">
              <c16:uniqueId val="{00000009-89EB-4AD5-97AD-EE2F16C71D0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5696</c:v>
                </c:pt>
                <c:pt idx="5">
                  <c:v>5578</c:v>
                </c:pt>
                <c:pt idx="8">
                  <c:v>5736</c:v>
                </c:pt>
                <c:pt idx="11">
                  <c:v>5806</c:v>
                </c:pt>
                <c:pt idx="14">
                  <c:v>5695</c:v>
                </c:pt>
              </c:numCache>
            </c:numRef>
          </c:val>
          <c:extLst>
            <c:ext xmlns:c16="http://schemas.microsoft.com/office/drawing/2014/chart" uri="{C3380CC4-5D6E-409C-BE32-E72D297353CC}">
              <c16:uniqueId val="{00000000-A375-43B0-AA96-E07B9F735EAF}"/>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375-43B0-AA96-E07B9F735EAF}"/>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375-43B0-AA96-E07B9F735EAF}"/>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37</c:v>
                </c:pt>
                <c:pt idx="3">
                  <c:v>75</c:v>
                </c:pt>
                <c:pt idx="6">
                  <c:v>75</c:v>
                </c:pt>
                <c:pt idx="9">
                  <c:v>74</c:v>
                </c:pt>
                <c:pt idx="12">
                  <c:v>74</c:v>
                </c:pt>
              </c:numCache>
            </c:numRef>
          </c:val>
          <c:extLst>
            <c:ext xmlns:c16="http://schemas.microsoft.com/office/drawing/2014/chart" uri="{C3380CC4-5D6E-409C-BE32-E72D297353CC}">
              <c16:uniqueId val="{00000003-A375-43B0-AA96-E07B9F735EAF}"/>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1363</c:v>
                </c:pt>
                <c:pt idx="3">
                  <c:v>1090</c:v>
                </c:pt>
                <c:pt idx="6">
                  <c:v>1145</c:v>
                </c:pt>
                <c:pt idx="9">
                  <c:v>927</c:v>
                </c:pt>
                <c:pt idx="12">
                  <c:v>977</c:v>
                </c:pt>
              </c:numCache>
            </c:numRef>
          </c:val>
          <c:extLst>
            <c:ext xmlns:c16="http://schemas.microsoft.com/office/drawing/2014/chart" uri="{C3380CC4-5D6E-409C-BE32-E72D297353CC}">
              <c16:uniqueId val="{00000004-A375-43B0-AA96-E07B9F735EAF}"/>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75-43B0-AA96-E07B9F735EAF}"/>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75-43B0-AA96-E07B9F735EAF}"/>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4577</c:v>
                </c:pt>
                <c:pt idx="3">
                  <c:v>4304</c:v>
                </c:pt>
                <c:pt idx="6">
                  <c:v>4289</c:v>
                </c:pt>
                <c:pt idx="9">
                  <c:v>4224</c:v>
                </c:pt>
                <c:pt idx="12">
                  <c:v>4259</c:v>
                </c:pt>
              </c:numCache>
            </c:numRef>
          </c:val>
          <c:extLst>
            <c:ext xmlns:c16="http://schemas.microsoft.com/office/drawing/2014/chart" uri="{C3380CC4-5D6E-409C-BE32-E72D297353CC}">
              <c16:uniqueId val="{00000007-A375-43B0-AA96-E07B9F735EA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281</c:v>
                </c:pt>
                <c:pt idx="2">
                  <c:v>#N/A</c:v>
                </c:pt>
                <c:pt idx="3">
                  <c:v>#N/A</c:v>
                </c:pt>
                <c:pt idx="4">
                  <c:v>-109</c:v>
                </c:pt>
                <c:pt idx="5">
                  <c:v>#N/A</c:v>
                </c:pt>
                <c:pt idx="6">
                  <c:v>#N/A</c:v>
                </c:pt>
                <c:pt idx="7">
                  <c:v>-227</c:v>
                </c:pt>
                <c:pt idx="8">
                  <c:v>#N/A</c:v>
                </c:pt>
                <c:pt idx="9">
                  <c:v>#N/A</c:v>
                </c:pt>
                <c:pt idx="10">
                  <c:v>-581</c:v>
                </c:pt>
                <c:pt idx="11">
                  <c:v>#N/A</c:v>
                </c:pt>
                <c:pt idx="12">
                  <c:v>#N/A</c:v>
                </c:pt>
                <c:pt idx="13">
                  <c:v>-385</c:v>
                </c:pt>
                <c:pt idx="14">
                  <c:v>#N/A</c:v>
                </c:pt>
              </c:numCache>
            </c:numRef>
          </c:val>
          <c:smooth val="0"/>
          <c:extLst>
            <c:ext xmlns:c16="http://schemas.microsoft.com/office/drawing/2014/chart" uri="{C3380CC4-5D6E-409C-BE32-E72D297353CC}">
              <c16:uniqueId val="{00000008-A375-43B0-AA96-E07B9F735EA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52167</c:v>
                </c:pt>
                <c:pt idx="5">
                  <c:v>50495</c:v>
                </c:pt>
                <c:pt idx="8">
                  <c:v>48962</c:v>
                </c:pt>
                <c:pt idx="11">
                  <c:v>49257</c:v>
                </c:pt>
                <c:pt idx="14">
                  <c:v>47831</c:v>
                </c:pt>
              </c:numCache>
            </c:numRef>
          </c:val>
          <c:extLst>
            <c:ext xmlns:c16="http://schemas.microsoft.com/office/drawing/2014/chart" uri="{C3380CC4-5D6E-409C-BE32-E72D297353CC}">
              <c16:uniqueId val="{00000000-8B3E-4FD2-BCB2-68B61ABEB972}"/>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7310</c:v>
                </c:pt>
                <c:pt idx="5">
                  <c:v>6409</c:v>
                </c:pt>
                <c:pt idx="8">
                  <c:v>5925</c:v>
                </c:pt>
                <c:pt idx="11">
                  <c:v>5814</c:v>
                </c:pt>
                <c:pt idx="14">
                  <c:v>5541</c:v>
                </c:pt>
              </c:numCache>
            </c:numRef>
          </c:val>
          <c:extLst>
            <c:ext xmlns:c16="http://schemas.microsoft.com/office/drawing/2014/chart" uri="{C3380CC4-5D6E-409C-BE32-E72D297353CC}">
              <c16:uniqueId val="{00000001-8B3E-4FD2-BCB2-68B61ABEB972}"/>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21640</c:v>
                </c:pt>
                <c:pt idx="5">
                  <c:v>20941</c:v>
                </c:pt>
                <c:pt idx="8">
                  <c:v>21920</c:v>
                </c:pt>
                <c:pt idx="11">
                  <c:v>23900</c:v>
                </c:pt>
                <c:pt idx="14">
                  <c:v>24369</c:v>
                </c:pt>
              </c:numCache>
            </c:numRef>
          </c:val>
          <c:extLst>
            <c:ext xmlns:c16="http://schemas.microsoft.com/office/drawing/2014/chart" uri="{C3380CC4-5D6E-409C-BE32-E72D297353CC}">
              <c16:uniqueId val="{00000002-8B3E-4FD2-BCB2-68B61ABEB972}"/>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3E-4FD2-BCB2-68B61ABEB972}"/>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3E-4FD2-BCB2-68B61ABEB972}"/>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17</c:v>
                </c:pt>
                <c:pt idx="3">
                  <c:v>9</c:v>
                </c:pt>
                <c:pt idx="6">
                  <c:v>6</c:v>
                </c:pt>
                <c:pt idx="9">
                  <c:v>1</c:v>
                </c:pt>
                <c:pt idx="12">
                  <c:v>0</c:v>
                </c:pt>
              </c:numCache>
            </c:numRef>
          </c:val>
          <c:extLst>
            <c:ext xmlns:c16="http://schemas.microsoft.com/office/drawing/2014/chart" uri="{C3380CC4-5D6E-409C-BE32-E72D297353CC}">
              <c16:uniqueId val="{00000005-8B3E-4FD2-BCB2-68B61ABEB972}"/>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10664</c:v>
                </c:pt>
                <c:pt idx="3">
                  <c:v>10555</c:v>
                </c:pt>
                <c:pt idx="6">
                  <c:v>10489</c:v>
                </c:pt>
                <c:pt idx="9">
                  <c:v>10174</c:v>
                </c:pt>
                <c:pt idx="12">
                  <c:v>10394</c:v>
                </c:pt>
              </c:numCache>
            </c:numRef>
          </c:val>
          <c:extLst>
            <c:ext xmlns:c16="http://schemas.microsoft.com/office/drawing/2014/chart" uri="{C3380CC4-5D6E-409C-BE32-E72D297353CC}">
              <c16:uniqueId val="{00000006-8B3E-4FD2-BCB2-68B61ABEB972}"/>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682</c:v>
                </c:pt>
                <c:pt idx="3">
                  <c:v>608</c:v>
                </c:pt>
                <c:pt idx="6">
                  <c:v>535</c:v>
                </c:pt>
                <c:pt idx="9">
                  <c:v>461</c:v>
                </c:pt>
                <c:pt idx="12">
                  <c:v>387</c:v>
                </c:pt>
              </c:numCache>
            </c:numRef>
          </c:val>
          <c:extLst>
            <c:ext xmlns:c16="http://schemas.microsoft.com/office/drawing/2014/chart" uri="{C3380CC4-5D6E-409C-BE32-E72D297353CC}">
              <c16:uniqueId val="{00000007-8B3E-4FD2-BCB2-68B61ABEB972}"/>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12085</c:v>
                </c:pt>
                <c:pt idx="3">
                  <c:v>10781</c:v>
                </c:pt>
                <c:pt idx="6">
                  <c:v>10117</c:v>
                </c:pt>
                <c:pt idx="9">
                  <c:v>9276</c:v>
                </c:pt>
                <c:pt idx="12">
                  <c:v>8986</c:v>
                </c:pt>
              </c:numCache>
            </c:numRef>
          </c:val>
          <c:extLst>
            <c:ext xmlns:c16="http://schemas.microsoft.com/office/drawing/2014/chart" uri="{C3380CC4-5D6E-409C-BE32-E72D297353CC}">
              <c16:uniqueId val="{00000008-8B3E-4FD2-BCB2-68B61ABEB972}"/>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0</c:v>
                </c:pt>
                <c:pt idx="9">
                  <c:v>0</c:v>
                </c:pt>
                <c:pt idx="12">
                  <c:v>326</c:v>
                </c:pt>
              </c:numCache>
            </c:numRef>
          </c:val>
          <c:extLst>
            <c:ext xmlns:c16="http://schemas.microsoft.com/office/drawing/2014/chart" uri="{C3380CC4-5D6E-409C-BE32-E72D297353CC}">
              <c16:uniqueId val="{00000009-8B3E-4FD2-BCB2-68B61ABEB972}"/>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35344</c:v>
                </c:pt>
                <c:pt idx="3">
                  <c:v>33347</c:v>
                </c:pt>
                <c:pt idx="6">
                  <c:v>31947</c:v>
                </c:pt>
                <c:pt idx="9">
                  <c:v>30419</c:v>
                </c:pt>
                <c:pt idx="12">
                  <c:v>27760</c:v>
                </c:pt>
              </c:numCache>
            </c:numRef>
          </c:val>
          <c:extLst>
            <c:ext xmlns:c16="http://schemas.microsoft.com/office/drawing/2014/chart" uri="{C3380CC4-5D6E-409C-BE32-E72D297353CC}">
              <c16:uniqueId val="{0000000A-8B3E-4FD2-BCB2-68B61ABEB9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B3E-4FD2-BCB2-68B61ABEB9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9909</c:v>
                </c:pt>
                <c:pt idx="1">
                  <c:v>11759</c:v>
                </c:pt>
                <c:pt idx="2">
                  <c:v>11767</c:v>
                </c:pt>
              </c:numCache>
            </c:numRef>
          </c:val>
          <c:extLst>
            <c:ext xmlns:c16="http://schemas.microsoft.com/office/drawing/2014/chart" uri="{C3380CC4-5D6E-409C-BE32-E72D297353CC}">
              <c16:uniqueId val="{00000000-4BF9-4C05-9819-B712040BEB3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345</c:v>
                </c:pt>
                <c:pt idx="1">
                  <c:v>344</c:v>
                </c:pt>
                <c:pt idx="2">
                  <c:v>343</c:v>
                </c:pt>
              </c:numCache>
            </c:numRef>
          </c:val>
          <c:extLst>
            <c:ext xmlns:c16="http://schemas.microsoft.com/office/drawing/2014/chart" uri="{C3380CC4-5D6E-409C-BE32-E72D297353CC}">
              <c16:uniqueId val="{00000001-4BF9-4C05-9819-B712040BEB3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11558</c:v>
                </c:pt>
                <c:pt idx="1">
                  <c:v>11657</c:v>
                </c:pt>
                <c:pt idx="2">
                  <c:v>12113</c:v>
                </c:pt>
              </c:numCache>
            </c:numRef>
          </c:val>
          <c:extLst>
            <c:ext xmlns:c16="http://schemas.microsoft.com/office/drawing/2014/chart" uri="{C3380CC4-5D6E-409C-BE32-E72D297353CC}">
              <c16:uniqueId val="{00000002-4BF9-4C05-9819-B712040BEB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{F98D44B2-20C7-4A21-BDE3-557C4460121E}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37B-48CE-B92F-E3EFF8A2D1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{92DB5ED0-CE77-46CA-A8BF-ADAEEDE40E50}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7B-48CE-B92F-E3EFF8A2D1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{3BCAED1C-74C1-41DB-8B7D-0BA119F28389}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7B-48CE-B92F-E3EFF8A2D1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{2B854C57-A107-4644-85EF-870F072DA530}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7B-48CE-B92F-E3EFF8A2D1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{51BD8849-F14D-4B15-9022-76EA4036C82D}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7B-48CE-B92F-E3EFF8A2D12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{9FE1388D-4099-4624-AC99-F453A17D4A1E}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37B-48CE-B92F-E3EFF8A2D12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{B70CBC1C-0B67-4CB4-8739-CCBFBBA748F3}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37B-48CE-B92F-E3EFF8A2D12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{095900DC-F2FA-4DE7-8D69-69E03BA2EA84}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37B-48CE-B92F-E3EFF8A2D12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{D2DC9430-12A9-4ACF-86DE-B0ADEA1CE286}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37B-48CE-B92F-E3EFF8A2D1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65.400000000000006</c:v>
                </c:pt>
                <c:pt idx="8">
                  <c:v>66.8</c:v>
                </c:pt>
                <c:pt idx="16">
                  <c:v>67.8</c:v>
                </c:pt>
                <c:pt idx="24">
                  <c:v>69.400000000000006</c:v>
                </c:pt>
                <c:pt idx="32">
                  <c:v>70.900000000000006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37B-48CE-B92F-E3EFF8A2D1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{6FF600BB-0203-4943-9942-61361E72674F}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37B-48CE-B92F-E3EFF8A2D1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{26FB3774-B050-4B73-81A1-C3157F4BB287}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7B-48CE-B92F-E3EFF8A2D1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{F07CD41F-6657-443F-929A-91CEA4C1F798}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7B-48CE-B92F-E3EFF8A2D1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{BCF5ABC2-69B8-4D27-B530-C88262C85C05}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7B-48CE-B92F-E3EFF8A2D1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{9708FA8A-749D-4FBD-9E58-A56D214A6A38}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7B-48CE-B92F-E3EFF8A2D12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{3749F1B3-D3AC-49E9-8F25-D37B4B1CFEF6}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37B-48CE-B92F-E3EFF8A2D12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{07483E18-7889-4CF7-BFB8-CFFFF3413D5A}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37B-48CE-B92F-E3EFF8A2D12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{E42BF89C-3B11-43CB-ABFE-60D05AB76EE9}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37B-48CE-B92F-E3EFF8A2D12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{CE1AF97C-19B6-43B0-B7DB-7B6F82E65611}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37B-48CE-B92F-E3EFF8A2D1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60.9</c:v>
                </c:pt>
                <c:pt idx="16">
                  <c:v>61.9</c:v>
                </c:pt>
                <c:pt idx="24">
                  <c:v>62.5</c:v>
                </c:pt>
                <c:pt idx="32">
                  <c:v>63.5</c:v>
                </c:pt>
              </c:numCache>
            </c:numRef>
          </c:xVal>
          <c:yVal>
            <c:numRef>
              <c:f>公会計指標分析・財政指標組合せ分析表!$BP$55:$DC$55</c:f>
              <c:numCache>
                <c:formatCode>#,##0.0;"▲ "#,##0.0</c:formatCode>
                <c:ptCount val="40"/>
                <c:pt idx="0">
                  <c:v>23.1</c:v>
                </c:pt>
                <c:pt idx="8">
                  <c:v>19</c:v>
                </c:pt>
                <c:pt idx="16">
                  <c:v>18</c:v>
                </c:pt>
                <c:pt idx="24">
                  <c:v>13.1</c:v>
                </c:pt>
                <c:pt idx="32">
                  <c:v>10.9</c:v>
                </c:pt>
              </c:numCache>
            </c:numRef>
          </c:yVal>
          <c:smooth val="0"/>
          <c:extLst>
            <c:ext xmlns:c16="http://schemas.microsoft.com/office/drawing/2014/chart" uri="{C3380CC4-5D6E-409C-BE32-E72D297353CC}">
              <c16:uniqueId val="{00000013-037B-48CE-B92F-E3EFF8A2D128}"/>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{D7DB27D5-4822-4B96-8C94-BC254EF86C76}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8FA-476A-9CEC-B12687A4BF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{61AEDDED-FACA-40D1-A6BF-434D6774DD88}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FA-476A-9CEC-B12687A4BF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{B75DFAF8-5466-489D-8A42-73D78CFAD2B7}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FA-476A-9CEC-B12687A4BF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{DA2A3CE7-BDCD-480B-BBA5-67EEC581B653}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FA-476A-9CEC-B12687A4BF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{FD34907B-2FB0-47A1-A91C-4D37C930B9FD}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FA-476A-9CEC-B12687A4BFB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{BB02367F-1C65-482F-8DA3-BB6CDD4FFBA5}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8FA-476A-9CEC-B12687A4BFB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{1F8BB583-F0D5-4415-93C7-7AF16CCAB867}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8FA-476A-9CEC-B12687A4BFB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{26DE612E-206A-4F20-98EE-C9B44FA11023}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8FA-476A-9CEC-B12687A4BFB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{032BB70C-86BD-4A9F-9AEF-17AF1651CB43}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8FA-476A-9CEC-B12687A4BF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0.6</c:v>
                </c:pt>
                <c:pt idx="16">
                  <c:v>0</c:v>
                </c:pt>
                <c:pt idx="24">
                  <c:v>-0.8</c:v>
                </c:pt>
                <c:pt idx="32">
                  <c:v>-1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8FA-476A-9CEC-B12687A4BF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{AF212953-6A69-472B-B0FA-0DEDA42926EC}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8FA-476A-9CEC-B12687A4BFB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{AA161542-0DC8-4E22-850D-A7AE16BBD099}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FA-476A-9CEC-B12687A4BF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{80D93926-4C0D-4061-BCDD-17DD111B123C}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FA-476A-9CEC-B12687A4BF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{8A96D7C0-03CC-4FB2-94F1-AE0F4A681C9C}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FA-476A-9CEC-B12687A4BF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{8ECB7012-808D-4952-80A6-8CA9AF32FB1C}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FA-476A-9CEC-B12687A4BFB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{1A7A404D-0E96-49BB-A949-79418090A285}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8FA-476A-9CEC-B12687A4BFB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{24DCD6C3-DBBC-42B8-A92D-00BB28A3779F}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8FA-476A-9CEC-B12687A4BFB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{9FC42D52-31E3-401B-90CC-C20B09C31C7C}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8FA-476A-9CEC-B12687A4BFB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{E356143A-3C08-4317-BF5E-287BA3EB8957}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8FA-476A-9CEC-B12687A4BF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3.6</c:v>
                </c:pt>
                <c:pt idx="16">
                  <c:v>3.5</c:v>
                </c:pt>
                <c:pt idx="24">
                  <c:v>3.6</c:v>
                </c:pt>
                <c:pt idx="32">
                  <c:v>4</c:v>
                </c:pt>
              </c:numCache>
            </c:numRef>
          </c:xVal>
          <c:yVal>
            <c:numRef>
              <c:f>公会計指標分析・財政指標組合せ分析表!$BP$77:$DC$77</c:f>
              <c:numCache>
                <c:formatCode>#,##0.0;"▲ "#,##0.0</c:formatCode>
                <c:ptCount val="40"/>
                <c:pt idx="0">
                  <c:v>23.1</c:v>
                </c:pt>
                <c:pt idx="8">
                  <c:v>19</c:v>
                </c:pt>
                <c:pt idx="16">
                  <c:v>18</c:v>
                </c:pt>
                <c:pt idx="24">
                  <c:v>13.1</c:v>
                </c:pt>
                <c:pt idx="32">
                  <c:v>10.9</c:v>
                </c:pt>
              </c:numCache>
            </c:numRef>
          </c:yVal>
          <c:smooth val="0"/>
          <c:extLst>
            <c:ext xmlns:c16="http://schemas.microsoft.com/office/drawing/2014/chart" uri="{C3380CC4-5D6E-409C-BE32-E72D297353CC}">
              <c16:uniqueId val="{00000013-08FA-476A-9CEC-B12687A4BFBA}"/>
            </c:ext>
          </c:extLst>
        </c:ser>
        <c:dLbls>
          <c:showLegendKey val="0"/>
          <c:showVal val="1"/>
          <c:showCatName val="0"/>
          <c:showSerName val="0"/>
          <c:showPercent val="0"/>
          <c:showBubbleSize val="0"/>
        </c:dLbls>
        <c:axId val="84219776"/>
        <c:axId val="84234240"/>
      </c:scatterChart>
      <c:valAx>
        <c:axId val="84219776"/>
        <c:scaling>
          <c:orientation val="maxMin"/>
          <c:max val="4.3"/>
          <c:min val="3.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193,132
189,003
159.82
77,291,761
71,316,890
5,253,751
41,444,447
27,760,296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0.88</a:t>
          </a:r>
          <a:r>
            <a:rPr kumimoji="1" lang="ja-JP" altLang="en-US" sz="1300">
              <a:latin typeface="ＭＳ Ｐゴシック" panose="020B0600070205080204" pitchFamily="50" charset="-128"/>
              <a:ea typeface="ＭＳ Ｐゴシック" panose="020B0600070205080204" pitchFamily="50" charset="-128"/>
            </a:rPr>
            <a:t>を下回っていますが、全国平均</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0.75</a:t>
          </a:r>
          <a:r>
            <a:rPr kumimoji="1" lang="ja-JP" altLang="en-US" sz="1300">
              <a:latin typeface="ＭＳ Ｐゴシック" panose="020B0600070205080204" pitchFamily="50" charset="-128"/>
              <a:ea typeface="ＭＳ Ｐゴシック" panose="020B0600070205080204" pitchFamily="50" charset="-128"/>
            </a:rPr>
            <a:t>を上回っています。前年度から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ポイント減少しました。</a:t>
          </a:r>
        </a:p>
        <a:p>
          <a:r>
            <a:rPr kumimoji="1" lang="ja-JP" altLang="en-US" sz="1300">
              <a:latin typeface="ＭＳ Ｐゴシック" panose="020B0600070205080204" pitchFamily="50" charset="-128"/>
              <a:ea typeface="ＭＳ Ｐゴシック" panose="020B0600070205080204" pitchFamily="50" charset="-128"/>
            </a:rPr>
            <a:t>　市税をはじめとした歳入の確保に努めるとともに、歳出の見直しを進め、引き続き財政の健全性を維持します。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45</xdr:row>
      <xdr:rowOff>41910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514850" y="6172200"/>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13987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4584700" y="75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41910</xdr:rowOff>
    </xdr:from>
    <xdr:to>
      <xdr:col>24</xdr:col>
      <xdr:colOff>12700</xdr:colOff>
      <xdr:row>45</xdr:row>
      <xdr:rowOff>41910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425950" y="7585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52087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4584700" y="59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25950" y="6172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27940</xdr:rowOff>
    </xdr:from>
    <xdr:to>
      <xdr:col>23</xdr:col>
      <xdr:colOff>133350</xdr:colOff>
      <xdr:row>41</xdr:row>
      <xdr:rowOff>76200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752850" y="6901180"/>
          <a:ext cx="762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4584700" y="667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464050" y="6830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151130</xdr:rowOff>
    </xdr:from>
    <xdr:to>
      <xdr:col>19</xdr:col>
      <xdr:colOff>133350</xdr:colOff>
      <xdr:row>41</xdr:row>
      <xdr:rowOff>27940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940050" y="6856730"/>
          <a:ext cx="8128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70205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409950" y="6554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40</xdr:row>
      <xdr:rowOff>151130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127250" y="685673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88925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59715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151130</xdr:rowOff>
    </xdr:from>
    <xdr:to>
      <xdr:col>11</xdr:col>
      <xdr:colOff>31750</xdr:colOff>
      <xdr:row>40</xdr:row>
      <xdr:rowOff>151130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333500" y="685673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095500" y="67818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78435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282700" y="683006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39387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971550" y="691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46405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168927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4584700" y="687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148590</xdr:rowOff>
    </xdr:from>
    <xdr:to>
      <xdr:col>19</xdr:col>
      <xdr:colOff>184150</xdr:colOff>
      <xdr:row>41</xdr:row>
      <xdr:rowOff>78740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3702050" y="6854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63517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409950" y="693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100330</xdr:rowOff>
    </xdr:from>
    <xdr:to>
      <xdr:col>15</xdr:col>
      <xdr:colOff>133350</xdr:colOff>
      <xdr:row>41</xdr:row>
      <xdr:rowOff>30480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2889250" y="6805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15257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59715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100330</xdr:rowOff>
    </xdr:from>
    <xdr:to>
      <xdr:col>11</xdr:col>
      <xdr:colOff>82550</xdr:colOff>
      <xdr:row>41</xdr:row>
      <xdr:rowOff>30480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095500" y="68059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15257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78435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282700" y="68059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40657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97155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財政構造の弾力性を示す経常収支比率は、類似団体平均</a:t>
          </a:r>
          <a:r>
            <a:rPr kumimoji="1" lang="en-US" altLang="ja-JP" sz="1300">
              <a:latin typeface="ＭＳ Ｐゴシック" panose="020B0600070205080204" pitchFamily="50" charset="-128"/>
              <a:ea typeface="ＭＳ Ｐゴシック" panose="020B0600070205080204" pitchFamily="50" charset="-128"/>
            </a:rPr>
            <a:t>92.2</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92.2</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93.0</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89.3</a:t>
          </a:r>
          <a:r>
            <a:rPr kumimoji="1" lang="ja-JP" altLang="en-US" sz="1300">
              <a:latin typeface="ＭＳ Ｐゴシック" panose="020B0600070205080204" pitchFamily="50" charset="-128"/>
              <a:ea typeface="ＭＳ Ｐゴシック" panose="020B0600070205080204" pitchFamily="50" charset="-128"/>
            </a:rPr>
            <a:t>％ですが、前年度から</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ポイント増加しました。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今後も市税をはじめとした歳入の確保に努めるとともに、歳出の見直しを進め、弾力性のある財政運営を行います。</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66</xdr:row>
      <xdr:rowOff>26246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514850" y="9834033"/>
          <a:ext cx="0" cy="1256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4584700" y="1106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425950" y="110904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4584700" y="9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98340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62</xdr:row>
      <xdr:rowOff>108796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752850" y="10248900"/>
          <a:ext cx="762000" cy="25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4584700" y="1065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464050" y="106811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62</xdr:row>
      <xdr:rowOff>76623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2940050" y="10248900"/>
          <a:ext cx="812800" cy="22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70205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409950" y="10497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76623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127250" y="10321290"/>
          <a:ext cx="812800" cy="14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889250" y="106650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597150" y="1074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61</xdr:row>
      <xdr:rowOff>167640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333500" y="10321290"/>
          <a:ext cx="79375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095500" y="1072134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784350" y="1080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282700" y="106650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971550" y="1074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464050" y="1045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74523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4584700" y="1030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702050" y="10201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409950" y="9974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25823</xdr:rowOff>
    </xdr:from>
    <xdr:to>
      <xdr:col>15</xdr:col>
      <xdr:colOff>133350</xdr:colOff>
      <xdr:row>62</xdr:row>
      <xdr:rowOff>127423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889250" y="1041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597150" y="1019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095500" y="102704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78435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282700" y="103428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71550" y="1011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[122,469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人件費・物件費等の状況では、人口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人当たりの決算額は、類似団体平均</a:t>
          </a:r>
          <a:r>
            <a:rPr kumimoji="1" lang="en-US" altLang="ja-JP" sz="1300">
              <a:latin typeface="ＭＳ Ｐゴシック" panose="020B0600070205080204" pitchFamily="50" charset="-128"/>
              <a:ea typeface="ＭＳ Ｐゴシック" panose="020B0600070205080204" pitchFamily="50" charset="-128"/>
            </a:rPr>
            <a:t>129,467</a:t>
          </a:r>
          <a:r>
            <a:rPr kumimoji="1" lang="ja-JP" altLang="en-US" sz="1300">
              <a:latin typeface="ＭＳ Ｐゴシック" panose="020B0600070205080204" pitchFamily="50" charset="-128"/>
              <a:ea typeface="ＭＳ Ｐゴシック" panose="020B0600070205080204" pitchFamily="50" charset="-128"/>
            </a:rPr>
            <a:t>円、全国平均</a:t>
          </a:r>
          <a:r>
            <a:rPr kumimoji="1" lang="en-US" altLang="ja-JP" sz="1300">
              <a:latin typeface="ＭＳ Ｐゴシック" panose="020B0600070205080204" pitchFamily="50" charset="-128"/>
              <a:ea typeface="ＭＳ Ｐゴシック" panose="020B0600070205080204" pitchFamily="50" charset="-128"/>
            </a:rPr>
            <a:t>160,081</a:t>
          </a:r>
          <a:r>
            <a:rPr kumimoji="1" lang="ja-JP" altLang="en-US" sz="1300">
              <a:latin typeface="ＭＳ Ｐゴシック" panose="020B0600070205080204" pitchFamily="50" charset="-128"/>
              <a:ea typeface="ＭＳ Ｐゴシック" panose="020B0600070205080204" pitchFamily="50" charset="-128"/>
            </a:rPr>
            <a:t>円、埼玉県平均</a:t>
          </a:r>
          <a:r>
            <a:rPr kumimoji="1" lang="en-US" altLang="ja-JP" sz="1300">
              <a:latin typeface="ＭＳ Ｐゴシック" panose="020B0600070205080204" pitchFamily="50" charset="-128"/>
              <a:ea typeface="ＭＳ Ｐゴシック" panose="020B0600070205080204" pitchFamily="50" charset="-128"/>
            </a:rPr>
            <a:t>127,506</a:t>
          </a:r>
          <a:r>
            <a:rPr kumimoji="1" lang="ja-JP" altLang="en-US" sz="1300">
              <a:latin typeface="ＭＳ Ｐゴシック" panose="020B0600070205080204" pitchFamily="50" charset="-128"/>
              <a:ea typeface="ＭＳ Ｐゴシック" panose="020B0600070205080204" pitchFamily="50" charset="-128"/>
            </a:rPr>
            <a:t>円を下回る</a:t>
          </a:r>
          <a:r>
            <a:rPr kumimoji="1" lang="en-US" altLang="ja-JP" sz="1300">
              <a:latin typeface="ＭＳ Ｐゴシック" panose="020B0600070205080204" pitchFamily="50" charset="-128"/>
              <a:ea typeface="ＭＳ Ｐゴシック" panose="020B0600070205080204" pitchFamily="50" charset="-128"/>
            </a:rPr>
            <a:t>122,469</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7,138</a:t>
          </a:r>
          <a:r>
            <a:rPr kumimoji="1" lang="ja-JP" altLang="en-US" sz="1300">
              <a:latin typeface="ＭＳ Ｐゴシック" panose="020B0600070205080204" pitchFamily="50" charset="-128"/>
              <a:ea typeface="ＭＳ Ｐゴシック" panose="020B0600070205080204" pitchFamily="50" charset="-128"/>
            </a:rPr>
            <a:t>円増加しました。　</a:t>
          </a:r>
        </a:p>
        <a:p>
          <a:r>
            <a:rPr kumimoji="1" lang="ja-JP" altLang="en-US" sz="1300">
              <a:latin typeface="ＭＳ Ｐゴシック" panose="020B0600070205080204" pitchFamily="50" charset="-128"/>
              <a:ea typeface="ＭＳ Ｐゴシック" panose="020B0600070205080204" pitchFamily="50" charset="-128"/>
            </a:rPr>
            <a:t>　新型コロナウイルス感染症対応地方創生臨時交付金を活用した事業の委託料の増等によるものです。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今後、増加が見込まれる維持補修費について、公共施設マネジメント計画に基づき抑制に努めます。また、行政改革大綱に基づき指定管理者制度の導入や適正な職員定員管理に努めます。</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45797</xdr:rowOff>
    </xdr:from>
    <xdr:to>
      <xdr:col>23</xdr:col>
      <xdr:colOff>133350</xdr:colOff>
      <xdr:row>90</xdr:row>
      <xdr:rowOff>64756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514850" y="13456997"/>
          <a:ext cx="0" cy="16953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36833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4584700" y="1512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64756</xdr:rowOff>
    </xdr:from>
    <xdr:to>
      <xdr:col>24</xdr:col>
      <xdr:colOff>12700</xdr:colOff>
      <xdr:row>90</xdr:row>
      <xdr:rowOff>64756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425950" y="151523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132174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4584700" y="1320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45797</xdr:rowOff>
    </xdr:from>
    <xdr:to>
      <xdr:col>24</xdr:col>
      <xdr:colOff>12700</xdr:colOff>
      <xdr:row>80</xdr:row>
      <xdr:rowOff>45797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425950" y="134569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50048</xdr:rowOff>
    </xdr:from>
    <xdr:to>
      <xdr:col>23</xdr:col>
      <xdr:colOff>133350</xdr:colOff>
      <xdr:row>83</xdr:row>
      <xdr:rowOff>22130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752850" y="13796528"/>
          <a:ext cx="762000" cy="13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84126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4584700" y="13998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112049</xdr:rowOff>
    </xdr:from>
    <xdr:to>
      <xdr:col>23</xdr:col>
      <xdr:colOff>184150</xdr:colOff>
      <xdr:row>84</xdr:row>
      <xdr:rowOff>42199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464050" y="14026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5595</xdr:rowOff>
    </xdr:from>
    <xdr:to>
      <xdr:col>19</xdr:col>
      <xdr:colOff>133350</xdr:colOff>
      <xdr:row>82</xdr:row>
      <xdr:rowOff>50048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940050" y="13584435"/>
          <a:ext cx="812800" cy="21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45793</xdr:rowOff>
    </xdr:from>
    <xdr:to>
      <xdr:col>19</xdr:col>
      <xdr:colOff>184150</xdr:colOff>
      <xdr:row>83</xdr:row>
      <xdr:rowOff>147393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702050" y="139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132170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409950" y="14046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136807</xdr:rowOff>
    </xdr:from>
    <xdr:to>
      <xdr:col>15</xdr:col>
      <xdr:colOff>82550</xdr:colOff>
      <xdr:row>81</xdr:row>
      <xdr:rowOff>5595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127250" y="13548007"/>
          <a:ext cx="812800" cy="3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54525</xdr:rowOff>
    </xdr:from>
    <xdr:to>
      <xdr:col>15</xdr:col>
      <xdr:colOff>133350</xdr:colOff>
      <xdr:row>82</xdr:row>
      <xdr:rowOff>156125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889250" y="1380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140902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597150" y="1388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72140</xdr:rowOff>
    </xdr:from>
    <xdr:to>
      <xdr:col>11</xdr:col>
      <xdr:colOff>31750</xdr:colOff>
      <xdr:row>80</xdr:row>
      <xdr:rowOff>136807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333500" y="13483340"/>
          <a:ext cx="793750" cy="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101746</xdr:rowOff>
    </xdr:from>
    <xdr:to>
      <xdr:col>11</xdr:col>
      <xdr:colOff>82550</xdr:colOff>
      <xdr:row>82</xdr:row>
      <xdr:rowOff>31896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095500" y="1368058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16673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784350" y="1376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14436</xdr:rowOff>
    </xdr:from>
    <xdr:to>
      <xdr:col>7</xdr:col>
      <xdr:colOff>31750</xdr:colOff>
      <xdr:row>81</xdr:row>
      <xdr:rowOff>116036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282700" y="135932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100813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971550" y="1367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142780</xdr:rowOff>
    </xdr:from>
    <xdr:to>
      <xdr:col>23</xdr:col>
      <xdr:colOff>184150</xdr:colOff>
      <xdr:row>83</xdr:row>
      <xdr:rowOff>72930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464050" y="13889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159307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4584700" y="1373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170698</xdr:rowOff>
    </xdr:from>
    <xdr:to>
      <xdr:col>19</xdr:col>
      <xdr:colOff>184150</xdr:colOff>
      <xdr:row>82</xdr:row>
      <xdr:rowOff>100848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702050" y="137495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111025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409950" y="1352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126245</xdr:rowOff>
    </xdr:from>
    <xdr:to>
      <xdr:col>15</xdr:col>
      <xdr:colOff>133350</xdr:colOff>
      <xdr:row>81</xdr:row>
      <xdr:rowOff>56395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889250" y="13537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66572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597150" y="1331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86007</xdr:rowOff>
    </xdr:from>
    <xdr:to>
      <xdr:col>11</xdr:col>
      <xdr:colOff>82550</xdr:colOff>
      <xdr:row>81</xdr:row>
      <xdr:rowOff>16157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095500" y="1349720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26334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784350" y="132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21340</xdr:rowOff>
    </xdr:from>
    <xdr:to>
      <xdr:col>7</xdr:col>
      <xdr:colOff>31750</xdr:colOff>
      <xdr:row>80</xdr:row>
      <xdr:rowOff>122940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282700" y="13432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133117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971550" y="1320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類似団体平均、全国市平均を上回っている状況を踏まえ、今後も引き続き給与水準の適正化を行い、ラスパイレス指数の減少に努めます。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90</xdr:row>
      <xdr:rowOff>59266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474950" y="13556191"/>
          <a:ext cx="0" cy="159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5563850" y="1511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405100" y="151468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5563850" y="1330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405100" y="135561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160866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712950" y="14872970"/>
          <a:ext cx="762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5563850" y="14377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5427960" y="1452816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88</xdr:row>
      <xdr:rowOff>120650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903960" y="14872970"/>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665960" y="1456838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91668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370050" y="14341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150284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106400" y="14872970"/>
          <a:ext cx="797560" cy="19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3868400" y="1456838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557250" y="1434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49741</xdr:rowOff>
    </xdr:from>
    <xdr:to>
      <xdr:col>68</xdr:col>
      <xdr:colOff>152400</xdr:colOff>
      <xdr:row>89</xdr:row>
      <xdr:rowOff>150284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2293600" y="14969701"/>
          <a:ext cx="8128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055600" y="1460478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2763500" y="1438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2242800" y="146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131886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1950700" y="1438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110066</xdr:rowOff>
    </xdr:from>
    <xdr:to>
      <xdr:col>81</xdr:col>
      <xdr:colOff>95250</xdr:colOff>
      <xdr:row>89</xdr:row>
      <xdr:rowOff>40216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427960" y="1486238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82143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5563850" y="1483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665960" y="1482217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370050" y="1490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868400" y="1482217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57250" y="149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99484</xdr:rowOff>
    </xdr:from>
    <xdr:to>
      <xdr:col>68</xdr:col>
      <xdr:colOff>203200</xdr:colOff>
      <xdr:row>90</xdr:row>
      <xdr:rowOff>29634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055600" y="1501944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14411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2763500" y="1510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170391</xdr:rowOff>
    </xdr:from>
    <xdr:to>
      <xdr:col>64</xdr:col>
      <xdr:colOff>152400</xdr:colOff>
      <xdr:row>89</xdr:row>
      <xdr:rowOff>100541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2242800" y="14922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85318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1950700" y="1500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合併直後の平成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人の削減を行ったことにより、人口千人当たりの職員数は全国平均を大幅に下回っているほか、県内平均も下回っています。</a:t>
          </a:r>
        </a:p>
        <a:p>
          <a:r>
            <a:rPr kumimoji="1" lang="ja-JP" altLang="en-US" sz="1300">
              <a:latin typeface="ＭＳ Ｐゴシック" panose="020B0600070205080204" pitchFamily="50" charset="-128"/>
              <a:ea typeface="ＭＳ Ｐゴシック" panose="020B0600070205080204" pitchFamily="50" charset="-128"/>
            </a:rPr>
            <a:t>　総合振興計画後期基本計画の中で、平成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か年を計画期間とした目標値を策定し、</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人の削減を目標としてきましたが、平成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年度当初時点で達成しました。今後も適正な定員管理に努めます。</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34502</xdr:rowOff>
    </xdr:from>
    <xdr:to>
      <xdr:col>81</xdr:col>
      <xdr:colOff>44450</xdr:colOff>
      <xdr:row>66</xdr:row>
      <xdr:rowOff>50377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5474950" y="9757622"/>
          <a:ext cx="0" cy="1356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5563850" y="1108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405100" y="111146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120879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5563850" y="950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34502</xdr:rowOff>
    </xdr:from>
    <xdr:to>
      <xdr:col>81</xdr:col>
      <xdr:colOff>133350</xdr:colOff>
      <xdr:row>58</xdr:row>
      <xdr:rowOff>34502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405100" y="97576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55033</xdr:rowOff>
    </xdr:from>
    <xdr:to>
      <xdr:col>81</xdr:col>
      <xdr:colOff>44450</xdr:colOff>
      <xdr:row>61</xdr:row>
      <xdr:rowOff>75142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712950" y="10281073"/>
          <a:ext cx="762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32614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5563850" y="1025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60537</xdr:rowOff>
    </xdr:from>
    <xdr:to>
      <xdr:col>81</xdr:col>
      <xdr:colOff>95250</xdr:colOff>
      <xdr:row>61</xdr:row>
      <xdr:rowOff>162137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427960" y="1028657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34925</xdr:rowOff>
    </xdr:from>
    <xdr:to>
      <xdr:col>77</xdr:col>
      <xdr:colOff>44450</xdr:colOff>
      <xdr:row>61</xdr:row>
      <xdr:rowOff>55033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903960" y="10260965"/>
          <a:ext cx="80899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665960" y="1027451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370050" y="1036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22860</xdr:rowOff>
    </xdr:from>
    <xdr:to>
      <xdr:col>72</xdr:col>
      <xdr:colOff>203200</xdr:colOff>
      <xdr:row>61</xdr:row>
      <xdr:rowOff>34925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106400" y="10248900"/>
          <a:ext cx="79756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868400" y="102745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557250" y="1036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18838</xdr:rowOff>
    </xdr:from>
    <xdr:to>
      <xdr:col>68</xdr:col>
      <xdr:colOff>152400</xdr:colOff>
      <xdr:row>61</xdr:row>
      <xdr:rowOff>22860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2293600" y="10244878"/>
          <a:ext cx="8128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055600" y="1027451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2763500" y="1036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22428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94632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1950700" y="1032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24342</xdr:rowOff>
    </xdr:from>
    <xdr:to>
      <xdr:col>81</xdr:col>
      <xdr:colOff>95250</xdr:colOff>
      <xdr:row>61</xdr:row>
      <xdr:rowOff>125942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427960" y="1025038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40869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5563850" y="100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4233</xdr:rowOff>
    </xdr:from>
    <xdr:to>
      <xdr:col>77</xdr:col>
      <xdr:colOff>95250</xdr:colOff>
      <xdr:row>61</xdr:row>
      <xdr:rowOff>105833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665960" y="1023027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116010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370050" y="10006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155575</xdr:rowOff>
    </xdr:from>
    <xdr:to>
      <xdr:col>73</xdr:col>
      <xdr:colOff>44450</xdr:colOff>
      <xdr:row>61</xdr:row>
      <xdr:rowOff>85725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868400" y="1021397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55725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143510</xdr:rowOff>
    </xdr:from>
    <xdr:to>
      <xdr:col>68</xdr:col>
      <xdr:colOff>203200</xdr:colOff>
      <xdr:row>61</xdr:row>
      <xdr:rowOff>73660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055600" y="1020191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83837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2763500" y="99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2242800" y="101978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79815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1950700" y="997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ポイント減少しました。</a:t>
          </a:r>
        </a:p>
        <a:p>
          <a:r>
            <a:rPr kumimoji="1" lang="ja-JP" altLang="en-US" sz="1300">
              <a:latin typeface="ＭＳ Ｐゴシック" panose="020B0600070205080204" pitchFamily="50" charset="-128"/>
              <a:ea typeface="ＭＳ Ｐゴシック" panose="020B0600070205080204" pitchFamily="50" charset="-128"/>
            </a:rPr>
            <a:t>　市債の新規発行を抑制し、計画的に残高の縮減を図ってきたことにより、近年、一般会計における元利償還金の減少傾向が続いていることによるものです。</a:t>
          </a:r>
        </a:p>
        <a:p>
          <a:r>
            <a:rPr kumimoji="1" lang="ja-JP" altLang="en-US" sz="1300">
              <a:latin typeface="ＭＳ Ｐゴシック" panose="020B0600070205080204" pitchFamily="50" charset="-128"/>
              <a:ea typeface="ＭＳ Ｐゴシック" panose="020B0600070205080204" pitchFamily="50" charset="-128"/>
            </a:rPr>
            <a:t>　今後は、新たな行政需要や老朽化する公共施設・インフラ施設の更新に対応するため、市債を計画的に発行して財源の平準化及び世代間の負担の均衡を図りながら健全な財政運営に努めます。</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474950" y="6204373"/>
          <a:ext cx="0" cy="1379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5563850" y="755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405100" y="75834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5563850" y="595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405100" y="62043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9374</xdr:rowOff>
    </xdr:from>
    <xdr:to>
      <xdr:col>81</xdr:col>
      <xdr:colOff>44450</xdr:colOff>
      <xdr:row>37</xdr:row>
      <xdr:rowOff>32355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712950" y="6212054"/>
          <a:ext cx="762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5563850" y="6700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427960" y="672434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32355</xdr:rowOff>
    </xdr:from>
    <xdr:to>
      <xdr:col>77</xdr:col>
      <xdr:colOff>44450</xdr:colOff>
      <xdr:row>37</xdr:row>
      <xdr:rowOff>124278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903960" y="6235035"/>
          <a:ext cx="80899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665960" y="66821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37005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38</xdr:row>
      <xdr:rowOff>21772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106400" y="6326958"/>
          <a:ext cx="797560" cy="6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868400" y="66707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557250" y="675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21772</xdr:rowOff>
    </xdr:from>
    <xdr:to>
      <xdr:col>68</xdr:col>
      <xdr:colOff>152400</xdr:colOff>
      <xdr:row>38</xdr:row>
      <xdr:rowOff>67733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2293600" y="6392092"/>
          <a:ext cx="8128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055600" y="66821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27635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2242800" y="674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1950700" y="68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130024</xdr:rowOff>
    </xdr:from>
    <xdr:to>
      <xdr:col>81</xdr:col>
      <xdr:colOff>95250</xdr:colOff>
      <xdr:row>37</xdr:row>
      <xdr:rowOff>60174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427960" y="616506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51301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5563850" y="60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153005</xdr:rowOff>
    </xdr:from>
    <xdr:to>
      <xdr:col>77</xdr:col>
      <xdr:colOff>95250</xdr:colOff>
      <xdr:row>37</xdr:row>
      <xdr:rowOff>83155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665960" y="618804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93332</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370050" y="5960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73478</xdr:rowOff>
    </xdr:from>
    <xdr:to>
      <xdr:col>73</xdr:col>
      <xdr:colOff>44450</xdr:colOff>
      <xdr:row>38</xdr:row>
      <xdr:rowOff>3628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868400" y="627615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13805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557250" y="604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142422</xdr:rowOff>
    </xdr:from>
    <xdr:to>
      <xdr:col>68</xdr:col>
      <xdr:colOff>203200</xdr:colOff>
      <xdr:row>38</xdr:row>
      <xdr:rowOff>72572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055600" y="634510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82749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63500" y="611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22428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1950700" y="616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将来負担額に対して充当可能財源が上回るため、平成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年度から引き続き将来負担比率は算定されませんでした。</a:t>
          </a:r>
        </a:p>
        <a:p>
          <a:r>
            <a:rPr kumimoji="1" lang="ja-JP" altLang="en-US" sz="1300">
              <a:latin typeface="ＭＳ Ｐゴシック" panose="020B0600070205080204" pitchFamily="50" charset="-128"/>
              <a:ea typeface="ＭＳ Ｐゴシック" panose="020B0600070205080204" pitchFamily="50" charset="-128"/>
            </a:rPr>
            <a:t>　市債の新規発行を抑制し、計画的に残高の縮減を図ってきたこと、企業債や組合債の残高が減少していること、将来に備えた基金の積立額が増加したことなどによります。</a:t>
          </a:r>
        </a:p>
        <a:p>
          <a:r>
            <a:rPr kumimoji="1" lang="ja-JP" altLang="en-US" sz="1300">
              <a:latin typeface="ＭＳ Ｐゴシック" panose="020B0600070205080204" pitchFamily="50" charset="-128"/>
              <a:ea typeface="ＭＳ Ｐゴシック" panose="020B0600070205080204" pitchFamily="50" charset="-128"/>
            </a:rPr>
            <a:t>　今後は、新たな行政需要や老朽化する公共施設・インフラ施設の更新に対応するため、市債を計画的に発行して財源の平準化及び世代間の負担の均衡を図りながら健全な財政運営に努めます。</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167746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474950" y="2321137"/>
          <a:ext cx="0" cy="1367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139823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5563850" y="366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167746</xdr:rowOff>
    </xdr:from>
    <xdr:to>
      <xdr:col>81</xdr:col>
      <xdr:colOff>133350</xdr:colOff>
      <xdr:row>21</xdr:row>
      <xdr:rowOff>167746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405100" y="3688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110825</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5563850" y="2457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138748</xdr:rowOff>
    </xdr:from>
    <xdr:to>
      <xdr:col>81</xdr:col>
      <xdr:colOff>95250</xdr:colOff>
      <xdr:row>15</xdr:row>
      <xdr:rowOff>68898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427960" y="248570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11536</xdr:rowOff>
    </xdr:from>
    <xdr:to>
      <xdr:col>77</xdr:col>
      <xdr:colOff>95250</xdr:colOff>
      <xdr:row>15</xdr:row>
      <xdr:rowOff>113136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665960" y="252613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123313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370050" y="2302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110067</xdr:rowOff>
    </xdr:from>
    <xdr:to>
      <xdr:col>73</xdr:col>
      <xdr:colOff>44450</xdr:colOff>
      <xdr:row>16</xdr:row>
      <xdr:rowOff>40217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868400" y="262466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50394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557250" y="239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130175</xdr:rowOff>
    </xdr:from>
    <xdr:to>
      <xdr:col>68</xdr:col>
      <xdr:colOff>203200</xdr:colOff>
      <xdr:row>16</xdr:row>
      <xdr:rowOff>60325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055600" y="264477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70502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2763500" y="241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41169</xdr:rowOff>
    </xdr:from>
    <xdr:to>
      <xdr:col>64</xdr:col>
      <xdr:colOff>152400</xdr:colOff>
      <xdr:row>16</xdr:row>
      <xdr:rowOff>142769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2242800" y="272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152946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1950700" y="249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193,132
189,003
159.82
77,291,761
71,316,890
5,253,751
41,444,447
27,760,296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47065" y="391287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25.8</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25.9</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25.6</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26.6</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ポイント減少しています。</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年度においては、職員数の減、退職者数の減による退職手当の減があったためです。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今後も引き続き、適正な職員定員管理を行います。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0565"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685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0565"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685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0565"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685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0565"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685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0565"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685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107950</xdr:rowOff>
    </xdr:from>
    <xdr:to>
      <xdr:col>24</xdr:col>
      <xdr:colOff>25400</xdr:colOff>
      <xdr:row>42</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414520" y="547243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50342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42765" y="707263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503420" y="521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107950</xdr:rowOff>
    </xdr:from>
    <xdr:to>
      <xdr:col>24</xdr:col>
      <xdr:colOff>114300</xdr:colOff>
      <xdr:row>32</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342765" y="547243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654425" y="6383020"/>
          <a:ext cx="76009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168927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503420" y="603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380865" y="61874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69850</xdr:rowOff>
    </xdr:from>
    <xdr:to>
      <xdr:col>19</xdr:col>
      <xdr:colOff>187325</xdr:colOff>
      <xdr:row>38</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841625" y="6440170"/>
          <a:ext cx="8128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611245" y="61112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298190" y="58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88900</xdr:rowOff>
    </xdr:from>
    <xdr:to>
      <xdr:col>15</xdr:col>
      <xdr:colOff>98425</xdr:colOff>
      <xdr:row>38</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021205" y="6291580"/>
          <a:ext cx="82042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790825" y="6336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73677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494915"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50800</xdr:rowOff>
    </xdr:from>
    <xdr:to>
      <xdr:col>11</xdr:col>
      <xdr:colOff>9525</xdr:colOff>
      <xdr:row>37</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217930" y="6253480"/>
          <a:ext cx="8032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95250</xdr:rowOff>
    </xdr:from>
    <xdr:to>
      <xdr:col>11</xdr:col>
      <xdr:colOff>60325</xdr:colOff>
      <xdr:row>36</xdr:row>
      <xdr:rowOff>25400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987550" y="596265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74495"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67130" y="59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71220" y="570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380865" y="633603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50342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19050</xdr:rowOff>
    </xdr:from>
    <xdr:to>
      <xdr:col>20</xdr:col>
      <xdr:colOff>38100</xdr:colOff>
      <xdr:row>38</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611245" y="63893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298190" y="647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95250</xdr:rowOff>
    </xdr:from>
    <xdr:to>
      <xdr:col>15</xdr:col>
      <xdr:colOff>149225</xdr:colOff>
      <xdr:row>39</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790825" y="6465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494915"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38100</xdr:rowOff>
    </xdr:from>
    <xdr:to>
      <xdr:col>11</xdr:col>
      <xdr:colOff>60325</xdr:colOff>
      <xdr:row>37</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987550" y="62407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74495"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0</xdr:rowOff>
    </xdr:from>
    <xdr:to>
      <xdr:col>6</xdr:col>
      <xdr:colOff>171450</xdr:colOff>
      <xdr:row>37</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6713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7122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％、全国平均は</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％ですが、埼玉県平均</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小中学校の維持管理経費等が増加しています。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や新たな行政需要に対応するため、民間委託による物件費の増が見込まれますが、業務の効率化を図り、健全な財政運営に努めます。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383010" y="37579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926445" y="36195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383010" y="3479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926445" y="3341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383010" y="3197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926445" y="3059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383010" y="29197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926445" y="27813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383010" y="26416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926445" y="25031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383010" y="2359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926445" y="2221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1383010" y="2081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0926445" y="1943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55563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104110" y="2192020"/>
          <a:ext cx="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27640</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5177770" y="3548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55563</xdr:rowOff>
    </xdr:from>
    <xdr:to>
      <xdr:col>82</xdr:col>
      <xdr:colOff>196850</xdr:colOff>
      <xdr:row>21</xdr:row>
      <xdr:rowOff>55563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015210" y="3576003"/>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517777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5015210" y="219202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84138</xdr:rowOff>
    </xdr:from>
    <xdr:to>
      <xdr:col>82</xdr:col>
      <xdr:colOff>107950</xdr:colOff>
      <xdr:row>16</xdr:row>
      <xdr:rowOff>98425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4334490" y="2598738"/>
          <a:ext cx="769620" cy="18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64152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5177770" y="2578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47625</xdr:rowOff>
    </xdr:from>
    <xdr:to>
      <xdr:col>82</xdr:col>
      <xdr:colOff>158750</xdr:colOff>
      <xdr:row>16</xdr:row>
      <xdr:rowOff>149225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053310" y="272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84138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531215" y="2584450"/>
          <a:ext cx="803275"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76200</xdr:rowOff>
    </xdr:from>
    <xdr:to>
      <xdr:col>78</xdr:col>
      <xdr:colOff>120650</xdr:colOff>
      <xdr:row>16</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283690" y="2590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162577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98778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69850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2710795" y="258445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119063</xdr:rowOff>
    </xdr:from>
    <xdr:to>
      <xdr:col>74</xdr:col>
      <xdr:colOff>31750</xdr:colOff>
      <xdr:row>16</xdr:row>
      <xdr:rowOff>49213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480415" y="263366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33990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167360" y="271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55563</xdr:rowOff>
    </xdr:from>
    <xdr:to>
      <xdr:col>69</xdr:col>
      <xdr:colOff>92075</xdr:colOff>
      <xdr:row>15</xdr:row>
      <xdr:rowOff>69850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1890375" y="2570163"/>
          <a:ext cx="82042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147638</xdr:rowOff>
    </xdr:from>
    <xdr:to>
      <xdr:col>69</xdr:col>
      <xdr:colOff>142875</xdr:colOff>
      <xdr:row>17</xdr:row>
      <xdr:rowOff>77788</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659995" y="2829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62565</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364085" y="291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1856720" y="27012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1543665" y="278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47625</xdr:rowOff>
    </xdr:from>
    <xdr:to>
      <xdr:col>82</xdr:col>
      <xdr:colOff>158750</xdr:colOff>
      <xdr:row>16</xdr:row>
      <xdr:rowOff>149225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053310" y="272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19702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5177770" y="270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33338</xdr:rowOff>
    </xdr:from>
    <xdr:to>
      <xdr:col>78</xdr:col>
      <xdr:colOff>120650</xdr:colOff>
      <xdr:row>15</xdr:row>
      <xdr:rowOff>134938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283690" y="25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145115</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987780" y="2324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480415" y="25336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167360" y="231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659995"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364085" y="231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4763</xdr:rowOff>
    </xdr:from>
    <xdr:to>
      <xdr:col>65</xdr:col>
      <xdr:colOff>53975</xdr:colOff>
      <xdr:row>15</xdr:row>
      <xdr:rowOff>106363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1856720" y="2519363"/>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116540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1543665" y="229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ポイント増加しています。</a:t>
          </a:r>
        </a:p>
        <a:p>
          <a:r>
            <a:rPr kumimoji="1" lang="ja-JP" altLang="en-US" sz="1300">
              <a:latin typeface="ＭＳ Ｐゴシック" panose="020B0600070205080204" pitchFamily="50" charset="-128"/>
              <a:ea typeface="ＭＳ Ｐゴシック" panose="020B0600070205080204" pitchFamily="50" charset="-128"/>
            </a:rPr>
            <a:t>　障害者自立支援給付事業の歳出等が増加しています。</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10565" y="104227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6855"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10565" y="101037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6855"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10565" y="97848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6855"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10565" y="946585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6855"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10565" y="91469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36855"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10565" y="88279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36855"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414520" y="8860608"/>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503420" y="1020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342765" y="1023057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503420" y="860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342765" y="886060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654425" y="9339035"/>
          <a:ext cx="760095"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7455</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503420" y="956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380865" y="9590858"/>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143328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2841625" y="9339035"/>
          <a:ext cx="812800" cy="19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611245" y="951302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298190" y="9595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118835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021205" y="9531168"/>
          <a:ext cx="820420" cy="14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2722</xdr:rowOff>
    </xdr:from>
    <xdr:to>
      <xdr:col>15</xdr:col>
      <xdr:colOff>149225</xdr:colOff>
      <xdr:row>57</xdr:row>
      <xdr:rowOff>104322</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2790825" y="955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89099</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494915" y="964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118835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217930" y="9592673"/>
          <a:ext cx="803275"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27215</xdr:rowOff>
    </xdr:from>
    <xdr:to>
      <xdr:col>11</xdr:col>
      <xdr:colOff>60325</xdr:colOff>
      <xdr:row>58</xdr:row>
      <xdr:rowOff>128815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987550" y="975033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674495" y="983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167130" y="9672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871220" y="975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380865" y="935355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50342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611245" y="928823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298190" y="9060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790825" y="9480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494915" y="925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68035</xdr:rowOff>
    </xdr:from>
    <xdr:to>
      <xdr:col>11</xdr:col>
      <xdr:colOff>60325</xdr:colOff>
      <xdr:row>57</xdr:row>
      <xdr:rowOff>169635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987550" y="96235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8362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674495" y="939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167130" y="9545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871220" y="931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％となっており、前年度から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ポイント増加しています。</a:t>
          </a:r>
        </a:p>
        <a:p>
          <a:r>
            <a:rPr kumimoji="1" lang="ja-JP" altLang="en-US" sz="1300">
              <a:latin typeface="ＭＳ Ｐゴシック" panose="020B0600070205080204" pitchFamily="50" charset="-128"/>
              <a:ea typeface="ＭＳ Ｐゴシック" panose="020B0600070205080204" pitchFamily="50" charset="-128"/>
            </a:rPr>
            <a:t>　このうち、繰出金は、農業集落排水事業特別会計繰出事業が</a:t>
          </a:r>
          <a:r>
            <a:rPr kumimoji="1" lang="en-US" altLang="ja-JP" sz="1300">
              <a:latin typeface="ＭＳ Ｐゴシック" panose="020B0600070205080204" pitchFamily="50" charset="-128"/>
              <a:ea typeface="ＭＳ Ｐゴシック" panose="020B0600070205080204" pitchFamily="50" charset="-128"/>
            </a:rPr>
            <a:t>61,115</a:t>
          </a:r>
          <a:r>
            <a:rPr kumimoji="1" lang="ja-JP" altLang="en-US" sz="1300">
              <a:latin typeface="ＭＳ Ｐゴシック" panose="020B0600070205080204" pitchFamily="50" charset="-128"/>
              <a:ea typeface="ＭＳ Ｐゴシック" panose="020B0600070205080204" pitchFamily="50" charset="-128"/>
            </a:rPr>
            <a:t>千円、大里広域市町村圏組合負担事業が</a:t>
          </a:r>
          <a:r>
            <a:rPr kumimoji="1" lang="en-US" altLang="ja-JP" sz="1300">
              <a:latin typeface="ＭＳ Ｐゴシック" panose="020B0600070205080204" pitchFamily="50" charset="-128"/>
              <a:ea typeface="ＭＳ Ｐゴシック" panose="020B0600070205080204" pitchFamily="50" charset="-128"/>
            </a:rPr>
            <a:t>94,098</a:t>
          </a:r>
          <a:r>
            <a:rPr kumimoji="1" lang="ja-JP" altLang="en-US" sz="1300">
              <a:latin typeface="ＭＳ Ｐゴシック" panose="020B0600070205080204" pitchFamily="50" charset="-128"/>
              <a:ea typeface="ＭＳ Ｐゴシック" panose="020B0600070205080204" pitchFamily="50" charset="-128"/>
            </a:rPr>
            <a:t>千円増加しています。</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383010"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92644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383010"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92644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383010"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92644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383010"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092644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1383010"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092644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104110" y="8929370"/>
          <a:ext cx="0" cy="132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5177770" y="10229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5015210" y="1025779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5177770" y="868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5015210" y="892937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63500</xdr:rowOff>
    </xdr:from>
    <xdr:to>
      <xdr:col>82</xdr:col>
      <xdr:colOff>107950</xdr:colOff>
      <xdr:row>58</xdr:row>
      <xdr:rowOff>152400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4334490" y="9786620"/>
          <a:ext cx="76962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5177770" y="9572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05331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63500</xdr:rowOff>
    </xdr:from>
    <xdr:to>
      <xdr:col>78</xdr:col>
      <xdr:colOff>69850</xdr:colOff>
      <xdr:row>58</xdr:row>
      <xdr:rowOff>63500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531215" y="9786620"/>
          <a:ext cx="8032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283690" y="9650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98778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58</xdr:row>
      <xdr:rowOff>63500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2710795" y="9714230"/>
          <a:ext cx="8204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480415" y="971423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167360" y="948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59</xdr:row>
      <xdr:rowOff>120650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1890375" y="9714230"/>
          <a:ext cx="82042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659995"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364085" y="987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1856720" y="97612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1543665"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101600</xdr:rowOff>
    </xdr:from>
    <xdr:to>
      <xdr:col>82</xdr:col>
      <xdr:colOff>158750</xdr:colOff>
      <xdr:row>59</xdr:row>
      <xdr:rowOff>31750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053310" y="9824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73677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5177770" y="979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xdr:rowOff>
    </xdr:from>
    <xdr:to>
      <xdr:col>78</xdr:col>
      <xdr:colOff>120650</xdr:colOff>
      <xdr:row>58</xdr:row>
      <xdr:rowOff>114300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283690" y="97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99077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987780" y="982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xdr:rowOff>
    </xdr:from>
    <xdr:to>
      <xdr:col>74</xdr:col>
      <xdr:colOff>31750</xdr:colOff>
      <xdr:row>58</xdr:row>
      <xdr:rowOff>114300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480415" y="97358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167360" y="982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107950</xdr:rowOff>
    </xdr:from>
    <xdr:to>
      <xdr:col>69</xdr:col>
      <xdr:colOff>142875</xdr:colOff>
      <xdr:row>58</xdr:row>
      <xdr:rowOff>38100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659995" y="9663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364085"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1856720" y="99606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543665"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％、全国平均が</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％ですが、埼玉県平均</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ポイント増加しています。</a:t>
          </a:r>
        </a:p>
        <a:p>
          <a:r>
            <a:rPr kumimoji="1" lang="ja-JP" altLang="en-US" sz="1300">
              <a:latin typeface="ＭＳ Ｐゴシック" panose="020B0600070205080204" pitchFamily="50" charset="-128"/>
              <a:ea typeface="ＭＳ Ｐゴシック" panose="020B0600070205080204" pitchFamily="50" charset="-128"/>
            </a:rPr>
            <a:t>　公営企業である下水道事業会計への繰出金の増等によるものです。</a:t>
          </a:r>
        </a:p>
        <a:p>
          <a:r>
            <a:rPr kumimoji="1" lang="ja-JP" altLang="en-US" sz="1300">
              <a:latin typeface="ＭＳ Ｐゴシック" panose="020B0600070205080204" pitchFamily="50" charset="-128"/>
              <a:ea typeface="ＭＳ Ｐゴシック" panose="020B0600070205080204" pitchFamily="50" charset="-128"/>
            </a:rPr>
            <a:t>　今後も、補助金等の見直しにより、健全な財政運営に努めます。</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383010"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92644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383010"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092644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383010"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092644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1383010"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092644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26416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104110" y="5840476"/>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517777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015210" y="673201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5177770" y="558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015210" y="584047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36</xdr:row>
      <xdr:rowOff>8128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334490" y="6010402"/>
          <a:ext cx="76962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5177770" y="582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053310" y="5977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170434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531215" y="6010402"/>
          <a:ext cx="803275"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92202</xdr:rowOff>
    </xdr:from>
    <xdr:to>
      <xdr:col>78</xdr:col>
      <xdr:colOff>120650</xdr:colOff>
      <xdr:row>36</xdr:row>
      <xdr:rowOff>22352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283690" y="59596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987780" y="573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170434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2710795" y="5992114"/>
          <a:ext cx="8204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480415" y="5982462"/>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167360" y="575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60706</xdr:rowOff>
    </xdr:from>
    <xdr:to>
      <xdr:col>69</xdr:col>
      <xdr:colOff>92075</xdr:colOff>
      <xdr:row>35</xdr:row>
      <xdr:rowOff>124714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1890375" y="5928106"/>
          <a:ext cx="82042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101346</xdr:rowOff>
    </xdr:from>
    <xdr:to>
      <xdr:col>69</xdr:col>
      <xdr:colOff>142875</xdr:colOff>
      <xdr:row>36</xdr:row>
      <xdr:rowOff>31496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659995" y="5968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16273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364085" y="605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1856720" y="5991606"/>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1543665" y="60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053310" y="59961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100855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5177770" y="596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283690" y="59596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7129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987780" y="6042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480415" y="598703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34561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167360" y="606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659995" y="5941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364085" y="571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xdr:rowOff>
    </xdr:from>
    <xdr:to>
      <xdr:col>65</xdr:col>
      <xdr:colOff>53975</xdr:colOff>
      <xdr:row>35</xdr:row>
      <xdr:rowOff>111506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1856720" y="5877306"/>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121683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1543665" y="565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ポイント増加しています。</a:t>
          </a:r>
        </a:p>
        <a:p>
          <a:r>
            <a:rPr kumimoji="1" lang="ja-JP" altLang="en-US" sz="1300">
              <a:latin typeface="ＭＳ Ｐゴシック" panose="020B0600070205080204" pitchFamily="50" charset="-128"/>
              <a:ea typeface="ＭＳ Ｐゴシック" panose="020B0600070205080204" pitchFamily="50" charset="-128"/>
            </a:rPr>
            <a:t>　今後も引き続き、市債を計画的に発行して財源の平準化及び世代間の負担の均衡を図りながら健全な財政運営に努めます。</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10565"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3685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10565"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3685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10565"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3685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10565"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3685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10565"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3685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3685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134620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414520" y="1241806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503420" y="135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342765" y="1354582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50342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342765" y="1241806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46990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654425" y="12597130"/>
          <a:ext cx="76009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50342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380865" y="128244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77470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841625" y="12597130"/>
          <a:ext cx="8128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611245" y="127863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298190" y="1287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77470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021205" y="1265047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790825" y="12816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494915"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130810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217930" y="12650470"/>
          <a:ext cx="803275"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987550" y="12801601"/>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674495" y="1288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167130" y="12847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87122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380865" y="1257300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50342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611245" y="125501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298190" y="1232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790825" y="1259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494915" y="1237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987550" y="125996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674495" y="1237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167130" y="12653010"/>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20337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87122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78.6</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76.2</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78.9</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79.1</a:t>
          </a:r>
          <a:r>
            <a:rPr kumimoji="1" lang="ja-JP" altLang="en-US" sz="1300">
              <a:latin typeface="ＭＳ Ｐゴシック" panose="020B0600070205080204" pitchFamily="50" charset="-128"/>
              <a:ea typeface="ＭＳ Ｐゴシック" panose="020B0600070205080204" pitchFamily="50" charset="-128"/>
            </a:rPr>
            <a:t>％となっており、前年度から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物件費、補助費等の増などによるものです。業務の効率化を図り、健全な財政運営に努めます。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1383010" y="13775509"/>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0926445" y="1363709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1383010" y="134565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0926445" y="133181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1383010" y="13137606"/>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0926445" y="1299919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1383010" y="12818654"/>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0926445" y="126802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1383010" y="124997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0926445" y="123612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1383010" y="121807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0926445" y="120423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165100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104110" y="12158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517777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015210" y="1357630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5177770" y="1190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015210" y="1215898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53522</xdr:rowOff>
    </xdr:from>
    <xdr:to>
      <xdr:col>82</xdr:col>
      <xdr:colOff>107950</xdr:colOff>
      <xdr:row>77</xdr:row>
      <xdr:rowOff>26307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334490" y="12626522"/>
          <a:ext cx="769620" cy="30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109056</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5177770" y="12682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92529</xdr:rowOff>
    </xdr:from>
    <xdr:to>
      <xdr:col>82</xdr:col>
      <xdr:colOff>158750</xdr:colOff>
      <xdr:row>77</xdr:row>
      <xdr:rowOff>22679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053310" y="12833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53522</xdr:rowOff>
    </xdr:from>
    <xdr:to>
      <xdr:col>78</xdr:col>
      <xdr:colOff>69850</xdr:colOff>
      <xdr:row>76</xdr:row>
      <xdr:rowOff>110671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531215" y="12626522"/>
          <a:ext cx="803275"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119743</xdr:rowOff>
    </xdr:from>
    <xdr:to>
      <xdr:col>78</xdr:col>
      <xdr:colOff>120650</xdr:colOff>
      <xdr:row>75</xdr:row>
      <xdr:rowOff>49893</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283690" y="125251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60070</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987780" y="12297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75293</xdr:rowOff>
    </xdr:from>
    <xdr:to>
      <xdr:col>73</xdr:col>
      <xdr:colOff>180975</xdr:colOff>
      <xdr:row>76</xdr:row>
      <xdr:rowOff>110671</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2710795" y="12648293"/>
          <a:ext cx="820420" cy="20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480415" y="1282228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168020</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16736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75293</xdr:rowOff>
    </xdr:from>
    <xdr:to>
      <xdr:col>69</xdr:col>
      <xdr:colOff>92075</xdr:colOff>
      <xdr:row>75</xdr:row>
      <xdr:rowOff>97065</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1890375" y="12648293"/>
          <a:ext cx="82042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8164</xdr:rowOff>
    </xdr:from>
    <xdr:to>
      <xdr:col>69</xdr:col>
      <xdr:colOff>142875</xdr:colOff>
      <xdr:row>77</xdr:row>
      <xdr:rowOff>109764</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659995" y="1291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94541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364085" y="1300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1856720" y="127787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1543665"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146957</xdr:rowOff>
    </xdr:from>
    <xdr:to>
      <xdr:col>82</xdr:col>
      <xdr:colOff>158750</xdr:colOff>
      <xdr:row>77</xdr:row>
      <xdr:rowOff>77107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053310" y="128875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119034</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5177770" y="1285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2722</xdr:rowOff>
    </xdr:from>
    <xdr:to>
      <xdr:col>78</xdr:col>
      <xdr:colOff>120650</xdr:colOff>
      <xdr:row>75</xdr:row>
      <xdr:rowOff>104322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283690" y="1257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89098</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987780" y="12662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59871</xdr:rowOff>
    </xdr:from>
    <xdr:to>
      <xdr:col>74</xdr:col>
      <xdr:colOff>31750</xdr:colOff>
      <xdr:row>76</xdr:row>
      <xdr:rowOff>161471</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480415" y="12800511"/>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199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167360" y="1257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24493</xdr:rowOff>
    </xdr:from>
    <xdr:to>
      <xdr:col>69</xdr:col>
      <xdr:colOff>142875</xdr:colOff>
      <xdr:row>75</xdr:row>
      <xdr:rowOff>126093</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659995" y="1259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136270</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364085" y="1237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46265</xdr:rowOff>
    </xdr:from>
    <xdr:to>
      <xdr:col>65</xdr:col>
      <xdr:colOff>53975</xdr:colOff>
      <xdr:row>75</xdr:row>
      <xdr:rowOff>147864</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1856720" y="12619265"/>
          <a:ext cx="84455"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158042</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1543665" y="1239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2428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1907540" y="3524703"/>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24280" y="338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1907540" y="3205752"/>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24280" y="306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1907540" y="2886801"/>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24280" y="2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1907540" y="2564039"/>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24280" y="242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1907540" y="2245088"/>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24280" y="210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1907540" y="1926136"/>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24280" y="178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55231</xdr:rowOff>
    </xdr:from>
    <xdr:to>
      <xdr:col>29</xdr:col>
      <xdr:colOff>127000</xdr:colOff>
      <xdr:row>20</xdr:row>
      <xdr:rowOff>42298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4988560" y="2105011"/>
          <a:ext cx="0" cy="13281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14375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054600" y="340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42298</xdr:rowOff>
    </xdr:from>
    <xdr:to>
      <xdr:col>30</xdr:col>
      <xdr:colOff>25400</xdr:colOff>
      <xdr:row>20</xdr:row>
      <xdr:rowOff>42298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4899660" y="343319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141608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054600" y="185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55231</xdr:rowOff>
    </xdr:from>
    <xdr:to>
      <xdr:col>30</xdr:col>
      <xdr:colOff>25400</xdr:colOff>
      <xdr:row>12</xdr:row>
      <xdr:rowOff>55231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899660" y="2105011"/>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4220</xdr:rowOff>
    </xdr:from>
    <xdr:to>
      <xdr:col>29</xdr:col>
      <xdr:colOff>127000</xdr:colOff>
      <xdr:row>18</xdr:row>
      <xdr:rowOff>40110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409440" y="3059840"/>
          <a:ext cx="579120" cy="35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57109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054600" y="277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40582</xdr:rowOff>
    </xdr:from>
    <xdr:to>
      <xdr:col>29</xdr:col>
      <xdr:colOff>177800</xdr:colOff>
      <xdr:row>17</xdr:row>
      <xdr:rowOff>142182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37760" y="2928562"/>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40110</xdr:rowOff>
    </xdr:from>
    <xdr:to>
      <xdr:col>26</xdr:col>
      <xdr:colOff>50800</xdr:colOff>
      <xdr:row>18</xdr:row>
      <xdr:rowOff>55492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802380" y="3095730"/>
          <a:ext cx="607060" cy="15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60731</xdr:rowOff>
    </xdr:from>
    <xdr:to>
      <xdr:col>26</xdr:col>
      <xdr:colOff>101600</xdr:colOff>
      <xdr:row>17</xdr:row>
      <xdr:rowOff>162331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358640" y="2948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074160" y="2721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55492</xdr:rowOff>
    </xdr:from>
    <xdr:to>
      <xdr:col>22</xdr:col>
      <xdr:colOff>114300</xdr:colOff>
      <xdr:row>18</xdr:row>
      <xdr:rowOff>89129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187700" y="3111112"/>
          <a:ext cx="614680" cy="33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79346</xdr:rowOff>
    </xdr:from>
    <xdr:to>
      <xdr:col>22</xdr:col>
      <xdr:colOff>165100</xdr:colOff>
      <xdr:row>18</xdr:row>
      <xdr:rowOff>9496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751580" y="2967326"/>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19673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467100" y="274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89129</xdr:rowOff>
    </xdr:from>
    <xdr:to>
      <xdr:col>18</xdr:col>
      <xdr:colOff>177800</xdr:colOff>
      <xdr:row>18</xdr:row>
      <xdr:rowOff>129330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565400" y="3144749"/>
          <a:ext cx="622300" cy="40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138423</xdr:rowOff>
    </xdr:from>
    <xdr:to>
      <xdr:col>19</xdr:col>
      <xdr:colOff>38100</xdr:colOff>
      <xdr:row>18</xdr:row>
      <xdr:rowOff>68573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144520" y="3026403"/>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78750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852420" y="279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162916</xdr:rowOff>
    </xdr:from>
    <xdr:to>
      <xdr:col>15</xdr:col>
      <xdr:colOff>101600</xdr:colOff>
      <xdr:row>18</xdr:row>
      <xdr:rowOff>93066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514600" y="3050896"/>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103243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230120" y="28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124870</xdr:rowOff>
    </xdr:from>
    <xdr:to>
      <xdr:col>29</xdr:col>
      <xdr:colOff>177800</xdr:colOff>
      <xdr:row>18</xdr:row>
      <xdr:rowOff>55020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37760" y="3012850"/>
          <a:ext cx="9398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96947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054600" y="298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160760</xdr:rowOff>
    </xdr:from>
    <xdr:to>
      <xdr:col>26</xdr:col>
      <xdr:colOff>101600</xdr:colOff>
      <xdr:row>18</xdr:row>
      <xdr:rowOff>90910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358640" y="304874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75687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074160" y="3131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4692</xdr:rowOff>
    </xdr:from>
    <xdr:to>
      <xdr:col>22</xdr:col>
      <xdr:colOff>165100</xdr:colOff>
      <xdr:row>18</xdr:row>
      <xdr:rowOff>106292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751580" y="3060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91069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467100" y="314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38329</xdr:rowOff>
    </xdr:from>
    <xdr:to>
      <xdr:col>19</xdr:col>
      <xdr:colOff>38100</xdr:colOff>
      <xdr:row>18</xdr:row>
      <xdr:rowOff>139929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144520" y="3093949"/>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124706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852420" y="3180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78530</xdr:rowOff>
    </xdr:from>
    <xdr:to>
      <xdr:col>15</xdr:col>
      <xdr:colOff>101600</xdr:colOff>
      <xdr:row>19</xdr:row>
      <xdr:rowOff>8679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514600" y="3134150"/>
          <a:ext cx="101600" cy="9778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164907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230120" y="32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1907540" y="7466148"/>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1907540" y="7139577"/>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224280" y="699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1907540" y="68168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224280" y="667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1907540" y="649024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224280" y="634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1907540" y="6163673"/>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224280" y="60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1907540" y="5837102"/>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224280" y="569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195417</xdr:rowOff>
    </xdr:from>
    <xdr:to>
      <xdr:col>29</xdr:col>
      <xdr:colOff>127000</xdr:colOff>
      <xdr:row>37</xdr:row>
      <xdr:rowOff>224678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988560" y="5978997"/>
          <a:ext cx="0" cy="12256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234855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054600" y="721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224678</xdr:rowOff>
    </xdr:from>
    <xdr:to>
      <xdr:col>30</xdr:col>
      <xdr:colOff>25400</xdr:colOff>
      <xdr:row>37</xdr:row>
      <xdr:rowOff>224678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899660" y="720459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110344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054600" y="572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195417</xdr:rowOff>
    </xdr:from>
    <xdr:to>
      <xdr:col>30</xdr:col>
      <xdr:colOff>25400</xdr:colOff>
      <xdr:row>33</xdr:row>
      <xdr:rowOff>195417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899660" y="5978997"/>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224678</xdr:rowOff>
    </xdr:from>
    <xdr:to>
      <xdr:col>29</xdr:col>
      <xdr:colOff>127000</xdr:colOff>
      <xdr:row>37</xdr:row>
      <xdr:rowOff>257465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409440" y="7204598"/>
          <a:ext cx="579120" cy="32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169667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054600" y="6639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324590</xdr:rowOff>
    </xdr:from>
    <xdr:to>
      <xdr:col>29</xdr:col>
      <xdr:colOff>177800</xdr:colOff>
      <xdr:row>36</xdr:row>
      <xdr:rowOff>83290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37760" y="6793970"/>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197703</xdr:rowOff>
    </xdr:from>
    <xdr:to>
      <xdr:col>26</xdr:col>
      <xdr:colOff>50800</xdr:colOff>
      <xdr:row>37</xdr:row>
      <xdr:rowOff>257465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802380" y="7177623"/>
          <a:ext cx="607060" cy="59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44914</xdr:rowOff>
    </xdr:from>
    <xdr:to>
      <xdr:col>26</xdr:col>
      <xdr:colOff>101600</xdr:colOff>
      <xdr:row>36</xdr:row>
      <xdr:rowOff>146514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358640" y="68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156691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074160" y="662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177815</xdr:rowOff>
    </xdr:from>
    <xdr:to>
      <xdr:col>22</xdr:col>
      <xdr:colOff>114300</xdr:colOff>
      <xdr:row>37</xdr:row>
      <xdr:rowOff>197703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187700" y="7157735"/>
          <a:ext cx="61468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68264</xdr:rowOff>
    </xdr:from>
    <xdr:to>
      <xdr:col>22</xdr:col>
      <xdr:colOff>165100</xdr:colOff>
      <xdr:row>36</xdr:row>
      <xdr:rowOff>169864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751580" y="6880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180041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467100" y="664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113284</xdr:rowOff>
    </xdr:from>
    <xdr:to>
      <xdr:col>18</xdr:col>
      <xdr:colOff>177800</xdr:colOff>
      <xdr:row>37</xdr:row>
      <xdr:rowOff>177815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565400" y="7093204"/>
          <a:ext cx="622300" cy="64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71334</xdr:rowOff>
    </xdr:from>
    <xdr:to>
      <xdr:col>19</xdr:col>
      <xdr:colOff>38100</xdr:colOff>
      <xdr:row>37</xdr:row>
      <xdr:rowOff>1484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144520" y="6883614"/>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183111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852420" y="665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60623</xdr:rowOff>
    </xdr:from>
    <xdr:to>
      <xdr:col>15</xdr:col>
      <xdr:colOff>101600</xdr:colOff>
      <xdr:row>36</xdr:row>
      <xdr:rowOff>162223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514600" y="687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172400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230120" y="664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173878</xdr:rowOff>
    </xdr:from>
    <xdr:to>
      <xdr:col>29</xdr:col>
      <xdr:colOff>177800</xdr:colOff>
      <xdr:row>37</xdr:row>
      <xdr:rowOff>275478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37760" y="7153798"/>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82455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054600" y="706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206665</xdr:rowOff>
    </xdr:from>
    <xdr:to>
      <xdr:col>26</xdr:col>
      <xdr:colOff>101600</xdr:colOff>
      <xdr:row>37</xdr:row>
      <xdr:rowOff>308265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358640" y="7186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293042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074160" y="7272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146903</xdr:rowOff>
    </xdr:from>
    <xdr:to>
      <xdr:col>22</xdr:col>
      <xdr:colOff>165100</xdr:colOff>
      <xdr:row>37</xdr:row>
      <xdr:rowOff>248503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751580" y="7126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233280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467100" y="721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127015</xdr:rowOff>
    </xdr:from>
    <xdr:to>
      <xdr:col>19</xdr:col>
      <xdr:colOff>38100</xdr:colOff>
      <xdr:row>37</xdr:row>
      <xdr:rowOff>228615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144520" y="7106935"/>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213392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852420" y="719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62484</xdr:rowOff>
    </xdr:from>
    <xdr:to>
      <xdr:col>15</xdr:col>
      <xdr:colOff>101600</xdr:colOff>
      <xdr:row>37</xdr:row>
      <xdr:rowOff>164084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514600" y="704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148861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230120" y="712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193,132
189,003
159.82
77,291,761
71,316,890
5,253,751
41,444,447
27,760,296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07841" y="6817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7056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07841" y="64984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7056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0784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7056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0784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7056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0784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7056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07841" y="52188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7056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07841" y="48998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87481</xdr:rowOff>
    </xdr:from>
    <xdr:to>
      <xdr:col>24</xdr:col>
      <xdr:colOff>62865</xdr:colOff>
      <xdr:row>38</xdr:row>
      <xdr:rowOff>28502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084955" y="5116681"/>
          <a:ext cx="1270" cy="1282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32329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137660" y="640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28502</xdr:rowOff>
    </xdr:from>
    <xdr:to>
      <xdr:col>24</xdr:col>
      <xdr:colOff>152400</xdr:colOff>
      <xdr:row>38</xdr:row>
      <xdr:rowOff>28502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020820" y="63988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34158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137660" y="48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87481</xdr:rowOff>
    </xdr:from>
    <xdr:to>
      <xdr:col>24</xdr:col>
      <xdr:colOff>152400</xdr:colOff>
      <xdr:row>30</xdr:row>
      <xdr:rowOff>87481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020820" y="51166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145643</xdr:rowOff>
    </xdr:from>
    <xdr:to>
      <xdr:col>24</xdr:col>
      <xdr:colOff>63500</xdr:colOff>
      <xdr:row>35</xdr:row>
      <xdr:rowOff>54432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355340" y="5845403"/>
          <a:ext cx="731520" cy="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137660" y="5687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036060" y="5832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145643</xdr:rowOff>
    </xdr:from>
    <xdr:to>
      <xdr:col>19</xdr:col>
      <xdr:colOff>177800</xdr:colOff>
      <xdr:row>35</xdr:row>
      <xdr:rowOff>41239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565400" y="5845403"/>
          <a:ext cx="789940" cy="6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146344</xdr:rowOff>
    </xdr:from>
    <xdr:to>
      <xdr:col>20</xdr:col>
      <xdr:colOff>38100</xdr:colOff>
      <xdr:row>35</xdr:row>
      <xdr:rowOff>76494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312160" y="5846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67621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118631" y="593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41239</xdr:rowOff>
    </xdr:from>
    <xdr:to>
      <xdr:col>15</xdr:col>
      <xdr:colOff>50800</xdr:colOff>
      <xdr:row>36</xdr:row>
      <xdr:rowOff>16060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790700" y="5908639"/>
          <a:ext cx="774700" cy="14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1313</xdr:rowOff>
    </xdr:from>
    <xdr:to>
      <xdr:col>15</xdr:col>
      <xdr:colOff>101600</xdr:colOff>
      <xdr:row>35</xdr:row>
      <xdr:rowOff>102913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514600" y="586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94040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343931" y="596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16060</xdr:rowOff>
    </xdr:from>
    <xdr:to>
      <xdr:col>10</xdr:col>
      <xdr:colOff>114300</xdr:colOff>
      <xdr:row>36</xdr:row>
      <xdr:rowOff>62433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008380" y="6051100"/>
          <a:ext cx="78232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8172</xdr:rowOff>
    </xdr:from>
    <xdr:to>
      <xdr:col>10</xdr:col>
      <xdr:colOff>165100</xdr:colOff>
      <xdr:row>36</xdr:row>
      <xdr:rowOff>109772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739900" y="604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100899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546371" y="613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24076</xdr:rowOff>
    </xdr:from>
    <xdr:to>
      <xdr:col>6</xdr:col>
      <xdr:colOff>38100</xdr:colOff>
      <xdr:row>36</xdr:row>
      <xdr:rowOff>125676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965200" y="60591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116803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771671" y="615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3632</xdr:rowOff>
    </xdr:from>
    <xdr:to>
      <xdr:col>24</xdr:col>
      <xdr:colOff>114300</xdr:colOff>
      <xdr:row>35</xdr:row>
      <xdr:rowOff>105232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036060" y="587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153509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137660" y="585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94843</xdr:rowOff>
    </xdr:from>
    <xdr:to>
      <xdr:col>20</xdr:col>
      <xdr:colOff>38100</xdr:colOff>
      <xdr:row>35</xdr:row>
      <xdr:rowOff>24993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312160" y="57946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41520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118631" y="557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161889</xdr:rowOff>
    </xdr:from>
    <xdr:to>
      <xdr:col>15</xdr:col>
      <xdr:colOff>101600</xdr:colOff>
      <xdr:row>35</xdr:row>
      <xdr:rowOff>92039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514600" y="5861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108566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343931" y="564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136710</xdr:rowOff>
    </xdr:from>
    <xdr:to>
      <xdr:col>10</xdr:col>
      <xdr:colOff>165100</xdr:colOff>
      <xdr:row>36</xdr:row>
      <xdr:rowOff>66860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739900" y="6004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83387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546371" y="578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11633</xdr:rowOff>
    </xdr:from>
    <xdr:to>
      <xdr:col>6</xdr:col>
      <xdr:colOff>38100</xdr:colOff>
      <xdr:row>36</xdr:row>
      <xdr:rowOff>113233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965200" y="60466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129760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771671" y="582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07841" y="10170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07841" y="9796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078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078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0784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0784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0784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23152</xdr:rowOff>
    </xdr:from>
    <xdr:to>
      <xdr:col>24</xdr:col>
      <xdr:colOff>62865</xdr:colOff>
      <xdr:row>57</xdr:row>
      <xdr:rowOff>24333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084955" y="8405152"/>
          <a:ext cx="1270" cy="1174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28160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137660" y="95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24333</xdr:rowOff>
    </xdr:from>
    <xdr:to>
      <xdr:col>24</xdr:col>
      <xdr:colOff>152400</xdr:colOff>
      <xdr:row>57</xdr:row>
      <xdr:rowOff>24333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020820" y="95798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141279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137660" y="818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23152</xdr:rowOff>
    </xdr:from>
    <xdr:to>
      <xdr:col>24</xdr:col>
      <xdr:colOff>152400</xdr:colOff>
      <xdr:row>50</xdr:row>
      <xdr:rowOff>23152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020820" y="84051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111620</xdr:rowOff>
    </xdr:from>
    <xdr:to>
      <xdr:col>24</xdr:col>
      <xdr:colOff>63500</xdr:colOff>
      <xdr:row>56</xdr:row>
      <xdr:rowOff>161303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355340" y="9331820"/>
          <a:ext cx="731520" cy="2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20603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137660" y="8905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169176</xdr:rowOff>
    </xdr:from>
    <xdr:to>
      <xdr:col>24</xdr:col>
      <xdr:colOff>114300</xdr:colOff>
      <xdr:row>54</xdr:row>
      <xdr:rowOff>99326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036060" y="90540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161303</xdr:rowOff>
    </xdr:from>
    <xdr:to>
      <xdr:col>19</xdr:col>
      <xdr:colOff>177800</xdr:colOff>
      <xdr:row>59</xdr:row>
      <xdr:rowOff>20524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565400" y="9549143"/>
          <a:ext cx="789940" cy="36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97130</xdr:rowOff>
    </xdr:from>
    <xdr:to>
      <xdr:col>20</xdr:col>
      <xdr:colOff>38100</xdr:colOff>
      <xdr:row>55</xdr:row>
      <xdr:rowOff>27280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312160" y="9149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43807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118631" y="892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83731</xdr:rowOff>
    </xdr:from>
    <xdr:to>
      <xdr:col>15</xdr:col>
      <xdr:colOff>50800</xdr:colOff>
      <xdr:row>59</xdr:row>
      <xdr:rowOff>20524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790700" y="9806851"/>
          <a:ext cx="774700" cy="10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33236</xdr:rowOff>
    </xdr:from>
    <xdr:to>
      <xdr:col>15</xdr:col>
      <xdr:colOff>101600</xdr:colOff>
      <xdr:row>56</xdr:row>
      <xdr:rowOff>134836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514600" y="942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151363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343931" y="92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83731</xdr:rowOff>
    </xdr:from>
    <xdr:to>
      <xdr:col>10</xdr:col>
      <xdr:colOff>114300</xdr:colOff>
      <xdr:row>58</xdr:row>
      <xdr:rowOff>168884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008380" y="9806851"/>
          <a:ext cx="782320" cy="8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24626</xdr:rowOff>
    </xdr:from>
    <xdr:to>
      <xdr:col>10</xdr:col>
      <xdr:colOff>165100</xdr:colOff>
      <xdr:row>56</xdr:row>
      <xdr:rowOff>126226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739900" y="9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142753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546371" y="919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153670</xdr:rowOff>
    </xdr:from>
    <xdr:to>
      <xdr:col>6</xdr:col>
      <xdr:colOff>38100</xdr:colOff>
      <xdr:row>57</xdr:row>
      <xdr:rowOff>83820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965200" y="9541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100347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771671" y="932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60820</xdr:rowOff>
    </xdr:from>
    <xdr:to>
      <xdr:col>24</xdr:col>
      <xdr:colOff>114300</xdr:colOff>
      <xdr:row>55</xdr:row>
      <xdr:rowOff>162420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036060" y="928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39247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137660" y="92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110503</xdr:rowOff>
    </xdr:from>
    <xdr:to>
      <xdr:col>20</xdr:col>
      <xdr:colOff>38100</xdr:colOff>
      <xdr:row>57</xdr:row>
      <xdr:rowOff>40653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312160" y="94983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31780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118631" y="958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141174</xdr:rowOff>
    </xdr:from>
    <xdr:to>
      <xdr:col>15</xdr:col>
      <xdr:colOff>101600</xdr:colOff>
      <xdr:row>59</xdr:row>
      <xdr:rowOff>71324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514600" y="98642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62451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343931" y="995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32931</xdr:rowOff>
    </xdr:from>
    <xdr:to>
      <xdr:col>10</xdr:col>
      <xdr:colOff>165100</xdr:colOff>
      <xdr:row>58</xdr:row>
      <xdr:rowOff>134531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739900" y="975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125658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546371" y="98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118084</xdr:rowOff>
    </xdr:from>
    <xdr:to>
      <xdr:col>6</xdr:col>
      <xdr:colOff>38100</xdr:colOff>
      <xdr:row>59</xdr:row>
      <xdr:rowOff>48234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965200" y="98412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39361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71671" y="99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70560" y="132156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46749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70560" y="127660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0784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70560" y="1232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0784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70560" y="11874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07841"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078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158400</xdr:rowOff>
    </xdr:from>
    <xdr:to>
      <xdr:col>24</xdr:col>
      <xdr:colOff>62865</xdr:colOff>
      <xdr:row>78</xdr:row>
      <xdr:rowOff>122372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084955" y="12060840"/>
          <a:ext cx="1270" cy="113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126199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137660" y="13202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122372</xdr:rowOff>
    </xdr:from>
    <xdr:to>
      <xdr:col>24</xdr:col>
      <xdr:colOff>152400</xdr:colOff>
      <xdr:row>78</xdr:row>
      <xdr:rowOff>122372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020820" y="13198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105077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137660" y="1183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158400</xdr:rowOff>
    </xdr:from>
    <xdr:to>
      <xdr:col>24</xdr:col>
      <xdr:colOff>152400</xdr:colOff>
      <xdr:row>71</xdr:row>
      <xdr:rowOff>158400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020820" y="12060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100199</xdr:rowOff>
    </xdr:from>
    <xdr:to>
      <xdr:col>24</xdr:col>
      <xdr:colOff>63500</xdr:colOff>
      <xdr:row>77</xdr:row>
      <xdr:rowOff>110714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355340" y="13008479"/>
          <a:ext cx="73152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20657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137660" y="1276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169230</xdr:rowOff>
    </xdr:from>
    <xdr:to>
      <xdr:col>24</xdr:col>
      <xdr:colOff>114300</xdr:colOff>
      <xdr:row>77</xdr:row>
      <xdr:rowOff>99380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036060" y="12909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110714</xdr:rowOff>
    </xdr:from>
    <xdr:to>
      <xdr:col>19</xdr:col>
      <xdr:colOff>177800</xdr:colOff>
      <xdr:row>77</xdr:row>
      <xdr:rowOff>133437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565400" y="13018994"/>
          <a:ext cx="78994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3494</xdr:rowOff>
    </xdr:from>
    <xdr:to>
      <xdr:col>20</xdr:col>
      <xdr:colOff>38100</xdr:colOff>
      <xdr:row>77</xdr:row>
      <xdr:rowOff>105094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312160" y="129117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121621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150948" y="1269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133437</xdr:rowOff>
    </xdr:from>
    <xdr:to>
      <xdr:col>15</xdr:col>
      <xdr:colOff>50800</xdr:colOff>
      <xdr:row>77</xdr:row>
      <xdr:rowOff>153690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790700" y="13041717"/>
          <a:ext cx="774700" cy="2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6375</xdr:rowOff>
    </xdr:from>
    <xdr:to>
      <xdr:col>15</xdr:col>
      <xdr:colOff>101600</xdr:colOff>
      <xdr:row>77</xdr:row>
      <xdr:rowOff>107975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514600" y="129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124502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353388" y="1269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148982</xdr:rowOff>
    </xdr:from>
    <xdr:to>
      <xdr:col>10</xdr:col>
      <xdr:colOff>114300</xdr:colOff>
      <xdr:row>77</xdr:row>
      <xdr:rowOff>153690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008380" y="13057262"/>
          <a:ext cx="782320" cy="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48941</xdr:rowOff>
    </xdr:from>
    <xdr:to>
      <xdr:col>10</xdr:col>
      <xdr:colOff>165100</xdr:colOff>
      <xdr:row>77</xdr:row>
      <xdr:rowOff>150541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739900" y="129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167068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578688" y="1274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54336</xdr:rowOff>
    </xdr:from>
    <xdr:to>
      <xdr:col>6</xdr:col>
      <xdr:colOff>38100</xdr:colOff>
      <xdr:row>77</xdr:row>
      <xdr:rowOff>155936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965200" y="129626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1013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03988" y="1274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49399</xdr:rowOff>
    </xdr:from>
    <xdr:to>
      <xdr:col>24</xdr:col>
      <xdr:colOff>114300</xdr:colOff>
      <xdr:row>77</xdr:row>
      <xdr:rowOff>150999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036060" y="1295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27826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137660" y="129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59914</xdr:rowOff>
    </xdr:from>
    <xdr:to>
      <xdr:col>20</xdr:col>
      <xdr:colOff>38100</xdr:colOff>
      <xdr:row>77</xdr:row>
      <xdr:rowOff>161514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312160" y="129681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152641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150948" y="1306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82637</xdr:rowOff>
    </xdr:from>
    <xdr:to>
      <xdr:col>15</xdr:col>
      <xdr:colOff>101600</xdr:colOff>
      <xdr:row>78</xdr:row>
      <xdr:rowOff>12787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514600" y="12990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3914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353388" y="1307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102890</xdr:rowOff>
    </xdr:from>
    <xdr:to>
      <xdr:col>10</xdr:col>
      <xdr:colOff>165100</xdr:colOff>
      <xdr:row>78</xdr:row>
      <xdr:rowOff>33040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739900" y="13011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24167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578688" y="1310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98182</xdr:rowOff>
    </xdr:from>
    <xdr:to>
      <xdr:col>6</xdr:col>
      <xdr:colOff>38100</xdr:colOff>
      <xdr:row>78</xdr:row>
      <xdr:rowOff>28332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965200" y="130064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19459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03988" y="1309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078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078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54756</xdr:rowOff>
    </xdr:from>
    <xdr:to>
      <xdr:col>24</xdr:col>
      <xdr:colOff>62865</xdr:colOff>
      <xdr:row>98</xdr:row>
      <xdr:rowOff>102685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084955" y="15142356"/>
          <a:ext cx="1270" cy="138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106512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137660" y="1653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102685</xdr:rowOff>
    </xdr:from>
    <xdr:to>
      <xdr:col>24</xdr:col>
      <xdr:colOff>152400</xdr:colOff>
      <xdr:row>98</xdr:row>
      <xdr:rowOff>102685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020820" y="16531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137660" y="1492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54756</xdr:rowOff>
    </xdr:from>
    <xdr:to>
      <xdr:col>24</xdr:col>
      <xdr:colOff>152400</xdr:colOff>
      <xdr:row>90</xdr:row>
      <xdr:rowOff>54756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020820" y="151423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107086</xdr:rowOff>
    </xdr:from>
    <xdr:to>
      <xdr:col>24</xdr:col>
      <xdr:colOff>63500</xdr:colOff>
      <xdr:row>97</xdr:row>
      <xdr:rowOff>18562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355340" y="16032886"/>
          <a:ext cx="731520" cy="24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1267</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137660" y="159270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149840</xdr:rowOff>
    </xdr:from>
    <xdr:to>
      <xdr:col>24</xdr:col>
      <xdr:colOff>114300</xdr:colOff>
      <xdr:row>96</xdr:row>
      <xdr:rowOff>79990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036060" y="16075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107086</xdr:rowOff>
    </xdr:from>
    <xdr:to>
      <xdr:col>19</xdr:col>
      <xdr:colOff>177800</xdr:colOff>
      <xdr:row>98</xdr:row>
      <xdr:rowOff>18123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565400" y="16032886"/>
          <a:ext cx="789940" cy="4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101149</xdr:rowOff>
    </xdr:from>
    <xdr:to>
      <xdr:col>20</xdr:col>
      <xdr:colOff>38100</xdr:colOff>
      <xdr:row>95</xdr:row>
      <xdr:rowOff>31299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312160" y="158593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47826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086315" y="1563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18123</xdr:rowOff>
    </xdr:from>
    <xdr:to>
      <xdr:col>15</xdr:col>
      <xdr:colOff>50800</xdr:colOff>
      <xdr:row>98</xdr:row>
      <xdr:rowOff>44278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790700" y="16446843"/>
          <a:ext cx="774700" cy="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58001</xdr:rowOff>
    </xdr:from>
    <xdr:to>
      <xdr:col>15</xdr:col>
      <xdr:colOff>101600</xdr:colOff>
      <xdr:row>97</xdr:row>
      <xdr:rowOff>159601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514600" y="1631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4678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343931" y="1609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44278</xdr:rowOff>
    </xdr:from>
    <xdr:to>
      <xdr:col>10</xdr:col>
      <xdr:colOff>114300</xdr:colOff>
      <xdr:row>98</xdr:row>
      <xdr:rowOff>140863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008380" y="16472998"/>
          <a:ext cx="782320" cy="9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95929</xdr:rowOff>
    </xdr:from>
    <xdr:to>
      <xdr:col>10</xdr:col>
      <xdr:colOff>165100</xdr:colOff>
      <xdr:row>98</xdr:row>
      <xdr:rowOff>26079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739900" y="16357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42606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546371" y="1613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144850</xdr:rowOff>
    </xdr:from>
    <xdr:to>
      <xdr:col>6</xdr:col>
      <xdr:colOff>38100</xdr:colOff>
      <xdr:row>98</xdr:row>
      <xdr:rowOff>75000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965200" y="16405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91527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771671" y="1618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139212</xdr:rowOff>
    </xdr:from>
    <xdr:to>
      <xdr:col>24</xdr:col>
      <xdr:colOff>114300</xdr:colOff>
      <xdr:row>97</xdr:row>
      <xdr:rowOff>69362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036060" y="16232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117639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137660" y="1621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56286</xdr:rowOff>
    </xdr:from>
    <xdr:to>
      <xdr:col>20</xdr:col>
      <xdr:colOff>38100</xdr:colOff>
      <xdr:row>95</xdr:row>
      <xdr:rowOff>157886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312160" y="159820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149013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086315" y="1607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138773</xdr:rowOff>
    </xdr:from>
    <xdr:to>
      <xdr:col>15</xdr:col>
      <xdr:colOff>101600</xdr:colOff>
      <xdr:row>98</xdr:row>
      <xdr:rowOff>68923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514600" y="163998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60050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34393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164928</xdr:rowOff>
    </xdr:from>
    <xdr:to>
      <xdr:col>10</xdr:col>
      <xdr:colOff>165100</xdr:colOff>
      <xdr:row>98</xdr:row>
      <xdr:rowOff>95078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739900" y="16426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86205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546371" y="1651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90063</xdr:rowOff>
    </xdr:from>
    <xdr:to>
      <xdr:col>6</xdr:col>
      <xdr:colOff>38100</xdr:colOff>
      <xdr:row>99</xdr:row>
      <xdr:rowOff>20213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965200" y="165187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11340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771671" y="1660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60083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36404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36404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36404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29992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29992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43256</xdr:rowOff>
    </xdr:from>
    <xdr:to>
      <xdr:col>54</xdr:col>
      <xdr:colOff>189865</xdr:colOff>
      <xdr:row>39</xdr:row>
      <xdr:rowOff>44679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218295" y="5910656"/>
          <a:ext cx="1270" cy="671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48506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9271000" y="65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44679</xdr:rowOff>
    </xdr:from>
    <xdr:to>
      <xdr:col>55</xdr:col>
      <xdr:colOff>88900</xdr:colOff>
      <xdr:row>39</xdr:row>
      <xdr:rowOff>44679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154160" y="6582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161383</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9271000" y="569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43256</xdr:rowOff>
    </xdr:from>
    <xdr:to>
      <xdr:col>55</xdr:col>
      <xdr:colOff>88900</xdr:colOff>
      <xdr:row>35</xdr:row>
      <xdr:rowOff>43256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154160" y="5910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31293</xdr:rowOff>
    </xdr:from>
    <xdr:to>
      <xdr:col>55</xdr:col>
      <xdr:colOff>0</xdr:colOff>
      <xdr:row>38</xdr:row>
      <xdr:rowOff>120866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496300" y="6401613"/>
          <a:ext cx="723900" cy="8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151248</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9271000" y="6353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1371</xdr:rowOff>
    </xdr:from>
    <xdr:to>
      <xdr:col>55</xdr:col>
      <xdr:colOff>50800</xdr:colOff>
      <xdr:row>38</xdr:row>
      <xdr:rowOff>102971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192260" y="63716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8471</xdr:rowOff>
    </xdr:from>
    <xdr:to>
      <xdr:col>50</xdr:col>
      <xdr:colOff>114300</xdr:colOff>
      <xdr:row>38</xdr:row>
      <xdr:rowOff>120866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713980" y="5037671"/>
          <a:ext cx="782320" cy="145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68059</xdr:rowOff>
    </xdr:from>
    <xdr:to>
      <xdr:col>50</xdr:col>
      <xdr:colOff>165100</xdr:colOff>
      <xdr:row>38</xdr:row>
      <xdr:rowOff>169659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445500" y="643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14736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251971" y="621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8471</xdr:rowOff>
    </xdr:from>
    <xdr:to>
      <xdr:col>45</xdr:col>
      <xdr:colOff>177800</xdr:colOff>
      <xdr:row>38</xdr:row>
      <xdr:rowOff>6629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24040" y="5037671"/>
          <a:ext cx="789940" cy="133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134023</xdr:rowOff>
    </xdr:from>
    <xdr:to>
      <xdr:col>46</xdr:col>
      <xdr:colOff>38100</xdr:colOff>
      <xdr:row>31</xdr:row>
      <xdr:rowOff>64173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670800" y="51632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55300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444955" y="525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6629</xdr:rowOff>
    </xdr:from>
    <xdr:to>
      <xdr:col>41</xdr:col>
      <xdr:colOff>50800</xdr:colOff>
      <xdr:row>39</xdr:row>
      <xdr:rowOff>71920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149340" y="6376949"/>
          <a:ext cx="774700" cy="2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132677</xdr:rowOff>
    </xdr:from>
    <xdr:to>
      <xdr:col>41</xdr:col>
      <xdr:colOff>101600</xdr:colOff>
      <xdr:row>39</xdr:row>
      <xdr:rowOff>62827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873240" y="65029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53954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2571" y="659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138252</xdr:rowOff>
    </xdr:from>
    <xdr:to>
      <xdr:col>36</xdr:col>
      <xdr:colOff>165100</xdr:colOff>
      <xdr:row>39</xdr:row>
      <xdr:rowOff>68402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098540" y="65085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84929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5905011" y="628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151943</xdr:rowOff>
    </xdr:from>
    <xdr:to>
      <xdr:col>55</xdr:col>
      <xdr:colOff>50800</xdr:colOff>
      <xdr:row>38</xdr:row>
      <xdr:rowOff>82093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192260" y="63546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3370</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9271000" y="620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70066</xdr:rowOff>
    </xdr:from>
    <xdr:to>
      <xdr:col>50</xdr:col>
      <xdr:colOff>165100</xdr:colOff>
      <xdr:row>39</xdr:row>
      <xdr:rowOff>216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445500" y="6440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162793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251971" y="65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129121</xdr:rowOff>
    </xdr:from>
    <xdr:to>
      <xdr:col>46</xdr:col>
      <xdr:colOff>38100</xdr:colOff>
      <xdr:row>30</xdr:row>
      <xdr:rowOff>59271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670800" y="49906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75798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444955" y="47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127279</xdr:rowOff>
    </xdr:from>
    <xdr:to>
      <xdr:col>41</xdr:col>
      <xdr:colOff>101600</xdr:colOff>
      <xdr:row>38</xdr:row>
      <xdr:rowOff>57429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873240" y="63299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73956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2571" y="610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21120</xdr:rowOff>
    </xdr:from>
    <xdr:to>
      <xdr:col>36</xdr:col>
      <xdr:colOff>165100</xdr:colOff>
      <xdr:row>39</xdr:row>
      <xdr:rowOff>122720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098540" y="65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113847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5905011" y="665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60083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364041" y="9796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3640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3640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36404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29992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68415</xdr:rowOff>
    </xdr:from>
    <xdr:to>
      <xdr:col>54</xdr:col>
      <xdr:colOff>189865</xdr:colOff>
      <xdr:row>59</xdr:row>
      <xdr:rowOff>116840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218295" y="8618055"/>
          <a:ext cx="1270" cy="1389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120667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9271000" y="100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116840</xdr:rowOff>
    </xdr:from>
    <xdr:to>
      <xdr:col>55</xdr:col>
      <xdr:colOff>88900</xdr:colOff>
      <xdr:row>59</xdr:row>
      <xdr:rowOff>116840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154160" y="10007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15092</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9271000" y="839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68415</xdr:rowOff>
    </xdr:from>
    <xdr:to>
      <xdr:col>55</xdr:col>
      <xdr:colOff>88900</xdr:colOff>
      <xdr:row>51</xdr:row>
      <xdr:rowOff>68415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154160" y="8618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22333</xdr:rowOff>
    </xdr:from>
    <xdr:to>
      <xdr:col>55</xdr:col>
      <xdr:colOff>0</xdr:colOff>
      <xdr:row>58</xdr:row>
      <xdr:rowOff>109925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496300" y="9745453"/>
          <a:ext cx="723900" cy="8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33043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9271000" y="9253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10166</xdr:rowOff>
    </xdr:from>
    <xdr:to>
      <xdr:col>55</xdr:col>
      <xdr:colOff>50800</xdr:colOff>
      <xdr:row>56</xdr:row>
      <xdr:rowOff>111766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192260" y="93980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21095</xdr:rowOff>
    </xdr:from>
    <xdr:to>
      <xdr:col>50</xdr:col>
      <xdr:colOff>114300</xdr:colOff>
      <xdr:row>58</xdr:row>
      <xdr:rowOff>109925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713980" y="9744215"/>
          <a:ext cx="782320" cy="8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115074</xdr:rowOff>
    </xdr:from>
    <xdr:to>
      <xdr:col>50</xdr:col>
      <xdr:colOff>165100</xdr:colOff>
      <xdr:row>57</xdr:row>
      <xdr:rowOff>45224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445500" y="9502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61751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251971" y="928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21095</xdr:rowOff>
    </xdr:from>
    <xdr:to>
      <xdr:col>45</xdr:col>
      <xdr:colOff>177800</xdr:colOff>
      <xdr:row>58</xdr:row>
      <xdr:rowOff>150368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24040" y="9744215"/>
          <a:ext cx="789940" cy="1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64878</xdr:rowOff>
    </xdr:from>
    <xdr:to>
      <xdr:col>46</xdr:col>
      <xdr:colOff>38100</xdr:colOff>
      <xdr:row>56</xdr:row>
      <xdr:rowOff>166478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670800" y="94527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11555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477271" y="92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9417</xdr:rowOff>
    </xdr:from>
    <xdr:to>
      <xdr:col>41</xdr:col>
      <xdr:colOff>50800</xdr:colOff>
      <xdr:row>58</xdr:row>
      <xdr:rowOff>150368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149340" y="9732537"/>
          <a:ext cx="774700" cy="14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12033</xdr:rowOff>
    </xdr:from>
    <xdr:to>
      <xdr:col>41</xdr:col>
      <xdr:colOff>101600</xdr:colOff>
      <xdr:row>56</xdr:row>
      <xdr:rowOff>113633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873240" y="939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130160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2571" y="918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31331</xdr:rowOff>
    </xdr:from>
    <xdr:to>
      <xdr:col>36</xdr:col>
      <xdr:colOff>165100</xdr:colOff>
      <xdr:row>56</xdr:row>
      <xdr:rowOff>132931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098540" y="941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149458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5905011" y="92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142983</xdr:rowOff>
    </xdr:from>
    <xdr:to>
      <xdr:col>55</xdr:col>
      <xdr:colOff>50800</xdr:colOff>
      <xdr:row>58</xdr:row>
      <xdr:rowOff>73133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192260" y="96984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121410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9271000" y="96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59125</xdr:rowOff>
    </xdr:from>
    <xdr:to>
      <xdr:col>50</xdr:col>
      <xdr:colOff>165100</xdr:colOff>
      <xdr:row>58</xdr:row>
      <xdr:rowOff>160725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445500" y="97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151852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251971" y="98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141745</xdr:rowOff>
    </xdr:from>
    <xdr:to>
      <xdr:col>46</xdr:col>
      <xdr:colOff>38100</xdr:colOff>
      <xdr:row>58</xdr:row>
      <xdr:rowOff>71895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670800" y="9697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63022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477271" y="97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99568</xdr:rowOff>
    </xdr:from>
    <xdr:to>
      <xdr:col>41</xdr:col>
      <xdr:colOff>101600</xdr:colOff>
      <xdr:row>59</xdr:row>
      <xdr:rowOff>29718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873240" y="98226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20845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2571" y="99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130067</xdr:rowOff>
    </xdr:from>
    <xdr:to>
      <xdr:col>36</xdr:col>
      <xdr:colOff>165100</xdr:colOff>
      <xdr:row>58</xdr:row>
      <xdr:rowOff>60217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098540" y="96855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51344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5905011" y="977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5826760" y="133424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60083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5826760" y="130234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36404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5826760" y="127045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36404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5826760" y="123855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36404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5826760" y="120666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36404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5826760" y="117438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364041" y="116054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3640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87710</xdr:rowOff>
    </xdr:from>
    <xdr:to>
      <xdr:col>54</xdr:col>
      <xdr:colOff>189865</xdr:colOff>
      <xdr:row>79</xdr:row>
      <xdr:rowOff>90159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218295" y="11822510"/>
          <a:ext cx="1270" cy="151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93986</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9271000" y="1333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90159</xdr:rowOff>
    </xdr:from>
    <xdr:to>
      <xdr:col>55</xdr:col>
      <xdr:colOff>88900</xdr:colOff>
      <xdr:row>79</xdr:row>
      <xdr:rowOff>90159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154160" y="133337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34387</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9271000" y="1160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87710</xdr:rowOff>
    </xdr:from>
    <xdr:to>
      <xdr:col>55</xdr:col>
      <xdr:colOff>88900</xdr:colOff>
      <xdr:row>70</xdr:row>
      <xdr:rowOff>87710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154160" y="11822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157824</xdr:rowOff>
    </xdr:from>
    <xdr:to>
      <xdr:col>55</xdr:col>
      <xdr:colOff>0</xdr:colOff>
      <xdr:row>77</xdr:row>
      <xdr:rowOff>170332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496300" y="13066104"/>
          <a:ext cx="7239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118863</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9271000" y="12691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95986</xdr:rowOff>
    </xdr:from>
    <xdr:to>
      <xdr:col>55</xdr:col>
      <xdr:colOff>50800</xdr:colOff>
      <xdr:row>77</xdr:row>
      <xdr:rowOff>26136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192260" y="128366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84150</xdr:rowOff>
    </xdr:from>
    <xdr:to>
      <xdr:col>50</xdr:col>
      <xdr:colOff>114300</xdr:colOff>
      <xdr:row>77</xdr:row>
      <xdr:rowOff>157824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713980" y="12992430"/>
          <a:ext cx="782320" cy="7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20744</xdr:rowOff>
    </xdr:from>
    <xdr:to>
      <xdr:col>50</xdr:col>
      <xdr:colOff>165100</xdr:colOff>
      <xdr:row>77</xdr:row>
      <xdr:rowOff>122344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445500" y="1292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138871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251971" y="1271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84150</xdr:rowOff>
    </xdr:from>
    <xdr:to>
      <xdr:col>45</xdr:col>
      <xdr:colOff>177800</xdr:colOff>
      <xdr:row>77</xdr:row>
      <xdr:rowOff>165956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24040" y="12992430"/>
          <a:ext cx="789940" cy="8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45695</xdr:rowOff>
    </xdr:from>
    <xdr:to>
      <xdr:col>46</xdr:col>
      <xdr:colOff>38100</xdr:colOff>
      <xdr:row>77</xdr:row>
      <xdr:rowOff>147295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670800" y="129539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138422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477271" y="1304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77521</xdr:rowOff>
    </xdr:from>
    <xdr:to>
      <xdr:col>41</xdr:col>
      <xdr:colOff>50800</xdr:colOff>
      <xdr:row>77</xdr:row>
      <xdr:rowOff>165956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149340" y="12985801"/>
          <a:ext cx="774700" cy="8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148727</xdr:rowOff>
    </xdr:from>
    <xdr:to>
      <xdr:col>41</xdr:col>
      <xdr:colOff>101600</xdr:colOff>
      <xdr:row>77</xdr:row>
      <xdr:rowOff>78877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873240" y="12889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95405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2571" y="126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30510</xdr:rowOff>
    </xdr:from>
    <xdr:to>
      <xdr:col>36</xdr:col>
      <xdr:colOff>165100</xdr:colOff>
      <xdr:row>77</xdr:row>
      <xdr:rowOff>132110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098540" y="129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123237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5905011" y="1303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119532</xdr:rowOff>
    </xdr:from>
    <xdr:to>
      <xdr:col>55</xdr:col>
      <xdr:colOff>50800</xdr:colOff>
      <xdr:row>78</xdr:row>
      <xdr:rowOff>49682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192260" y="130278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97959</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9271000" y="1300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107024</xdr:rowOff>
    </xdr:from>
    <xdr:to>
      <xdr:col>50</xdr:col>
      <xdr:colOff>165100</xdr:colOff>
      <xdr:row>78</xdr:row>
      <xdr:rowOff>37174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445500" y="130153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28301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284288" y="13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33350</xdr:rowOff>
    </xdr:from>
    <xdr:to>
      <xdr:col>46</xdr:col>
      <xdr:colOff>38100</xdr:colOff>
      <xdr:row>77</xdr:row>
      <xdr:rowOff>134950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670800" y="129416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151477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47727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115156</xdr:rowOff>
    </xdr:from>
    <xdr:to>
      <xdr:col>41</xdr:col>
      <xdr:colOff>101600</xdr:colOff>
      <xdr:row>78</xdr:row>
      <xdr:rowOff>45306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873240" y="130234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36433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12028" y="1311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26721</xdr:rowOff>
    </xdr:from>
    <xdr:to>
      <xdr:col>36</xdr:col>
      <xdr:colOff>165100</xdr:colOff>
      <xdr:row>77</xdr:row>
      <xdr:rowOff>128321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098540" y="1293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144848</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5905011" y="127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5826760" y="166952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60083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5826760" y="163762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3640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5826760" y="160573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36404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5826760" y="157383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364041" y="155961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5826760" y="154194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364041" y="152772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5826760" y="1509667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364041" y="1495825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5364041" y="146393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154363</xdr:rowOff>
    </xdr:from>
    <xdr:to>
      <xdr:col>54</xdr:col>
      <xdr:colOff>189865</xdr:colOff>
      <xdr:row>98</xdr:row>
      <xdr:rowOff>83072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218295" y="15074323"/>
          <a:ext cx="1270" cy="1437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86899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9271000" y="1651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83072</xdr:rowOff>
    </xdr:from>
    <xdr:to>
      <xdr:col>55</xdr:col>
      <xdr:colOff>88900</xdr:colOff>
      <xdr:row>98</xdr:row>
      <xdr:rowOff>83072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154160" y="165117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101040</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9271000" y="1485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154363</xdr:rowOff>
    </xdr:from>
    <xdr:to>
      <xdr:col>55</xdr:col>
      <xdr:colOff>88900</xdr:colOff>
      <xdr:row>89</xdr:row>
      <xdr:rowOff>154363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154160" y="150743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159294</xdr:rowOff>
    </xdr:from>
    <xdr:to>
      <xdr:col>55</xdr:col>
      <xdr:colOff>0</xdr:colOff>
      <xdr:row>96</xdr:row>
      <xdr:rowOff>151228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496300" y="16085094"/>
          <a:ext cx="723900" cy="15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141919</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9271000" y="1573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119042</xdr:rowOff>
    </xdr:from>
    <xdr:to>
      <xdr:col>55</xdr:col>
      <xdr:colOff>50800</xdr:colOff>
      <xdr:row>95</xdr:row>
      <xdr:rowOff>49192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192260" y="158772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71969</xdr:rowOff>
    </xdr:from>
    <xdr:to>
      <xdr:col>50</xdr:col>
      <xdr:colOff>114300</xdr:colOff>
      <xdr:row>96</xdr:row>
      <xdr:rowOff>151228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713980" y="16165409"/>
          <a:ext cx="782320" cy="7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65517</xdr:rowOff>
    </xdr:from>
    <xdr:to>
      <xdr:col>50</xdr:col>
      <xdr:colOff>165100</xdr:colOff>
      <xdr:row>95</xdr:row>
      <xdr:rowOff>167117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445500" y="1599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12194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251971" y="1577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71969</xdr:rowOff>
    </xdr:from>
    <xdr:to>
      <xdr:col>45</xdr:col>
      <xdr:colOff>177800</xdr:colOff>
      <xdr:row>96</xdr:row>
      <xdr:rowOff>169450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24040" y="16165409"/>
          <a:ext cx="789940" cy="9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139486</xdr:rowOff>
    </xdr:from>
    <xdr:to>
      <xdr:col>46</xdr:col>
      <xdr:colOff>38100</xdr:colOff>
      <xdr:row>95</xdr:row>
      <xdr:rowOff>69636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670800" y="158976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86163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477271" y="1567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46301</xdr:rowOff>
    </xdr:from>
    <xdr:to>
      <xdr:col>41</xdr:col>
      <xdr:colOff>50800</xdr:colOff>
      <xdr:row>96</xdr:row>
      <xdr:rowOff>169450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149340" y="16139741"/>
          <a:ext cx="774700" cy="1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100918</xdr:rowOff>
    </xdr:from>
    <xdr:to>
      <xdr:col>41</xdr:col>
      <xdr:colOff>101600</xdr:colOff>
      <xdr:row>95</xdr:row>
      <xdr:rowOff>31068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873240" y="158590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47595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2571" y="1563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91317</xdr:rowOff>
    </xdr:from>
    <xdr:to>
      <xdr:col>36</xdr:col>
      <xdr:colOff>165100</xdr:colOff>
      <xdr:row>95</xdr:row>
      <xdr:rowOff>21467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098540" y="158494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37994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5905011" y="1562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108494</xdr:rowOff>
    </xdr:from>
    <xdr:to>
      <xdr:col>55</xdr:col>
      <xdr:colOff>50800</xdr:colOff>
      <xdr:row>96</xdr:row>
      <xdr:rowOff>38644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192260" y="160342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86921</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9271000" y="1601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100428</xdr:rowOff>
    </xdr:from>
    <xdr:to>
      <xdr:col>50</xdr:col>
      <xdr:colOff>165100</xdr:colOff>
      <xdr:row>97</xdr:row>
      <xdr:rowOff>30578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445500" y="16193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21705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251971" y="1628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21169</xdr:rowOff>
    </xdr:from>
    <xdr:to>
      <xdr:col>46</xdr:col>
      <xdr:colOff>38100</xdr:colOff>
      <xdr:row>96</xdr:row>
      <xdr:rowOff>122769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670800" y="161146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113896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477271" y="1620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118650</xdr:rowOff>
    </xdr:from>
    <xdr:to>
      <xdr:col>41</xdr:col>
      <xdr:colOff>101600</xdr:colOff>
      <xdr:row>97</xdr:row>
      <xdr:rowOff>48800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873240" y="16212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39927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2571" y="1630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166951</xdr:rowOff>
    </xdr:from>
    <xdr:to>
      <xdr:col>36</xdr:col>
      <xdr:colOff>165100</xdr:colOff>
      <xdr:row>96</xdr:row>
      <xdr:rowOff>97101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098540" y="160927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88228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5905011" y="1618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0960100" y="66368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07341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0960100" y="63178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0561501"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0960100" y="59989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0561501"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0960100" y="56799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0561501" y="55377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0960100" y="53610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0561501" y="5218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0960100" y="50382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0561501" y="4899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05615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16583</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374495" y="5213423"/>
          <a:ext cx="1269" cy="1423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4419580" y="6640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28750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134710</xdr:rowOff>
    </xdr:from>
    <xdr:ext cx="469744"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4419580" y="49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16583</xdr:rowOff>
    </xdr:from>
    <xdr:to>
      <xdr:col>86</xdr:col>
      <xdr:colOff>25400</xdr:colOff>
      <xdr:row>31</xdr:row>
      <xdr:rowOff>16583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287500" y="5213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629640" y="6636838"/>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131045</xdr:rowOff>
    </xdr:from>
    <xdr:ext cx="378565"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4419580" y="63337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108168</xdr:rowOff>
    </xdr:from>
    <xdr:to>
      <xdr:col>85</xdr:col>
      <xdr:colOff>177800</xdr:colOff>
      <xdr:row>39</xdr:row>
      <xdr:rowOff>38318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325600" y="64784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55445</xdr:rowOff>
    </xdr:from>
    <xdr:to>
      <xdr:col>81</xdr:col>
      <xdr:colOff>50800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54940" y="6593405"/>
          <a:ext cx="7747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90533</xdr:rowOff>
    </xdr:from>
    <xdr:to>
      <xdr:col>81</xdr:col>
      <xdr:colOff>101600</xdr:colOff>
      <xdr:row>39</xdr:row>
      <xdr:rowOff>20683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578840" y="64608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37210</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3217" y="623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67201</xdr:rowOff>
    </xdr:from>
    <xdr:to>
      <xdr:col>76</xdr:col>
      <xdr:colOff>114300</xdr:colOff>
      <xdr:row>39</xdr:row>
      <xdr:rowOff>55445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072620" y="6437521"/>
          <a:ext cx="782320" cy="15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168584</xdr:rowOff>
    </xdr:from>
    <xdr:to>
      <xdr:col>76</xdr:col>
      <xdr:colOff>165100</xdr:colOff>
      <xdr:row>38</xdr:row>
      <xdr:rowOff>98734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804140" y="63712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115261</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88517" y="615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67201</xdr:rowOff>
    </xdr:from>
    <xdr:to>
      <xdr:col>71</xdr:col>
      <xdr:colOff>177800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1282680" y="6437521"/>
          <a:ext cx="789940" cy="19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10523</xdr:rowOff>
    </xdr:from>
    <xdr:to>
      <xdr:col>72</xdr:col>
      <xdr:colOff>38100</xdr:colOff>
      <xdr:row>38</xdr:row>
      <xdr:rowOff>112123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029440" y="63808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128650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1906197" y="616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163358</xdr:rowOff>
    </xdr:from>
    <xdr:to>
      <xdr:col>67</xdr:col>
      <xdr:colOff>101600</xdr:colOff>
      <xdr:row>38</xdr:row>
      <xdr:rowOff>93508</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1231880" y="63660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110035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1116257" y="6145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325600" y="658603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4419580" y="65047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57884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2785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4645</xdr:rowOff>
    </xdr:from>
    <xdr:to>
      <xdr:col>76</xdr:col>
      <xdr:colOff>165100</xdr:colOff>
      <xdr:row>39</xdr:row>
      <xdr:rowOff>106245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804140" y="654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97372</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8517" y="6635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16401</xdr:rowOff>
    </xdr:from>
    <xdr:to>
      <xdr:col>72</xdr:col>
      <xdr:colOff>38100</xdr:colOff>
      <xdr:row>38</xdr:row>
      <xdr:rowOff>118001</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029440" y="63867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109128</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1906197" y="6479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123188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11808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07341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37449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441958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441958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629640" y="919226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441958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325600" y="9141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5494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5788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278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07262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8041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73791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12826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0294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555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12318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1808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325600" y="9141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441958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5788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278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8041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7379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0294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555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12318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1808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73417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0960100" y="132156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497381" y="130772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0960100" y="127660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049738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0960100" y="1232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049738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0960100" y="11874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0497381"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103673</xdr:rowOff>
    </xdr:from>
    <xdr:to>
      <xdr:col>85</xdr:col>
      <xdr:colOff>126364</xdr:colOff>
      <xdr:row>79</xdr:row>
      <xdr:rowOff>5694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374495" y="12006113"/>
          <a:ext cx="1269" cy="1243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9521</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4419580" y="1325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5694</xdr:rowOff>
    </xdr:from>
    <xdr:to>
      <xdr:col>86</xdr:col>
      <xdr:colOff>25400</xdr:colOff>
      <xdr:row>79</xdr:row>
      <xdr:rowOff>5694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287500" y="132492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50350</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4419580" y="1178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103673</xdr:rowOff>
    </xdr:from>
    <xdr:to>
      <xdr:col>86</xdr:col>
      <xdr:colOff>25400</xdr:colOff>
      <xdr:row>71</xdr:row>
      <xdr:rowOff>103673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287500" y="120061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92746</xdr:rowOff>
    </xdr:from>
    <xdr:to>
      <xdr:col>85</xdr:col>
      <xdr:colOff>127000</xdr:colOff>
      <xdr:row>78</xdr:row>
      <xdr:rowOff>98689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629640" y="13168666"/>
          <a:ext cx="74676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33938</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4419580" y="12774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11061</xdr:rowOff>
    </xdr:from>
    <xdr:to>
      <xdr:col>85</xdr:col>
      <xdr:colOff>177800</xdr:colOff>
      <xdr:row>77</xdr:row>
      <xdr:rowOff>112661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325600" y="1291934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95191</xdr:rowOff>
    </xdr:from>
    <xdr:to>
      <xdr:col>81</xdr:col>
      <xdr:colOff>50800</xdr:colOff>
      <xdr:row>78</xdr:row>
      <xdr:rowOff>98689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54940" y="13171111"/>
          <a:ext cx="7747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30790</xdr:rowOff>
    </xdr:from>
    <xdr:to>
      <xdr:col>81</xdr:col>
      <xdr:colOff>101600</xdr:colOff>
      <xdr:row>77</xdr:row>
      <xdr:rowOff>132390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578840" y="129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148917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8171" y="1272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95191</xdr:rowOff>
    </xdr:from>
    <xdr:to>
      <xdr:col>76</xdr:col>
      <xdr:colOff>114300</xdr:colOff>
      <xdr:row>78</xdr:row>
      <xdr:rowOff>96997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072620" y="13171111"/>
          <a:ext cx="78232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47592</xdr:rowOff>
    </xdr:from>
    <xdr:to>
      <xdr:col>76</xdr:col>
      <xdr:colOff>165100</xdr:colOff>
      <xdr:row>77</xdr:row>
      <xdr:rowOff>149192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804140" y="129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165719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10611" y="1273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67805</xdr:rowOff>
    </xdr:from>
    <xdr:to>
      <xdr:col>71</xdr:col>
      <xdr:colOff>177800</xdr:colOff>
      <xdr:row>78</xdr:row>
      <xdr:rowOff>96997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1282680" y="13143725"/>
          <a:ext cx="789940" cy="2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68349</xdr:rowOff>
    </xdr:from>
    <xdr:to>
      <xdr:col>72</xdr:col>
      <xdr:colOff>38100</xdr:colOff>
      <xdr:row>77</xdr:row>
      <xdr:rowOff>169949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029440" y="129766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15026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1835911" y="1275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39523</xdr:rowOff>
    </xdr:from>
    <xdr:to>
      <xdr:col>67</xdr:col>
      <xdr:colOff>101600</xdr:colOff>
      <xdr:row>77</xdr:row>
      <xdr:rowOff>141123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1231880" y="129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157650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061211" y="127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41946</xdr:rowOff>
    </xdr:from>
    <xdr:to>
      <xdr:col>85</xdr:col>
      <xdr:colOff>177800</xdr:colOff>
      <xdr:row>78</xdr:row>
      <xdr:rowOff>143546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325600" y="1311786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128323</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4419580" y="130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47889</xdr:rowOff>
    </xdr:from>
    <xdr:to>
      <xdr:col>81</xdr:col>
      <xdr:colOff>101600</xdr:colOff>
      <xdr:row>78</xdr:row>
      <xdr:rowOff>149489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578840" y="1312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140616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8171" y="1321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44391</xdr:rowOff>
    </xdr:from>
    <xdr:to>
      <xdr:col>76</xdr:col>
      <xdr:colOff>165100</xdr:colOff>
      <xdr:row>78</xdr:row>
      <xdr:rowOff>145991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804140" y="1312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137118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10611" y="1321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46197</xdr:rowOff>
    </xdr:from>
    <xdr:to>
      <xdr:col>72</xdr:col>
      <xdr:colOff>38100</xdr:colOff>
      <xdr:row>78</xdr:row>
      <xdr:rowOff>147797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029440" y="131221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138924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35911" y="132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17005</xdr:rowOff>
    </xdr:from>
    <xdr:to>
      <xdr:col>67</xdr:col>
      <xdr:colOff>101600</xdr:colOff>
      <xdr:row>78</xdr:row>
      <xdr:rowOff>118605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1231880" y="130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109732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061211" y="1318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0960100" y="166952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073417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0960100" y="163762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049738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0960100" y="160573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049738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0960100" y="157383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0497381" y="155961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0960100" y="154194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0497381" y="152772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0960100" y="1509667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0497381" y="1495825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0497381" y="146393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165695</xdr:rowOff>
    </xdr:from>
    <xdr:to>
      <xdr:col>85</xdr:col>
      <xdr:colOff>126364</xdr:colOff>
      <xdr:row>99</xdr:row>
      <xdr:rowOff>93033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374495" y="15253295"/>
          <a:ext cx="1269" cy="1436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96860</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4419580" y="1669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93033</xdr:rowOff>
    </xdr:from>
    <xdr:to>
      <xdr:col>86</xdr:col>
      <xdr:colOff>25400</xdr:colOff>
      <xdr:row>99</xdr:row>
      <xdr:rowOff>93033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287500" y="16689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112372</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4419580" y="150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165695</xdr:rowOff>
    </xdr:from>
    <xdr:to>
      <xdr:col>86</xdr:col>
      <xdr:colOff>25400</xdr:colOff>
      <xdr:row>90</xdr:row>
      <xdr:rowOff>165695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287500" y="15253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104529</xdr:rowOff>
    </xdr:from>
    <xdr:to>
      <xdr:col>85</xdr:col>
      <xdr:colOff>127000</xdr:colOff>
      <xdr:row>99</xdr:row>
      <xdr:rowOff>14297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629640" y="16365609"/>
          <a:ext cx="746760" cy="24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22100</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4419580" y="16115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170673</xdr:rowOff>
    </xdr:from>
    <xdr:to>
      <xdr:col>85</xdr:col>
      <xdr:colOff>177800</xdr:colOff>
      <xdr:row>97</xdr:row>
      <xdr:rowOff>100823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325600" y="1626411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104529</xdr:rowOff>
    </xdr:from>
    <xdr:to>
      <xdr:col>81</xdr:col>
      <xdr:colOff>50800</xdr:colOff>
      <xdr:row>98</xdr:row>
      <xdr:rowOff>102536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54940" y="16365609"/>
          <a:ext cx="774700" cy="16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137886</xdr:rowOff>
    </xdr:from>
    <xdr:to>
      <xdr:col>81</xdr:col>
      <xdr:colOff>101600</xdr:colOff>
      <xdr:row>97</xdr:row>
      <xdr:rowOff>68036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578840" y="1623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84563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08171" y="1601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102536</xdr:rowOff>
    </xdr:from>
    <xdr:to>
      <xdr:col>76</xdr:col>
      <xdr:colOff>114300</xdr:colOff>
      <xdr:row>99</xdr:row>
      <xdr:rowOff>76181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072620" y="16531256"/>
          <a:ext cx="782320" cy="14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166852</xdr:rowOff>
    </xdr:from>
    <xdr:to>
      <xdr:col>76</xdr:col>
      <xdr:colOff>165100</xdr:colOff>
      <xdr:row>98</xdr:row>
      <xdr:rowOff>97002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804140" y="164279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113529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42928" y="1620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72557</xdr:rowOff>
    </xdr:from>
    <xdr:to>
      <xdr:col>71</xdr:col>
      <xdr:colOff>177800</xdr:colOff>
      <xdr:row>99</xdr:row>
      <xdr:rowOff>76181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1282680" y="16333637"/>
          <a:ext cx="789940" cy="3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158688</xdr:rowOff>
    </xdr:from>
    <xdr:to>
      <xdr:col>72</xdr:col>
      <xdr:colOff>38100</xdr:colOff>
      <xdr:row>98</xdr:row>
      <xdr:rowOff>88838</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029440" y="164197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105365</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1868228" y="1619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146050</xdr:rowOff>
    </xdr:from>
    <xdr:to>
      <xdr:col>67</xdr:col>
      <xdr:colOff>101600</xdr:colOff>
      <xdr:row>98</xdr:row>
      <xdr:rowOff>76200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1231880" y="1640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67327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1070668" y="1649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134947</xdr:rowOff>
    </xdr:from>
    <xdr:to>
      <xdr:col>85</xdr:col>
      <xdr:colOff>177800</xdr:colOff>
      <xdr:row>99</xdr:row>
      <xdr:rowOff>65097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325600" y="1656366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49874</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4419580" y="1647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53729</xdr:rowOff>
    </xdr:from>
    <xdr:to>
      <xdr:col>81</xdr:col>
      <xdr:colOff>101600</xdr:colOff>
      <xdr:row>97</xdr:row>
      <xdr:rowOff>155329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578840" y="163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146456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8171" y="1640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51736</xdr:rowOff>
    </xdr:from>
    <xdr:to>
      <xdr:col>76</xdr:col>
      <xdr:colOff>165100</xdr:colOff>
      <xdr:row>98</xdr:row>
      <xdr:rowOff>153336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804140" y="164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144463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42928" y="1657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25381</xdr:rowOff>
    </xdr:from>
    <xdr:to>
      <xdr:col>72</xdr:col>
      <xdr:colOff>38100</xdr:colOff>
      <xdr:row>99</xdr:row>
      <xdr:rowOff>126981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029440" y="166217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118108</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1906197" y="16714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21757</xdr:rowOff>
    </xdr:from>
    <xdr:to>
      <xdr:col>67</xdr:col>
      <xdr:colOff>101600</xdr:colOff>
      <xdr:row>97</xdr:row>
      <xdr:rowOff>123357</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1231880" y="1628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139884</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1061211" y="160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569484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569484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569484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5694841" y="4954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143891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07835" y="5005451"/>
          <a:ext cx="1269" cy="157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1956054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90568</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19560540" y="478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143891</xdr:rowOff>
    </xdr:from>
    <xdr:to>
      <xdr:col>116</xdr:col>
      <xdr:colOff>152400</xdr:colOff>
      <xdr:row>29</xdr:row>
      <xdr:rowOff>143891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443700" y="50054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19114</xdr:rowOff>
    </xdr:from>
    <xdr:to>
      <xdr:col>116</xdr:col>
      <xdr:colOff>63500</xdr:colOff>
      <xdr:row>38</xdr:row>
      <xdr:rowOff>90932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778220" y="6389434"/>
          <a:ext cx="731520" cy="7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140733</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19560540" y="6175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117856</xdr:rowOff>
    </xdr:from>
    <xdr:to>
      <xdr:col>116</xdr:col>
      <xdr:colOff>114300</xdr:colOff>
      <xdr:row>38</xdr:row>
      <xdr:rowOff>48006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58940" y="6320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19114</xdr:rowOff>
    </xdr:from>
    <xdr:to>
      <xdr:col>111</xdr:col>
      <xdr:colOff>177800</xdr:colOff>
      <xdr:row>38</xdr:row>
      <xdr:rowOff>123507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7988280" y="6389434"/>
          <a:ext cx="789940" cy="10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123761</xdr:rowOff>
    </xdr:from>
    <xdr:to>
      <xdr:col>112</xdr:col>
      <xdr:colOff>38100</xdr:colOff>
      <xdr:row>38</xdr:row>
      <xdr:rowOff>53911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735040" y="63264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70438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73828" y="610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123507</xdr:rowOff>
    </xdr:from>
    <xdr:to>
      <xdr:col>107</xdr:col>
      <xdr:colOff>50800</xdr:colOff>
      <xdr:row>39</xdr:row>
      <xdr:rowOff>28639</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7213580" y="6493827"/>
          <a:ext cx="774700" cy="7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86804</xdr:rowOff>
    </xdr:from>
    <xdr:to>
      <xdr:col>107</xdr:col>
      <xdr:colOff>101600</xdr:colOff>
      <xdr:row>38</xdr:row>
      <xdr:rowOff>16954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7937480" y="6289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33481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76268" y="606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28639</xdr:rowOff>
    </xdr:from>
    <xdr:to>
      <xdr:col>102</xdr:col>
      <xdr:colOff>114300</xdr:colOff>
      <xdr:row>39</xdr:row>
      <xdr:rowOff>42164</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6431260" y="6566599"/>
          <a:ext cx="78232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58229</xdr:rowOff>
    </xdr:from>
    <xdr:to>
      <xdr:col>102</xdr:col>
      <xdr:colOff>165100</xdr:colOff>
      <xdr:row>37</xdr:row>
      <xdr:rowOff>159829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7162780" y="626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4906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001568" y="603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125666</xdr:rowOff>
    </xdr:from>
    <xdr:to>
      <xdr:col>98</xdr:col>
      <xdr:colOff>38100</xdr:colOff>
      <xdr:row>38</xdr:row>
      <xdr:rowOff>55817</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6388080" y="6328346"/>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72343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6226868" y="61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40132</xdr:rowOff>
    </xdr:from>
    <xdr:to>
      <xdr:col>116</xdr:col>
      <xdr:colOff>114300</xdr:colOff>
      <xdr:row>38</xdr:row>
      <xdr:rowOff>141732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58940" y="64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126509</xdr:rowOff>
    </xdr:from>
    <xdr:ext cx="378565"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19560540" y="6329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139764</xdr:rowOff>
    </xdr:from>
    <xdr:to>
      <xdr:col>112</xdr:col>
      <xdr:colOff>38100</xdr:colOff>
      <xdr:row>38</xdr:row>
      <xdr:rowOff>69914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735040" y="63424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61041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73828" y="64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72707</xdr:rowOff>
    </xdr:from>
    <xdr:to>
      <xdr:col>107</xdr:col>
      <xdr:colOff>101600</xdr:colOff>
      <xdr:row>39</xdr:row>
      <xdr:rowOff>2857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7937480" y="64430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165434</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821857" y="6535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149289</xdr:rowOff>
    </xdr:from>
    <xdr:to>
      <xdr:col>102</xdr:col>
      <xdr:colOff>165100</xdr:colOff>
      <xdr:row>39</xdr:row>
      <xdr:rowOff>79439</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7162780" y="65196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70566</xdr:rowOff>
    </xdr:from>
    <xdr:ext cx="313932"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079473" y="6608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162814</xdr:rowOff>
    </xdr:from>
    <xdr:to>
      <xdr:col>98</xdr:col>
      <xdr:colOff>38100</xdr:colOff>
      <xdr:row>39</xdr:row>
      <xdr:rowOff>92964</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6388080" y="65331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84091</xdr:rowOff>
    </xdr:from>
    <xdr:ext cx="313932"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6281913" y="6622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6093440" y="9748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5890374" y="96101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563072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6093440" y="8632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563072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33115</xdr:rowOff>
    </xdr:from>
    <xdr:to>
      <xdr:col>116</xdr:col>
      <xdr:colOff>62864</xdr:colOff>
      <xdr:row>58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07835" y="8582755"/>
          <a:ext cx="1269" cy="1165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19560540" y="9752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443700" y="9748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151242</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19560540" y="836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33115</xdr:rowOff>
    </xdr:from>
    <xdr:to>
      <xdr:col>116</xdr:col>
      <xdr:colOff>152400</xdr:colOff>
      <xdr:row>51</xdr:row>
      <xdr:rowOff>33115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443700" y="8582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54946</xdr:rowOff>
    </xdr:from>
    <xdr:to>
      <xdr:col>116</xdr:col>
      <xdr:colOff>63500</xdr:colOff>
      <xdr:row>56</xdr:row>
      <xdr:rowOff>56432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778220" y="9442786"/>
          <a:ext cx="73152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53554</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19560540" y="9441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75127</xdr:rowOff>
    </xdr:from>
    <xdr:to>
      <xdr:col>116</xdr:col>
      <xdr:colOff>114300</xdr:colOff>
      <xdr:row>57</xdr:row>
      <xdr:rowOff>5277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58940" y="9462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56432</xdr:rowOff>
    </xdr:from>
    <xdr:to>
      <xdr:col>111</xdr:col>
      <xdr:colOff>177800</xdr:colOff>
      <xdr:row>56</xdr:row>
      <xdr:rowOff>58262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7988280" y="9444272"/>
          <a:ext cx="78994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49295</xdr:rowOff>
    </xdr:from>
    <xdr:to>
      <xdr:col>112</xdr:col>
      <xdr:colOff>38100</xdr:colOff>
      <xdr:row>56</xdr:row>
      <xdr:rowOff>150895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735040" y="94371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142022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573828" y="95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58262</xdr:rowOff>
    </xdr:from>
    <xdr:to>
      <xdr:col>107</xdr:col>
      <xdr:colOff>50800</xdr:colOff>
      <xdr:row>56</xdr:row>
      <xdr:rowOff>60947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7213580" y="9446102"/>
          <a:ext cx="774700" cy="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117075</xdr:rowOff>
    </xdr:from>
    <xdr:to>
      <xdr:col>107</xdr:col>
      <xdr:colOff>101600</xdr:colOff>
      <xdr:row>56</xdr:row>
      <xdr:rowOff>47225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7937480" y="9337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63752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776268" y="911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60947</xdr:rowOff>
    </xdr:from>
    <xdr:to>
      <xdr:col>102</xdr:col>
      <xdr:colOff>114300</xdr:colOff>
      <xdr:row>56</xdr:row>
      <xdr:rowOff>61347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6431260" y="9448787"/>
          <a:ext cx="78232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49295</xdr:rowOff>
    </xdr:from>
    <xdr:to>
      <xdr:col>102</xdr:col>
      <xdr:colOff>165100</xdr:colOff>
      <xdr:row>56</xdr:row>
      <xdr:rowOff>150895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7162780" y="94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142022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001568" y="95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168681</xdr:rowOff>
    </xdr:from>
    <xdr:to>
      <xdr:col>98</xdr:col>
      <xdr:colOff>38100</xdr:colOff>
      <xdr:row>56</xdr:row>
      <xdr:rowOff>98831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6388080" y="93888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115358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6226868" y="916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4146</xdr:rowOff>
    </xdr:from>
    <xdr:to>
      <xdr:col>116</xdr:col>
      <xdr:colOff>114300</xdr:colOff>
      <xdr:row>56</xdr:row>
      <xdr:rowOff>105746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58940" y="93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27023</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19560540" y="92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5632</xdr:rowOff>
    </xdr:from>
    <xdr:to>
      <xdr:col>112</xdr:col>
      <xdr:colOff>38100</xdr:colOff>
      <xdr:row>56</xdr:row>
      <xdr:rowOff>107232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735040" y="93934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123759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73828" y="917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7462</xdr:rowOff>
    </xdr:from>
    <xdr:to>
      <xdr:col>107</xdr:col>
      <xdr:colOff>101600</xdr:colOff>
      <xdr:row>56</xdr:row>
      <xdr:rowOff>109062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7937480" y="939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100189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76268" y="948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10147</xdr:rowOff>
    </xdr:from>
    <xdr:to>
      <xdr:col>102</xdr:col>
      <xdr:colOff>165100</xdr:colOff>
      <xdr:row>56</xdr:row>
      <xdr:rowOff>111747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7162780" y="939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128274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001568" y="918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10547</xdr:rowOff>
    </xdr:from>
    <xdr:to>
      <xdr:col>98</xdr:col>
      <xdr:colOff>38100</xdr:colOff>
      <xdr:row>56</xdr:row>
      <xdr:rowOff>112147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6388080" y="93983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103274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6226868" y="949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563072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6093440" y="132156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5630721" y="130772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6093440" y="127660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563072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6093440" y="1232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563072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6093440" y="11874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5630721"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563072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116794</xdr:rowOff>
    </xdr:from>
    <xdr:to>
      <xdr:col>116</xdr:col>
      <xdr:colOff>62864</xdr:colOff>
      <xdr:row>79</xdr:row>
      <xdr:rowOff>35961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07835" y="12186874"/>
          <a:ext cx="1269" cy="109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39788</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19560540" y="1328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35961</xdr:rowOff>
    </xdr:from>
    <xdr:to>
      <xdr:col>116</xdr:col>
      <xdr:colOff>152400</xdr:colOff>
      <xdr:row>79</xdr:row>
      <xdr:rowOff>35961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443700" y="132795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63471</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19560540" y="1196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116794</xdr:rowOff>
    </xdr:from>
    <xdr:to>
      <xdr:col>116</xdr:col>
      <xdr:colOff>152400</xdr:colOff>
      <xdr:row>72</xdr:row>
      <xdr:rowOff>116794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443700" y="121868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27091</xdr:rowOff>
    </xdr:from>
    <xdr:to>
      <xdr:col>116</xdr:col>
      <xdr:colOff>63500</xdr:colOff>
      <xdr:row>73</xdr:row>
      <xdr:rowOff>94848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778220" y="12264811"/>
          <a:ext cx="731520" cy="6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35551</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19560540" y="12608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57124</xdr:rowOff>
    </xdr:from>
    <xdr:to>
      <xdr:col>116</xdr:col>
      <xdr:colOff>114300</xdr:colOff>
      <xdr:row>75</xdr:row>
      <xdr:rowOff>158725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58940" y="126301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94848</xdr:rowOff>
    </xdr:from>
    <xdr:to>
      <xdr:col>111</xdr:col>
      <xdr:colOff>177800</xdr:colOff>
      <xdr:row>74</xdr:row>
      <xdr:rowOff>85248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7988280" y="12332568"/>
          <a:ext cx="789940" cy="15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94707</xdr:rowOff>
    </xdr:from>
    <xdr:to>
      <xdr:col>112</xdr:col>
      <xdr:colOff>38100</xdr:colOff>
      <xdr:row>76</xdr:row>
      <xdr:rowOff>24857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735040" y="12667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15983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541511" y="1275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85248</xdr:rowOff>
    </xdr:from>
    <xdr:to>
      <xdr:col>107</xdr:col>
      <xdr:colOff>50800</xdr:colOff>
      <xdr:row>74</xdr:row>
      <xdr:rowOff>115880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7213580" y="12490608"/>
          <a:ext cx="7747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102708</xdr:rowOff>
    </xdr:from>
    <xdr:to>
      <xdr:col>107</xdr:col>
      <xdr:colOff>101600</xdr:colOff>
      <xdr:row>76</xdr:row>
      <xdr:rowOff>32857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7937480" y="12675708"/>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23984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7766811" y="127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53792</xdr:rowOff>
    </xdr:from>
    <xdr:to>
      <xdr:col>102</xdr:col>
      <xdr:colOff>114300</xdr:colOff>
      <xdr:row>74</xdr:row>
      <xdr:rowOff>115880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6431260" y="12123872"/>
          <a:ext cx="782320" cy="39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26401</xdr:rowOff>
    </xdr:from>
    <xdr:to>
      <xdr:col>102</xdr:col>
      <xdr:colOff>165100</xdr:colOff>
      <xdr:row>75</xdr:row>
      <xdr:rowOff>128001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7162780" y="1259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119128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6969251" y="1269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49443</xdr:rowOff>
    </xdr:from>
    <xdr:to>
      <xdr:col>98</xdr:col>
      <xdr:colOff>38100</xdr:colOff>
      <xdr:row>75</xdr:row>
      <xdr:rowOff>151043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6388080" y="126224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142170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6194551" y="1271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147741</xdr:rowOff>
    </xdr:from>
    <xdr:to>
      <xdr:col>116</xdr:col>
      <xdr:colOff>114300</xdr:colOff>
      <xdr:row>73</xdr:row>
      <xdr:rowOff>77891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58940" y="122178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62668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19560540" y="1213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44048</xdr:rowOff>
    </xdr:from>
    <xdr:to>
      <xdr:col>112</xdr:col>
      <xdr:colOff>38100</xdr:colOff>
      <xdr:row>73</xdr:row>
      <xdr:rowOff>145648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735040" y="122817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162175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541511" y="1206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34448</xdr:rowOff>
    </xdr:from>
    <xdr:to>
      <xdr:col>107</xdr:col>
      <xdr:colOff>101600</xdr:colOff>
      <xdr:row>74</xdr:row>
      <xdr:rowOff>136048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7937480" y="124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152575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7766811" y="1222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65080</xdr:rowOff>
    </xdr:from>
    <xdr:to>
      <xdr:col>102</xdr:col>
      <xdr:colOff>165100</xdr:colOff>
      <xdr:row>74</xdr:row>
      <xdr:rowOff>166680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7162780" y="124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11757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6969251" y="1224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2992</xdr:rowOff>
    </xdr:from>
    <xdr:to>
      <xdr:col>98</xdr:col>
      <xdr:colOff>38100</xdr:colOff>
      <xdr:row>72</xdr:row>
      <xdr:rowOff>104592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6388080" y="120730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121119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6194551" y="1185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369,265</a:t>
          </a:r>
          <a:r>
            <a:rPr kumimoji="1" lang="ja-JP" altLang="en-US" sz="1300">
              <a:latin typeface="ＭＳ Ｐゴシック" panose="020B0600070205080204" pitchFamily="50" charset="-128"/>
              <a:ea typeface="ＭＳ Ｐゴシック" panose="020B0600070205080204" pitchFamily="50" charset="-128"/>
            </a:rPr>
            <a:t>円となっています。主な構成項目である扶助費は、住民一人当たり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99,359</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％減少しました。これは新型コロナウイルス感染症により影響を受けた子育て世帯及び非課税世帯等への経済対策として実施した各給付金給付事業が終了したことが主な要因です。</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56,237</a:t>
          </a:r>
          <a:r>
            <a:rPr kumimoji="1" lang="ja-JP" altLang="en-US" sz="1300">
              <a:latin typeface="ＭＳ Ｐゴシック" panose="020B0600070205080204" pitchFamily="50" charset="-128"/>
              <a:ea typeface="ＭＳ Ｐゴシック" panose="020B0600070205080204" pitchFamily="50" charset="-128"/>
            </a:rPr>
            <a:t>円で、類似団体平均は下回っているものの、前年度から</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増加しました。これは、新型コロナウイルスワクチン接種事業は減少したものの、エネルギー価格を始めとした物価高騰の影響により、公共施設の光熱水費の増加や委託料の増加が主な要因です。今後も市有施設への指定管理者制度の導入等、業務の効率化を図っていきます。</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30,161</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増加しています。類似団体平均を下回っていますが、今後、老朽化する公共施設・インフラ施設の更新に対応するため、新規施設の整備費や大規模改修費の増加が見込まれます。公共施設マネジメント計画に基づき、施設の適正化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193,132
189,003
159.82
77,291,761
71,316,890
5,253,751
41,444,447
27,760,296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196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7056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1961" y="6371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7056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196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7056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196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7056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196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196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33020</xdr:rowOff>
    </xdr:from>
    <xdr:to>
      <xdr:col>24</xdr:col>
      <xdr:colOff>62865</xdr:colOff>
      <xdr:row>39</xdr:row>
      <xdr:rowOff>50546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084955" y="5062220"/>
          <a:ext cx="1270"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54373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137660"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50546</xdr:rowOff>
    </xdr:from>
    <xdr:to>
      <xdr:col>24</xdr:col>
      <xdr:colOff>152400</xdr:colOff>
      <xdr:row>39</xdr:row>
      <xdr:rowOff>50546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020820" y="6588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151147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137660" y="484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33020</xdr:rowOff>
    </xdr:from>
    <xdr:to>
      <xdr:col>24</xdr:col>
      <xdr:colOff>152400</xdr:colOff>
      <xdr:row>30</xdr:row>
      <xdr:rowOff>33020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020820" y="5062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119888</xdr:rowOff>
    </xdr:from>
    <xdr:to>
      <xdr:col>24</xdr:col>
      <xdr:colOff>63500</xdr:colOff>
      <xdr:row>33</xdr:row>
      <xdr:rowOff>23114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355340" y="5484368"/>
          <a:ext cx="73152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36085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137660" y="590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57658</xdr:rowOff>
    </xdr:from>
    <xdr:to>
      <xdr:col>24</xdr:col>
      <xdr:colOff>114300</xdr:colOff>
      <xdr:row>35</xdr:row>
      <xdr:rowOff>159258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036060" y="592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168656</xdr:rowOff>
    </xdr:from>
    <xdr:to>
      <xdr:col>19</xdr:col>
      <xdr:colOff>177800</xdr:colOff>
      <xdr:row>33</xdr:row>
      <xdr:rowOff>23114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565400" y="5533136"/>
          <a:ext cx="78994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60706</xdr:rowOff>
    </xdr:from>
    <xdr:to>
      <xdr:col>20</xdr:col>
      <xdr:colOff>38100</xdr:colOff>
      <xdr:row>35</xdr:row>
      <xdr:rowOff>162306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312160" y="59281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153433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150948" y="602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119888</xdr:rowOff>
    </xdr:from>
    <xdr:to>
      <xdr:col>15</xdr:col>
      <xdr:colOff>50800</xdr:colOff>
      <xdr:row>32</xdr:row>
      <xdr:rowOff>168656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1790700" y="5484368"/>
          <a:ext cx="7747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101854</xdr:rowOff>
    </xdr:from>
    <xdr:to>
      <xdr:col>15</xdr:col>
      <xdr:colOff>101600</xdr:colOff>
      <xdr:row>36</xdr:row>
      <xdr:rowOff>32004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514600" y="5969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23131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353388" y="605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119888</xdr:rowOff>
    </xdr:from>
    <xdr:to>
      <xdr:col>10</xdr:col>
      <xdr:colOff>114300</xdr:colOff>
      <xdr:row>32</xdr:row>
      <xdr:rowOff>132080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008380" y="5484368"/>
          <a:ext cx="78232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739900" y="58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124477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578688"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73660</xdr:rowOff>
    </xdr:from>
    <xdr:to>
      <xdr:col>6</xdr:col>
      <xdr:colOff>38100</xdr:colOff>
      <xdr:row>35</xdr:row>
      <xdr:rowOff>3810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965200" y="5773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166387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03988"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69088</xdr:rowOff>
    </xdr:from>
    <xdr:to>
      <xdr:col>24</xdr:col>
      <xdr:colOff>114300</xdr:colOff>
      <xdr:row>32</xdr:row>
      <xdr:rowOff>170688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036060" y="543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91965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137660" y="528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143764</xdr:rowOff>
    </xdr:from>
    <xdr:to>
      <xdr:col>20</xdr:col>
      <xdr:colOff>38100</xdr:colOff>
      <xdr:row>33</xdr:row>
      <xdr:rowOff>73914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312160" y="55082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90441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150948" y="528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117856</xdr:rowOff>
    </xdr:from>
    <xdr:to>
      <xdr:col>15</xdr:col>
      <xdr:colOff>101600</xdr:colOff>
      <xdr:row>33</xdr:row>
      <xdr:rowOff>48006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514600" y="5482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64533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353388" y="526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69088</xdr:rowOff>
    </xdr:from>
    <xdr:to>
      <xdr:col>10</xdr:col>
      <xdr:colOff>165100</xdr:colOff>
      <xdr:row>32</xdr:row>
      <xdr:rowOff>170688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739900" y="543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15765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578688" y="52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81280</xdr:rowOff>
    </xdr:from>
    <xdr:to>
      <xdr:col>6</xdr:col>
      <xdr:colOff>38100</xdr:colOff>
      <xdr:row>33</xdr:row>
      <xdr:rowOff>11430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965200" y="5445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27957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03988" y="52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46749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07841" y="9796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078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078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87846</xdr:rowOff>
    </xdr:from>
    <xdr:to>
      <xdr:col>24</xdr:col>
      <xdr:colOff>62865</xdr:colOff>
      <xdr:row>59</xdr:row>
      <xdr:rowOff>81153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084955" y="9475686"/>
          <a:ext cx="1270" cy="496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84980</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137660" y="997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81153</xdr:rowOff>
    </xdr:from>
    <xdr:to>
      <xdr:col>24</xdr:col>
      <xdr:colOff>152400</xdr:colOff>
      <xdr:row>59</xdr:row>
      <xdr:rowOff>81153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020820" y="99719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34523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137660" y="925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87846</xdr:rowOff>
    </xdr:from>
    <xdr:to>
      <xdr:col>24</xdr:col>
      <xdr:colOff>152400</xdr:colOff>
      <xdr:row>56</xdr:row>
      <xdr:rowOff>87846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020820" y="94756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107417</xdr:rowOff>
    </xdr:from>
    <xdr:to>
      <xdr:col>24</xdr:col>
      <xdr:colOff>63500</xdr:colOff>
      <xdr:row>59</xdr:row>
      <xdr:rowOff>37795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355340" y="9830537"/>
          <a:ext cx="731520" cy="9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164761</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137660" y="9552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141884</xdr:rowOff>
    </xdr:from>
    <xdr:to>
      <xdr:col>24</xdr:col>
      <xdr:colOff>114300</xdr:colOff>
      <xdr:row>58</xdr:row>
      <xdr:rowOff>72034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036060" y="96973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114135</xdr:rowOff>
    </xdr:from>
    <xdr:to>
      <xdr:col>19</xdr:col>
      <xdr:colOff>177800</xdr:colOff>
      <xdr:row>58</xdr:row>
      <xdr:rowOff>107417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565400" y="8663775"/>
          <a:ext cx="789940" cy="116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154445</xdr:rowOff>
    </xdr:from>
    <xdr:to>
      <xdr:col>20</xdr:col>
      <xdr:colOff>38100</xdr:colOff>
      <xdr:row>58</xdr:row>
      <xdr:rowOff>84595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312160" y="97099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101122</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118631" y="948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114135</xdr:rowOff>
    </xdr:from>
    <xdr:to>
      <xdr:col>15</xdr:col>
      <xdr:colOff>50800</xdr:colOff>
      <xdr:row>58</xdr:row>
      <xdr:rowOff>46469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790700" y="8663775"/>
          <a:ext cx="774700" cy="110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150063</xdr:rowOff>
    </xdr:from>
    <xdr:to>
      <xdr:col>15</xdr:col>
      <xdr:colOff>101600</xdr:colOff>
      <xdr:row>51</xdr:row>
      <xdr:rowOff>80213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514600" y="85320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96740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311615" y="831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46469</xdr:rowOff>
    </xdr:from>
    <xdr:to>
      <xdr:col>10</xdr:col>
      <xdr:colOff>114300</xdr:colOff>
      <xdr:row>58</xdr:row>
      <xdr:rowOff>84024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008380" y="9769589"/>
          <a:ext cx="7823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47625</xdr:rowOff>
    </xdr:from>
    <xdr:to>
      <xdr:col>10</xdr:col>
      <xdr:colOff>165100</xdr:colOff>
      <xdr:row>58</xdr:row>
      <xdr:rowOff>149225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7399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140352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546371" y="986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56350</xdr:rowOff>
    </xdr:from>
    <xdr:to>
      <xdr:col>6</xdr:col>
      <xdr:colOff>38100</xdr:colOff>
      <xdr:row>58</xdr:row>
      <xdr:rowOff>157950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965200" y="97794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149077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771671" y="987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158445</xdr:rowOff>
    </xdr:from>
    <xdr:to>
      <xdr:col>24</xdr:col>
      <xdr:colOff>114300</xdr:colOff>
      <xdr:row>59</xdr:row>
      <xdr:rowOff>88595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036060" y="9881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73372</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137660" y="9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56617</xdr:rowOff>
    </xdr:from>
    <xdr:to>
      <xdr:col>20</xdr:col>
      <xdr:colOff>38100</xdr:colOff>
      <xdr:row>58</xdr:row>
      <xdr:rowOff>158217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312160" y="97797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149344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118631" y="987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63335</xdr:rowOff>
    </xdr:from>
    <xdr:to>
      <xdr:col>15</xdr:col>
      <xdr:colOff>101600</xdr:colOff>
      <xdr:row>51</xdr:row>
      <xdr:rowOff>164935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514600" y="86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156062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311615" y="870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167119</xdr:rowOff>
    </xdr:from>
    <xdr:to>
      <xdr:col>10</xdr:col>
      <xdr:colOff>165100</xdr:colOff>
      <xdr:row>58</xdr:row>
      <xdr:rowOff>97269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739900" y="97225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113796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546371" y="950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33224</xdr:rowOff>
    </xdr:from>
    <xdr:to>
      <xdr:col>6</xdr:col>
      <xdr:colOff>38100</xdr:colOff>
      <xdr:row>58</xdr:row>
      <xdr:rowOff>134824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965200" y="97563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151351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771671" y="953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2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670560" y="13383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244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670560" y="1310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62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670560" y="1282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670560" y="12263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24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670560" y="119849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4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670560" y="11706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68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150430</xdr:rowOff>
    </xdr:from>
    <xdr:to>
      <xdr:col>24</xdr:col>
      <xdr:colOff>62865</xdr:colOff>
      <xdr:row>77</xdr:row>
      <xdr:rowOff>91266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084955" y="11885230"/>
          <a:ext cx="1270" cy="1114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95093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137660" y="1300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91266</xdr:rowOff>
    </xdr:from>
    <xdr:to>
      <xdr:col>24</xdr:col>
      <xdr:colOff>152400</xdr:colOff>
      <xdr:row>77</xdr:row>
      <xdr:rowOff>91266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020820" y="129995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97107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137660" y="116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227,249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150430</xdr:rowOff>
    </xdr:from>
    <xdr:to>
      <xdr:col>24</xdr:col>
      <xdr:colOff>152400</xdr:colOff>
      <xdr:row>70</xdr:row>
      <xdr:rowOff>150430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020820" y="11885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73678</xdr:rowOff>
    </xdr:from>
    <xdr:to>
      <xdr:col>24</xdr:col>
      <xdr:colOff>63500</xdr:colOff>
      <xdr:row>75</xdr:row>
      <xdr:rowOff>162060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355340" y="12646678"/>
          <a:ext cx="731520" cy="8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133451</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137660" y="12538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110574</xdr:rowOff>
    </xdr:from>
    <xdr:to>
      <xdr:col>24</xdr:col>
      <xdr:colOff>114300</xdr:colOff>
      <xdr:row>76</xdr:row>
      <xdr:rowOff>40723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036060" y="12683574"/>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73678</xdr:rowOff>
    </xdr:from>
    <xdr:to>
      <xdr:col>19</xdr:col>
      <xdr:colOff>177800</xdr:colOff>
      <xdr:row>77</xdr:row>
      <xdr:rowOff>98924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565400" y="12646678"/>
          <a:ext cx="789940" cy="36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24806</xdr:rowOff>
    </xdr:from>
    <xdr:to>
      <xdr:col>20</xdr:col>
      <xdr:colOff>38100</xdr:colOff>
      <xdr:row>75</xdr:row>
      <xdr:rowOff>126406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312160" y="125978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117533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086315" y="1269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98924</xdr:rowOff>
    </xdr:from>
    <xdr:to>
      <xdr:col>15</xdr:col>
      <xdr:colOff>50800</xdr:colOff>
      <xdr:row>78</xdr:row>
      <xdr:rowOff>28701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790700" y="13007204"/>
          <a:ext cx="774700" cy="9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23749</xdr:rowOff>
    </xdr:from>
    <xdr:to>
      <xdr:col>15</xdr:col>
      <xdr:colOff>101600</xdr:colOff>
      <xdr:row>77</xdr:row>
      <xdr:rowOff>125349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514600" y="129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141876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311615" y="12714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28701</xdr:rowOff>
    </xdr:from>
    <xdr:to>
      <xdr:col>10</xdr:col>
      <xdr:colOff>114300</xdr:colOff>
      <xdr:row>78</xdr:row>
      <xdr:rowOff>104666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008380" y="13104621"/>
          <a:ext cx="782320" cy="7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81485</xdr:rowOff>
    </xdr:from>
    <xdr:to>
      <xdr:col>10</xdr:col>
      <xdr:colOff>165100</xdr:colOff>
      <xdr:row>78</xdr:row>
      <xdr:rowOff>11635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739900" y="12989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28162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514055" y="127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117475</xdr:rowOff>
    </xdr:from>
    <xdr:to>
      <xdr:col>6</xdr:col>
      <xdr:colOff>38100</xdr:colOff>
      <xdr:row>78</xdr:row>
      <xdr:rowOff>47625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965200" y="130257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64152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739355" y="1280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111260</xdr:rowOff>
    </xdr:from>
    <xdr:to>
      <xdr:col>24</xdr:col>
      <xdr:colOff>114300</xdr:colOff>
      <xdr:row>76</xdr:row>
      <xdr:rowOff>41410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036060" y="12684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89687</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137660" y="1266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22878</xdr:rowOff>
    </xdr:from>
    <xdr:to>
      <xdr:col>20</xdr:col>
      <xdr:colOff>38100</xdr:colOff>
      <xdr:row>75</xdr:row>
      <xdr:rowOff>124478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312160" y="125958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141005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086315" y="1237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48124</xdr:rowOff>
    </xdr:from>
    <xdr:to>
      <xdr:col>15</xdr:col>
      <xdr:colOff>101600</xdr:colOff>
      <xdr:row>77</xdr:row>
      <xdr:rowOff>149724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514600" y="1295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140851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311615" y="1304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149351</xdr:rowOff>
    </xdr:from>
    <xdr:to>
      <xdr:col>10</xdr:col>
      <xdr:colOff>165100</xdr:colOff>
      <xdr:row>78</xdr:row>
      <xdr:rowOff>79501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739900" y="130576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70628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514055" y="131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53866</xdr:rowOff>
    </xdr:from>
    <xdr:to>
      <xdr:col>6</xdr:col>
      <xdr:colOff>38100</xdr:colOff>
      <xdr:row>78</xdr:row>
      <xdr:rowOff>155466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965200" y="131297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146593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39355" y="1322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078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078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078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078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0784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07841" y="150126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07841" y="146393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104000</xdr:rowOff>
    </xdr:from>
    <xdr:to>
      <xdr:col>24</xdr:col>
      <xdr:colOff>62865</xdr:colOff>
      <xdr:row>97</xdr:row>
      <xdr:rowOff>19914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084955" y="15191600"/>
          <a:ext cx="1270" cy="1089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23741</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137660" y="1628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19914</xdr:rowOff>
    </xdr:from>
    <xdr:to>
      <xdr:col>24</xdr:col>
      <xdr:colOff>152400</xdr:colOff>
      <xdr:row>97</xdr:row>
      <xdr:rowOff>19914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020820" y="16280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50677</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137660" y="1497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104000</xdr:rowOff>
    </xdr:from>
    <xdr:to>
      <xdr:col>24</xdr:col>
      <xdr:colOff>152400</xdr:colOff>
      <xdr:row>90</xdr:row>
      <xdr:rowOff>104000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020820" y="15191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113030</xdr:rowOff>
    </xdr:from>
    <xdr:to>
      <xdr:col>24</xdr:col>
      <xdr:colOff>63500</xdr:colOff>
      <xdr:row>96</xdr:row>
      <xdr:rowOff>16027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355340" y="16038830"/>
          <a:ext cx="73152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41558</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137660" y="1563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18681</xdr:rowOff>
    </xdr:from>
    <xdr:to>
      <xdr:col>24</xdr:col>
      <xdr:colOff>114300</xdr:colOff>
      <xdr:row>94</xdr:row>
      <xdr:rowOff>120281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036060" y="157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16027</xdr:rowOff>
    </xdr:from>
    <xdr:to>
      <xdr:col>19</xdr:col>
      <xdr:colOff>177800</xdr:colOff>
      <xdr:row>97</xdr:row>
      <xdr:rowOff>127433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565400" y="16109467"/>
          <a:ext cx="789940" cy="27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35903</xdr:rowOff>
    </xdr:from>
    <xdr:to>
      <xdr:col>20</xdr:col>
      <xdr:colOff>38100</xdr:colOff>
      <xdr:row>94</xdr:row>
      <xdr:rowOff>137503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312160" y="157940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154030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118631" y="15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127433</xdr:rowOff>
    </xdr:from>
    <xdr:to>
      <xdr:col>15</xdr:col>
      <xdr:colOff>50800</xdr:colOff>
      <xdr:row>98</xdr:row>
      <xdr:rowOff>64109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790700" y="16388513"/>
          <a:ext cx="774700" cy="10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134238</xdr:rowOff>
    </xdr:from>
    <xdr:to>
      <xdr:col>15</xdr:col>
      <xdr:colOff>101600</xdr:colOff>
      <xdr:row>96</xdr:row>
      <xdr:rowOff>64388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514600" y="160600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80915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343931" y="1583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140043</xdr:rowOff>
    </xdr:from>
    <xdr:to>
      <xdr:col>10</xdr:col>
      <xdr:colOff>114300</xdr:colOff>
      <xdr:row>98</xdr:row>
      <xdr:rowOff>64109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008380" y="16401123"/>
          <a:ext cx="782320" cy="9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80442</xdr:rowOff>
    </xdr:from>
    <xdr:to>
      <xdr:col>10</xdr:col>
      <xdr:colOff>165100</xdr:colOff>
      <xdr:row>96</xdr:row>
      <xdr:rowOff>10592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739900" y="160062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27119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546371" y="1578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37388</xdr:rowOff>
    </xdr:from>
    <xdr:to>
      <xdr:col>6</xdr:col>
      <xdr:colOff>38100</xdr:colOff>
      <xdr:row>96</xdr:row>
      <xdr:rowOff>138988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965200" y="161308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155515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771671" y="159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62230</xdr:rowOff>
    </xdr:from>
    <xdr:to>
      <xdr:col>24</xdr:col>
      <xdr:colOff>114300</xdr:colOff>
      <xdr:row>95</xdr:row>
      <xdr:rowOff>163830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036060" y="1598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40657</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137660" y="1596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136677</xdr:rowOff>
    </xdr:from>
    <xdr:to>
      <xdr:col>20</xdr:col>
      <xdr:colOff>38100</xdr:colOff>
      <xdr:row>96</xdr:row>
      <xdr:rowOff>66827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312160" y="160624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57954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118631" y="1615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76633</xdr:rowOff>
    </xdr:from>
    <xdr:to>
      <xdr:col>15</xdr:col>
      <xdr:colOff>101600</xdr:colOff>
      <xdr:row>98</xdr:row>
      <xdr:rowOff>6783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514600" y="16337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169360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343931" y="1643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13309</xdr:rowOff>
    </xdr:from>
    <xdr:to>
      <xdr:col>10</xdr:col>
      <xdr:colOff>165100</xdr:colOff>
      <xdr:row>98</xdr:row>
      <xdr:rowOff>114909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739900" y="1644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106036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546371" y="1653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89243</xdr:rowOff>
    </xdr:from>
    <xdr:to>
      <xdr:col>6</xdr:col>
      <xdr:colOff>38100</xdr:colOff>
      <xdr:row>98</xdr:row>
      <xdr:rowOff>19393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965200" y="163503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10520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771671" y="1643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495454" y="607061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495454" y="570104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5495454" y="532766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5405301" y="4954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127000</xdr:rowOff>
    </xdr:from>
    <xdr:to>
      <xdr:col>54</xdr:col>
      <xdr:colOff>189865</xdr:colOff>
      <xdr:row>38</xdr:row>
      <xdr:rowOff>86360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218295" y="4988560"/>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90187</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9271000" y="6460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154160" y="6456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73677</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9271000" y="47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127000</xdr:rowOff>
    </xdr:from>
    <xdr:to>
      <xdr:col>55</xdr:col>
      <xdr:colOff>88900</xdr:colOff>
      <xdr:row>29</xdr:row>
      <xdr:rowOff>127000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154160" y="4988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95250</xdr:rowOff>
    </xdr:from>
    <xdr:to>
      <xdr:col>55</xdr:col>
      <xdr:colOff>0</xdr:colOff>
      <xdr:row>35</xdr:row>
      <xdr:rowOff>102870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496300" y="596265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93997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9271000" y="56261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71120</xdr:rowOff>
    </xdr:from>
    <xdr:to>
      <xdr:col>55</xdr:col>
      <xdr:colOff>50800</xdr:colOff>
      <xdr:row>35</xdr:row>
      <xdr:rowOff>1270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192260" y="5770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91440</xdr:rowOff>
    </xdr:from>
    <xdr:to>
      <xdr:col>50</xdr:col>
      <xdr:colOff>114300</xdr:colOff>
      <xdr:row>35</xdr:row>
      <xdr:rowOff>95250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713980" y="595884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66040</xdr:rowOff>
    </xdr:from>
    <xdr:to>
      <xdr:col>50</xdr:col>
      <xdr:colOff>165100</xdr:colOff>
      <xdr:row>32</xdr:row>
      <xdr:rowOff>167640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445500" y="54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12717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329877" y="520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91440</xdr:rowOff>
    </xdr:from>
    <xdr:to>
      <xdr:col>45</xdr:col>
      <xdr:colOff>177800</xdr:colOff>
      <xdr:row>35</xdr:row>
      <xdr:rowOff>137160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24040" y="595884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31750</xdr:rowOff>
    </xdr:from>
    <xdr:to>
      <xdr:col>46</xdr:col>
      <xdr:colOff>38100</xdr:colOff>
      <xdr:row>33</xdr:row>
      <xdr:rowOff>133350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670800" y="5563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149877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547557" y="534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137160</xdr:rowOff>
    </xdr:from>
    <xdr:to>
      <xdr:col>41</xdr:col>
      <xdr:colOff>50800</xdr:colOff>
      <xdr:row>35</xdr:row>
      <xdr:rowOff>139700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149340" y="6004560"/>
          <a:ext cx="7747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170180</xdr:rowOff>
    </xdr:from>
    <xdr:to>
      <xdr:col>41</xdr:col>
      <xdr:colOff>101600</xdr:colOff>
      <xdr:row>33</xdr:row>
      <xdr:rowOff>100330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873240" y="5534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116857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57617" y="5313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43180</xdr:rowOff>
    </xdr:from>
    <xdr:to>
      <xdr:col>36</xdr:col>
      <xdr:colOff>165100</xdr:colOff>
      <xdr:row>32</xdr:row>
      <xdr:rowOff>144780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098540" y="54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30</xdr:row>
      <xdr:rowOff>161307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5982917" y="5190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52070</xdr:rowOff>
    </xdr:from>
    <xdr:to>
      <xdr:col>55</xdr:col>
      <xdr:colOff>50800</xdr:colOff>
      <xdr:row>35</xdr:row>
      <xdr:rowOff>153670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192260" y="5919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30497</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9271000" y="5897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44450</xdr:rowOff>
    </xdr:from>
    <xdr:to>
      <xdr:col>50</xdr:col>
      <xdr:colOff>165100</xdr:colOff>
      <xdr:row>35</xdr:row>
      <xdr:rowOff>146050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445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137177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329877" y="600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40640</xdr:rowOff>
    </xdr:from>
    <xdr:to>
      <xdr:col>46</xdr:col>
      <xdr:colOff>38100</xdr:colOff>
      <xdr:row>35</xdr:row>
      <xdr:rowOff>142240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670800" y="59080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133367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54755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86360</xdr:rowOff>
    </xdr:from>
    <xdr:to>
      <xdr:col>41</xdr:col>
      <xdr:colOff>101600</xdr:colOff>
      <xdr:row>36</xdr:row>
      <xdr:rowOff>16510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873240" y="5953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7637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57617" y="604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88900</xdr:rowOff>
    </xdr:from>
    <xdr:to>
      <xdr:col>36</xdr:col>
      <xdr:colOff>165100</xdr:colOff>
      <xdr:row>36</xdr:row>
      <xdr:rowOff>19050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098540" y="5956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10177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5982917" y="604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5826760" y="98628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60083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5826760" y="9413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364041" y="9274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5826760" y="8967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364041" y="8829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5826760" y="8521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364041" y="8383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36404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149896</xdr:rowOff>
    </xdr:from>
    <xdr:to>
      <xdr:col>54</xdr:col>
      <xdr:colOff>189865</xdr:colOff>
      <xdr:row>58</xdr:row>
      <xdr:rowOff>125344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218295" y="8699536"/>
          <a:ext cx="1270" cy="1148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129171</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9271000" y="985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125344</xdr:rowOff>
    </xdr:from>
    <xdr:to>
      <xdr:col>55</xdr:col>
      <xdr:colOff>88900</xdr:colOff>
      <xdr:row>58</xdr:row>
      <xdr:rowOff>125344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154160" y="98484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96573</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9271000" y="847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149896</xdr:rowOff>
    </xdr:from>
    <xdr:to>
      <xdr:col>55</xdr:col>
      <xdr:colOff>88900</xdr:colOff>
      <xdr:row>51</xdr:row>
      <xdr:rowOff>149896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154160" y="8699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28966</xdr:rowOff>
    </xdr:from>
    <xdr:to>
      <xdr:col>55</xdr:col>
      <xdr:colOff>0</xdr:colOff>
      <xdr:row>57</xdr:row>
      <xdr:rowOff>58913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496300" y="9584446"/>
          <a:ext cx="7239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3045</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9271000" y="955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24618</xdr:rowOff>
    </xdr:from>
    <xdr:to>
      <xdr:col>55</xdr:col>
      <xdr:colOff>50800</xdr:colOff>
      <xdr:row>57</xdr:row>
      <xdr:rowOff>126218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192260" y="95800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36464</xdr:rowOff>
    </xdr:from>
    <xdr:to>
      <xdr:col>50</xdr:col>
      <xdr:colOff>114300</xdr:colOff>
      <xdr:row>57</xdr:row>
      <xdr:rowOff>58913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713980" y="9591944"/>
          <a:ext cx="782320" cy="2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41031</xdr:rowOff>
    </xdr:from>
    <xdr:to>
      <xdr:col>50</xdr:col>
      <xdr:colOff>165100</xdr:colOff>
      <xdr:row>57</xdr:row>
      <xdr:rowOff>142631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445500" y="959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133758</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284288" y="968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36464</xdr:rowOff>
    </xdr:from>
    <xdr:to>
      <xdr:col>45</xdr:col>
      <xdr:colOff>177800</xdr:colOff>
      <xdr:row>57</xdr:row>
      <xdr:rowOff>46614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24040" y="9591944"/>
          <a:ext cx="78994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29098</xdr:rowOff>
    </xdr:from>
    <xdr:to>
      <xdr:col>46</xdr:col>
      <xdr:colOff>38100</xdr:colOff>
      <xdr:row>57</xdr:row>
      <xdr:rowOff>130698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670800" y="95845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121825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09588" y="967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37653</xdr:rowOff>
    </xdr:from>
    <xdr:to>
      <xdr:col>41</xdr:col>
      <xdr:colOff>50800</xdr:colOff>
      <xdr:row>57</xdr:row>
      <xdr:rowOff>46614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149340" y="9593133"/>
          <a:ext cx="7747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32436</xdr:rowOff>
    </xdr:from>
    <xdr:to>
      <xdr:col>41</xdr:col>
      <xdr:colOff>101600</xdr:colOff>
      <xdr:row>57</xdr:row>
      <xdr:rowOff>134036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87324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125163</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12028" y="968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23475</xdr:rowOff>
    </xdr:from>
    <xdr:to>
      <xdr:col>36</xdr:col>
      <xdr:colOff>165100</xdr:colOff>
      <xdr:row>57</xdr:row>
      <xdr:rowOff>125075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098540" y="957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116202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5937328" y="967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149616</xdr:rowOff>
    </xdr:from>
    <xdr:to>
      <xdr:col>55</xdr:col>
      <xdr:colOff>50800</xdr:colOff>
      <xdr:row>57</xdr:row>
      <xdr:rowOff>79766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192260" y="95374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1043</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9271000" y="938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8113</xdr:rowOff>
    </xdr:from>
    <xdr:to>
      <xdr:col>50</xdr:col>
      <xdr:colOff>165100</xdr:colOff>
      <xdr:row>57</xdr:row>
      <xdr:rowOff>109713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445500" y="956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126240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284288" y="934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157114</xdr:rowOff>
    </xdr:from>
    <xdr:to>
      <xdr:col>46</xdr:col>
      <xdr:colOff>38100</xdr:colOff>
      <xdr:row>57</xdr:row>
      <xdr:rowOff>87264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670800" y="95449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103791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09588" y="932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167264</xdr:rowOff>
    </xdr:from>
    <xdr:to>
      <xdr:col>41</xdr:col>
      <xdr:colOff>101600</xdr:colOff>
      <xdr:row>57</xdr:row>
      <xdr:rowOff>97414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873240" y="9555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113941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12028" y="933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158303</xdr:rowOff>
    </xdr:from>
    <xdr:to>
      <xdr:col>36</xdr:col>
      <xdr:colOff>165100</xdr:colOff>
      <xdr:row>57</xdr:row>
      <xdr:rowOff>88453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098540" y="95461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104980</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5937328" y="93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6008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3640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3640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3640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36404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3640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46165</xdr:rowOff>
    </xdr:from>
    <xdr:to>
      <xdr:col>54</xdr:col>
      <xdr:colOff>189865</xdr:colOff>
      <xdr:row>78</xdr:row>
      <xdr:rowOff>134747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218295" y="11948605"/>
          <a:ext cx="1270" cy="126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138574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9271000" y="1321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134747</xdr:rowOff>
    </xdr:from>
    <xdr:to>
      <xdr:col>55</xdr:col>
      <xdr:colOff>88900</xdr:colOff>
      <xdr:row>78</xdr:row>
      <xdr:rowOff>134747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154160" y="132106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164292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9271000" y="1173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46165</xdr:rowOff>
    </xdr:from>
    <xdr:to>
      <xdr:col>55</xdr:col>
      <xdr:colOff>88900</xdr:colOff>
      <xdr:row>71</xdr:row>
      <xdr:rowOff>46165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154160" y="11948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8331</xdr:rowOff>
    </xdr:from>
    <xdr:to>
      <xdr:col>55</xdr:col>
      <xdr:colOff>0</xdr:colOff>
      <xdr:row>76</xdr:row>
      <xdr:rowOff>120841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496300" y="12748971"/>
          <a:ext cx="723900" cy="1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72584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9271000" y="12813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94157</xdr:rowOff>
    </xdr:from>
    <xdr:to>
      <xdr:col>55</xdr:col>
      <xdr:colOff>50800</xdr:colOff>
      <xdr:row>77</xdr:row>
      <xdr:rowOff>24307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192260" y="128347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120193</xdr:rowOff>
    </xdr:from>
    <xdr:to>
      <xdr:col>50</xdr:col>
      <xdr:colOff>114300</xdr:colOff>
      <xdr:row>76</xdr:row>
      <xdr:rowOff>120841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713980" y="12357913"/>
          <a:ext cx="782320" cy="50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111761</xdr:rowOff>
    </xdr:from>
    <xdr:to>
      <xdr:col>50</xdr:col>
      <xdr:colOff>165100</xdr:colOff>
      <xdr:row>77</xdr:row>
      <xdr:rowOff>41911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445500" y="12852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33038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251971" y="1294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120193</xdr:rowOff>
    </xdr:from>
    <xdr:to>
      <xdr:col>45</xdr:col>
      <xdr:colOff>177800</xdr:colOff>
      <xdr:row>77</xdr:row>
      <xdr:rowOff>482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24040" y="12357913"/>
          <a:ext cx="789940" cy="55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151612</xdr:rowOff>
    </xdr:from>
    <xdr:to>
      <xdr:col>46</xdr:col>
      <xdr:colOff>38100</xdr:colOff>
      <xdr:row>76</xdr:row>
      <xdr:rowOff>81762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670800" y="127246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72889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477271" y="128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482</xdr:rowOff>
    </xdr:from>
    <xdr:to>
      <xdr:col>41</xdr:col>
      <xdr:colOff>50800</xdr:colOff>
      <xdr:row>77</xdr:row>
      <xdr:rowOff>65787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149340" y="12908762"/>
          <a:ext cx="774700" cy="6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28473</xdr:rowOff>
    </xdr:from>
    <xdr:to>
      <xdr:col>41</xdr:col>
      <xdr:colOff>101600</xdr:colOff>
      <xdr:row>77</xdr:row>
      <xdr:rowOff>130073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873240" y="129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121200</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12028" y="1302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47561</xdr:rowOff>
    </xdr:from>
    <xdr:to>
      <xdr:col>36</xdr:col>
      <xdr:colOff>165100</xdr:colOff>
      <xdr:row>77</xdr:row>
      <xdr:rowOff>149161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098540" y="1295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140288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5937328" y="1304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128981</xdr:rowOff>
    </xdr:from>
    <xdr:to>
      <xdr:col>55</xdr:col>
      <xdr:colOff>50800</xdr:colOff>
      <xdr:row>76</xdr:row>
      <xdr:rowOff>59131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192260" y="127019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151858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9271000" y="1255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70041</xdr:rowOff>
    </xdr:from>
    <xdr:to>
      <xdr:col>50</xdr:col>
      <xdr:colOff>165100</xdr:colOff>
      <xdr:row>77</xdr:row>
      <xdr:rowOff>191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445500" y="128106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16718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251971" y="125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69393</xdr:rowOff>
    </xdr:from>
    <xdr:to>
      <xdr:col>46</xdr:col>
      <xdr:colOff>38100</xdr:colOff>
      <xdr:row>73</xdr:row>
      <xdr:rowOff>170993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670800" y="123071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16070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477271" y="1208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121132</xdr:rowOff>
    </xdr:from>
    <xdr:to>
      <xdr:col>41</xdr:col>
      <xdr:colOff>101600</xdr:colOff>
      <xdr:row>77</xdr:row>
      <xdr:rowOff>51282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873240" y="128617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67810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2571" y="1264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14987</xdr:rowOff>
    </xdr:from>
    <xdr:to>
      <xdr:col>36</xdr:col>
      <xdr:colOff>165100</xdr:colOff>
      <xdr:row>77</xdr:row>
      <xdr:rowOff>116587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098540" y="1292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133114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5937328" y="1270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60083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3640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3640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3640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36404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152158</xdr:rowOff>
    </xdr:from>
    <xdr:to>
      <xdr:col>54</xdr:col>
      <xdr:colOff>189865</xdr:colOff>
      <xdr:row>99</xdr:row>
      <xdr:rowOff>7246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218295" y="15239758"/>
          <a:ext cx="1270" cy="1363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11073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9271000" y="1660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7246</xdr:rowOff>
    </xdr:from>
    <xdr:to>
      <xdr:col>55</xdr:col>
      <xdr:colOff>88900</xdr:colOff>
      <xdr:row>99</xdr:row>
      <xdr:rowOff>7246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154160" y="16603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98835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9271000" y="1501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152158</xdr:rowOff>
    </xdr:from>
    <xdr:to>
      <xdr:col>55</xdr:col>
      <xdr:colOff>88900</xdr:colOff>
      <xdr:row>90</xdr:row>
      <xdr:rowOff>152158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154160" y="152397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27687</xdr:rowOff>
    </xdr:from>
    <xdr:to>
      <xdr:col>55</xdr:col>
      <xdr:colOff>0</xdr:colOff>
      <xdr:row>97</xdr:row>
      <xdr:rowOff>83141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496300" y="16288767"/>
          <a:ext cx="723900" cy="5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125779</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9271000" y="1605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102902</xdr:rowOff>
    </xdr:from>
    <xdr:to>
      <xdr:col>55</xdr:col>
      <xdr:colOff>50800</xdr:colOff>
      <xdr:row>97</xdr:row>
      <xdr:rowOff>33052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192260" y="161963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83141</xdr:rowOff>
    </xdr:from>
    <xdr:to>
      <xdr:col>50</xdr:col>
      <xdr:colOff>114300</xdr:colOff>
      <xdr:row>97</xdr:row>
      <xdr:rowOff>88798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713980" y="16344221"/>
          <a:ext cx="782320" cy="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90843</xdr:rowOff>
    </xdr:from>
    <xdr:to>
      <xdr:col>50</xdr:col>
      <xdr:colOff>165100</xdr:colOff>
      <xdr:row>97</xdr:row>
      <xdr:rowOff>20993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445500" y="161842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37520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251971" y="1596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75692</xdr:rowOff>
    </xdr:from>
    <xdr:to>
      <xdr:col>45</xdr:col>
      <xdr:colOff>177800</xdr:colOff>
      <xdr:row>97</xdr:row>
      <xdr:rowOff>88798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24040" y="16336772"/>
          <a:ext cx="78994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102673</xdr:rowOff>
    </xdr:from>
    <xdr:to>
      <xdr:col>46</xdr:col>
      <xdr:colOff>38100</xdr:colOff>
      <xdr:row>97</xdr:row>
      <xdr:rowOff>32823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670800" y="16196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49350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477271" y="1597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160255</xdr:rowOff>
    </xdr:from>
    <xdr:to>
      <xdr:col>41</xdr:col>
      <xdr:colOff>50800</xdr:colOff>
      <xdr:row>97</xdr:row>
      <xdr:rowOff>75692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149340" y="16253695"/>
          <a:ext cx="774700" cy="8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136620</xdr:rowOff>
    </xdr:from>
    <xdr:to>
      <xdr:col>41</xdr:col>
      <xdr:colOff>101600</xdr:colOff>
      <xdr:row>97</xdr:row>
      <xdr:rowOff>66770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873240" y="16230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83297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2571" y="1600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88500</xdr:rowOff>
    </xdr:from>
    <xdr:to>
      <xdr:col>36</xdr:col>
      <xdr:colOff>165100</xdr:colOff>
      <xdr:row>97</xdr:row>
      <xdr:rowOff>18650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098540" y="1618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35177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5905011" y="159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148337</xdr:rowOff>
    </xdr:from>
    <xdr:to>
      <xdr:col>55</xdr:col>
      <xdr:colOff>50800</xdr:colOff>
      <xdr:row>97</xdr:row>
      <xdr:rowOff>78487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192260" y="162417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126764</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9271000" y="1622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32341</xdr:rowOff>
    </xdr:from>
    <xdr:to>
      <xdr:col>50</xdr:col>
      <xdr:colOff>165100</xdr:colOff>
      <xdr:row>97</xdr:row>
      <xdr:rowOff>133941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445500" y="162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125068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251971" y="1638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37998</xdr:rowOff>
    </xdr:from>
    <xdr:to>
      <xdr:col>46</xdr:col>
      <xdr:colOff>38100</xdr:colOff>
      <xdr:row>97</xdr:row>
      <xdr:rowOff>139598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670800" y="162990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130725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477271" y="1639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24892</xdr:rowOff>
    </xdr:from>
    <xdr:to>
      <xdr:col>41</xdr:col>
      <xdr:colOff>101600</xdr:colOff>
      <xdr:row>97</xdr:row>
      <xdr:rowOff>126492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873240" y="162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117619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2571" y="1637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109455</xdr:rowOff>
    </xdr:from>
    <xdr:to>
      <xdr:col>36</xdr:col>
      <xdr:colOff>165100</xdr:colOff>
      <xdr:row>97</xdr:row>
      <xdr:rowOff>39605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098540" y="16202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30732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5905011" y="162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56150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0960100" y="66368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561501" y="649842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0960100" y="63178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049738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0960100" y="59989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49738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0960100" y="56799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049738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0960100" y="53610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0497381" y="52188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0960100" y="50382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0497381" y="48998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54465</xdr:rowOff>
    </xdr:from>
    <xdr:to>
      <xdr:col>85</xdr:col>
      <xdr:colOff>126364</xdr:colOff>
      <xdr:row>39</xdr:row>
      <xdr:rowOff>1778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374495" y="5083665"/>
          <a:ext cx="1269" cy="145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5605</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4419580" y="65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1778</xdr:rowOff>
    </xdr:from>
    <xdr:to>
      <xdr:col>86</xdr:col>
      <xdr:colOff>25400</xdr:colOff>
      <xdr:row>39</xdr:row>
      <xdr:rowOff>1778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287500" y="65397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4419580" y="48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54465</xdr:rowOff>
    </xdr:from>
    <xdr:to>
      <xdr:col>86</xdr:col>
      <xdr:colOff>25400</xdr:colOff>
      <xdr:row>30</xdr:row>
      <xdr:rowOff>54465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287500" y="5083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90388</xdr:rowOff>
    </xdr:from>
    <xdr:to>
      <xdr:col>85</xdr:col>
      <xdr:colOff>127000</xdr:colOff>
      <xdr:row>37</xdr:row>
      <xdr:rowOff>21699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629640" y="6125428"/>
          <a:ext cx="746760" cy="9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18668</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4419580" y="605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40241</xdr:rowOff>
    </xdr:from>
    <xdr:to>
      <xdr:col>85</xdr:col>
      <xdr:colOff>177800</xdr:colOff>
      <xdr:row>36</xdr:row>
      <xdr:rowOff>141841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325600" y="607528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1234</xdr:rowOff>
    </xdr:from>
    <xdr:to>
      <xdr:col>81</xdr:col>
      <xdr:colOff>50800</xdr:colOff>
      <xdr:row>37</xdr:row>
      <xdr:rowOff>21699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54940" y="6036274"/>
          <a:ext cx="774700" cy="18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32512</xdr:rowOff>
    </xdr:from>
    <xdr:to>
      <xdr:col>81</xdr:col>
      <xdr:colOff>101600</xdr:colOff>
      <xdr:row>36</xdr:row>
      <xdr:rowOff>134112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578840" y="606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150639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08171" y="585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1234</xdr:rowOff>
    </xdr:from>
    <xdr:to>
      <xdr:col>76</xdr:col>
      <xdr:colOff>114300</xdr:colOff>
      <xdr:row>37</xdr:row>
      <xdr:rowOff>58819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072620" y="6036274"/>
          <a:ext cx="782320" cy="22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46119</xdr:rowOff>
    </xdr:from>
    <xdr:to>
      <xdr:col>76</xdr:col>
      <xdr:colOff>165100</xdr:colOff>
      <xdr:row>36</xdr:row>
      <xdr:rowOff>147719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804140" y="608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138846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10611" y="617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146884</xdr:rowOff>
    </xdr:from>
    <xdr:to>
      <xdr:col>71</xdr:col>
      <xdr:colOff>177800</xdr:colOff>
      <xdr:row>37</xdr:row>
      <xdr:rowOff>58819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1282680" y="6181924"/>
          <a:ext cx="789940" cy="7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55263</xdr:rowOff>
    </xdr:from>
    <xdr:to>
      <xdr:col>72</xdr:col>
      <xdr:colOff>38100</xdr:colOff>
      <xdr:row>36</xdr:row>
      <xdr:rowOff>156863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029440" y="60903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1940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1835911" y="586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149207</xdr:rowOff>
    </xdr:from>
    <xdr:to>
      <xdr:col>67</xdr:col>
      <xdr:colOff>101600</xdr:colOff>
      <xdr:row>37</xdr:row>
      <xdr:rowOff>79357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1231880" y="6184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70484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1061211" y="627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39588</xdr:rowOff>
    </xdr:from>
    <xdr:to>
      <xdr:col>85</xdr:col>
      <xdr:colOff>177800</xdr:colOff>
      <xdr:row>36</xdr:row>
      <xdr:rowOff>141188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325600" y="607462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62465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4419580" y="592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142349</xdr:rowOff>
    </xdr:from>
    <xdr:to>
      <xdr:col>81</xdr:col>
      <xdr:colOff>101600</xdr:colOff>
      <xdr:row>37</xdr:row>
      <xdr:rowOff>72499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578840" y="61773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63626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08171" y="626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121884</xdr:rowOff>
    </xdr:from>
    <xdr:to>
      <xdr:col>76</xdr:col>
      <xdr:colOff>165100</xdr:colOff>
      <xdr:row>36</xdr:row>
      <xdr:rowOff>52034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804140" y="5989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68561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10611" y="576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8019</xdr:rowOff>
    </xdr:from>
    <xdr:to>
      <xdr:col>72</xdr:col>
      <xdr:colOff>38100</xdr:colOff>
      <xdr:row>37</xdr:row>
      <xdr:rowOff>109619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029440" y="62106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100746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35911" y="63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96084</xdr:rowOff>
    </xdr:from>
    <xdr:to>
      <xdr:col>67</xdr:col>
      <xdr:colOff>101600</xdr:colOff>
      <xdr:row>37</xdr:row>
      <xdr:rowOff>26234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1231880" y="61311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42761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061211" y="591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073417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0960100" y="99352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0497381" y="9796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0960100" y="9561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049738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049738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0960100" y="88188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049738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0960100" y="8445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043326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22543</xdr:rowOff>
    </xdr:from>
    <xdr:to>
      <xdr:col>85</xdr:col>
      <xdr:colOff>126364</xdr:colOff>
      <xdr:row>57</xdr:row>
      <xdr:rowOff>135433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374495" y="8572183"/>
          <a:ext cx="1269" cy="111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139260</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4419580" y="969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135433</xdr:rowOff>
    </xdr:from>
    <xdr:to>
      <xdr:col>86</xdr:col>
      <xdr:colOff>25400</xdr:colOff>
      <xdr:row>57</xdr:row>
      <xdr:rowOff>135433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287500" y="96909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140670</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4419580" y="83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22543</xdr:rowOff>
    </xdr:from>
    <xdr:to>
      <xdr:col>86</xdr:col>
      <xdr:colOff>25400</xdr:colOff>
      <xdr:row>51</xdr:row>
      <xdr:rowOff>22543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287500" y="8572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43173</xdr:rowOff>
    </xdr:from>
    <xdr:to>
      <xdr:col>85</xdr:col>
      <xdr:colOff>127000</xdr:colOff>
      <xdr:row>57</xdr:row>
      <xdr:rowOff>43421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629640" y="9598653"/>
          <a:ext cx="74676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117739</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4419580" y="9170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94862</xdr:rowOff>
    </xdr:from>
    <xdr:to>
      <xdr:col>85</xdr:col>
      <xdr:colOff>177800</xdr:colOff>
      <xdr:row>56</xdr:row>
      <xdr:rowOff>25012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325600" y="931506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19704</xdr:rowOff>
    </xdr:from>
    <xdr:to>
      <xdr:col>81</xdr:col>
      <xdr:colOff>50800</xdr:colOff>
      <xdr:row>57</xdr:row>
      <xdr:rowOff>43421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54940" y="9575184"/>
          <a:ext cx="774700" cy="2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46724</xdr:rowOff>
    </xdr:from>
    <xdr:to>
      <xdr:col>81</xdr:col>
      <xdr:colOff>101600</xdr:colOff>
      <xdr:row>56</xdr:row>
      <xdr:rowOff>148324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57884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164851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8171" y="92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19704</xdr:rowOff>
    </xdr:from>
    <xdr:to>
      <xdr:col>76</xdr:col>
      <xdr:colOff>114300</xdr:colOff>
      <xdr:row>58</xdr:row>
      <xdr:rowOff>1835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072620" y="9575184"/>
          <a:ext cx="782320" cy="14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17767</xdr:rowOff>
    </xdr:from>
    <xdr:to>
      <xdr:col>76</xdr:col>
      <xdr:colOff>165100</xdr:colOff>
      <xdr:row>56</xdr:row>
      <xdr:rowOff>119367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804140" y="940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135894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10611" y="918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144844</xdr:rowOff>
    </xdr:from>
    <xdr:to>
      <xdr:col>71</xdr:col>
      <xdr:colOff>177800</xdr:colOff>
      <xdr:row>58</xdr:row>
      <xdr:rowOff>1835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1282680" y="9700324"/>
          <a:ext cx="78994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71050</xdr:rowOff>
    </xdr:from>
    <xdr:to>
      <xdr:col>72</xdr:col>
      <xdr:colOff>38100</xdr:colOff>
      <xdr:row>57</xdr:row>
      <xdr:rowOff>1200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029440" y="9458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17727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1835911" y="923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119570</xdr:rowOff>
    </xdr:from>
    <xdr:to>
      <xdr:col>67</xdr:col>
      <xdr:colOff>101600</xdr:colOff>
      <xdr:row>57</xdr:row>
      <xdr:rowOff>49720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1231880" y="9507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66247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1061211" y="928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163823</xdr:rowOff>
    </xdr:from>
    <xdr:to>
      <xdr:col>85</xdr:col>
      <xdr:colOff>177800</xdr:colOff>
      <xdr:row>57</xdr:row>
      <xdr:rowOff>93973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325600" y="955166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78750</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4419580" y="94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164071</xdr:rowOff>
    </xdr:from>
    <xdr:to>
      <xdr:col>81</xdr:col>
      <xdr:colOff>101600</xdr:colOff>
      <xdr:row>57</xdr:row>
      <xdr:rowOff>94221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578840" y="9551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85348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8171" y="964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140354</xdr:rowOff>
    </xdr:from>
    <xdr:to>
      <xdr:col>76</xdr:col>
      <xdr:colOff>165100</xdr:colOff>
      <xdr:row>57</xdr:row>
      <xdr:rowOff>70504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804140" y="95281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61631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10611" y="961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122485</xdr:rowOff>
    </xdr:from>
    <xdr:to>
      <xdr:col>72</xdr:col>
      <xdr:colOff>38100</xdr:colOff>
      <xdr:row>58</xdr:row>
      <xdr:rowOff>52635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029440" y="96779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43762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35911" y="976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94044</xdr:rowOff>
    </xdr:from>
    <xdr:to>
      <xdr:col>67</xdr:col>
      <xdr:colOff>101600</xdr:colOff>
      <xdr:row>58</xdr:row>
      <xdr:rowOff>24194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1231880" y="96495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15321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061211" y="973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0960100" y="133424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073417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0960100" y="130234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0561501" y="128850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0960100" y="127045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0561501" y="125661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0960100" y="123855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0561501" y="122433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0960100" y="120666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0561501" y="119244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0960100" y="117438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0561501" y="116054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0561501" y="112865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16583</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374495" y="11919023"/>
          <a:ext cx="1269" cy="142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4419580" y="133462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287500" y="13342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134710</xdr:rowOff>
    </xdr:from>
    <xdr:ext cx="469744"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4419580" y="1170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16583</xdr:rowOff>
    </xdr:from>
    <xdr:to>
      <xdr:col>86</xdr:col>
      <xdr:colOff>25400</xdr:colOff>
      <xdr:row>71</xdr:row>
      <xdr:rowOff>16583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287500" y="119190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629640" y="1334243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131044</xdr:rowOff>
    </xdr:from>
    <xdr:ext cx="378565"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4419580" y="13039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108167</xdr:rowOff>
    </xdr:from>
    <xdr:to>
      <xdr:col>85</xdr:col>
      <xdr:colOff>177800</xdr:colOff>
      <xdr:row>79</xdr:row>
      <xdr:rowOff>38317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325600" y="1318408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55445</xdr:rowOff>
    </xdr:from>
    <xdr:to>
      <xdr:col>81</xdr:col>
      <xdr:colOff>50800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54940" y="13299005"/>
          <a:ext cx="7747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90532</xdr:rowOff>
    </xdr:from>
    <xdr:to>
      <xdr:col>81</xdr:col>
      <xdr:colOff>101600</xdr:colOff>
      <xdr:row>79</xdr:row>
      <xdr:rowOff>20682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578840" y="13166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37209</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3217" y="12945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67201</xdr:rowOff>
    </xdr:from>
    <xdr:to>
      <xdr:col>76</xdr:col>
      <xdr:colOff>114300</xdr:colOff>
      <xdr:row>79</xdr:row>
      <xdr:rowOff>55445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072620" y="13143121"/>
          <a:ext cx="782320" cy="15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168584</xdr:rowOff>
    </xdr:from>
    <xdr:to>
      <xdr:col>76</xdr:col>
      <xdr:colOff>165100</xdr:colOff>
      <xdr:row>78</xdr:row>
      <xdr:rowOff>98734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804140" y="130768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115261</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88517" y="1285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67201</xdr:rowOff>
    </xdr:from>
    <xdr:to>
      <xdr:col>71</xdr:col>
      <xdr:colOff>177800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1282680" y="13143121"/>
          <a:ext cx="789940" cy="19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9869</xdr:rowOff>
    </xdr:from>
    <xdr:to>
      <xdr:col>72</xdr:col>
      <xdr:colOff>38100</xdr:colOff>
      <xdr:row>78</xdr:row>
      <xdr:rowOff>111469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029440" y="13085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127996</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06197" y="12868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163359</xdr:rowOff>
    </xdr:from>
    <xdr:to>
      <xdr:col>67</xdr:col>
      <xdr:colOff>101600</xdr:colOff>
      <xdr:row>78</xdr:row>
      <xdr:rowOff>93509</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1231880" y="130716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110036</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116257" y="1285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325600" y="1329163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4419580" y="13210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578840" y="132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27850" y="133843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4645</xdr:rowOff>
    </xdr:from>
    <xdr:to>
      <xdr:col>76</xdr:col>
      <xdr:colOff>165100</xdr:colOff>
      <xdr:row>79</xdr:row>
      <xdr:rowOff>106245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804140" y="1324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97372</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8517" y="13340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16401</xdr:rowOff>
    </xdr:from>
    <xdr:to>
      <xdr:col>72</xdr:col>
      <xdr:colOff>38100</xdr:colOff>
      <xdr:row>78</xdr:row>
      <xdr:rowOff>118001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029440" y="130923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109128</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06197" y="13185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1231880" y="132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180890" y="133843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073417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0960100" y="16568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0497381" y="16430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0960100" y="16118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0497381" y="15980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0960100" y="15673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0497381" y="15534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0960100" y="15227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0497381" y="15088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103673</xdr:rowOff>
    </xdr:from>
    <xdr:to>
      <xdr:col>85</xdr:col>
      <xdr:colOff>126364</xdr:colOff>
      <xdr:row>99</xdr:row>
      <xdr:rowOff>5694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374495" y="15358913"/>
          <a:ext cx="1269" cy="1243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4419580" y="1660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5694</xdr:rowOff>
    </xdr:from>
    <xdr:to>
      <xdr:col>86</xdr:col>
      <xdr:colOff>25400</xdr:colOff>
      <xdr:row>99</xdr:row>
      <xdr:rowOff>5694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287500" y="16602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50350</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4419580" y="151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103673</xdr:rowOff>
    </xdr:from>
    <xdr:to>
      <xdr:col>86</xdr:col>
      <xdr:colOff>25400</xdr:colOff>
      <xdr:row>91</xdr:row>
      <xdr:rowOff>103673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287500" y="153589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92746</xdr:rowOff>
    </xdr:from>
    <xdr:to>
      <xdr:col>85</xdr:col>
      <xdr:colOff>127000</xdr:colOff>
      <xdr:row>98</xdr:row>
      <xdr:rowOff>98689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629640" y="16521466"/>
          <a:ext cx="74676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33938</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4419580" y="1612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11061</xdr:rowOff>
    </xdr:from>
    <xdr:to>
      <xdr:col>85</xdr:col>
      <xdr:colOff>177800</xdr:colOff>
      <xdr:row>97</xdr:row>
      <xdr:rowOff>112661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325600" y="1627214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95191</xdr:rowOff>
    </xdr:from>
    <xdr:to>
      <xdr:col>81</xdr:col>
      <xdr:colOff>50800</xdr:colOff>
      <xdr:row>98</xdr:row>
      <xdr:rowOff>98689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54940" y="16523911"/>
          <a:ext cx="7747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30790</xdr:rowOff>
    </xdr:from>
    <xdr:to>
      <xdr:col>81</xdr:col>
      <xdr:colOff>101600</xdr:colOff>
      <xdr:row>97</xdr:row>
      <xdr:rowOff>132390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578840" y="162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148917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8171" y="1607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95191</xdr:rowOff>
    </xdr:from>
    <xdr:to>
      <xdr:col>76</xdr:col>
      <xdr:colOff>114300</xdr:colOff>
      <xdr:row>98</xdr:row>
      <xdr:rowOff>96997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072620" y="16523911"/>
          <a:ext cx="78232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47592</xdr:rowOff>
    </xdr:from>
    <xdr:to>
      <xdr:col>76</xdr:col>
      <xdr:colOff>165100</xdr:colOff>
      <xdr:row>97</xdr:row>
      <xdr:rowOff>149192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804140" y="163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165719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10611" y="160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67805</xdr:rowOff>
    </xdr:from>
    <xdr:to>
      <xdr:col>71</xdr:col>
      <xdr:colOff>177800</xdr:colOff>
      <xdr:row>98</xdr:row>
      <xdr:rowOff>96997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1282680" y="16496525"/>
          <a:ext cx="789940" cy="2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68326</xdr:rowOff>
    </xdr:from>
    <xdr:to>
      <xdr:col>72</xdr:col>
      <xdr:colOff>38100</xdr:colOff>
      <xdr:row>97</xdr:row>
      <xdr:rowOff>169926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029440" y="163294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15003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1835911" y="161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39432</xdr:rowOff>
    </xdr:from>
    <xdr:to>
      <xdr:col>67</xdr:col>
      <xdr:colOff>101600</xdr:colOff>
      <xdr:row>97</xdr:row>
      <xdr:rowOff>141032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1231880" y="1630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157559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1061211" y="160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41946</xdr:rowOff>
    </xdr:from>
    <xdr:to>
      <xdr:col>85</xdr:col>
      <xdr:colOff>177800</xdr:colOff>
      <xdr:row>98</xdr:row>
      <xdr:rowOff>143546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325600" y="1647066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128323</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4419580" y="163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47889</xdr:rowOff>
    </xdr:from>
    <xdr:to>
      <xdr:col>81</xdr:col>
      <xdr:colOff>101600</xdr:colOff>
      <xdr:row>98</xdr:row>
      <xdr:rowOff>149489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578840" y="164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140616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8171" y="1656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44391</xdr:rowOff>
    </xdr:from>
    <xdr:to>
      <xdr:col>76</xdr:col>
      <xdr:colOff>165100</xdr:colOff>
      <xdr:row>98</xdr:row>
      <xdr:rowOff>145991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804140" y="1647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137118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10611" y="1656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46197</xdr:rowOff>
    </xdr:from>
    <xdr:to>
      <xdr:col>72</xdr:col>
      <xdr:colOff>38100</xdr:colOff>
      <xdr:row>98</xdr:row>
      <xdr:rowOff>147797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029440" y="164749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138924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1835911" y="1656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17005</xdr:rowOff>
    </xdr:from>
    <xdr:to>
      <xdr:col>67</xdr:col>
      <xdr:colOff>101600</xdr:colOff>
      <xdr:row>98</xdr:row>
      <xdr:rowOff>118605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1231880" y="164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109732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1061211" y="165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5762134" y="59220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5762134" y="547625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5762134" y="503048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5762134" y="458090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64262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19507835" y="5093462"/>
          <a:ext cx="1269" cy="141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1956054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10939</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19560540" y="4872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64262</xdr:rowOff>
    </xdr:from>
    <xdr:to>
      <xdr:col>116</xdr:col>
      <xdr:colOff>152400</xdr:colOff>
      <xdr:row>30</xdr:row>
      <xdr:rowOff>64262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443700" y="5093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778220" y="65100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19560540" y="61971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58940" y="63418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7988280" y="65100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111760</xdr:rowOff>
    </xdr:from>
    <xdr:to>
      <xdr:col>112</xdr:col>
      <xdr:colOff>38100</xdr:colOff>
      <xdr:row>38</xdr:row>
      <xdr:rowOff>41910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735040" y="6314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58437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628873" y="6093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7213580" y="65100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84328</xdr:rowOff>
    </xdr:from>
    <xdr:to>
      <xdr:col>107</xdr:col>
      <xdr:colOff>101600</xdr:colOff>
      <xdr:row>38</xdr:row>
      <xdr:rowOff>14478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7937480" y="6287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31005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7854173" y="606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6431260" y="65100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7162780" y="63464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90441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7079473" y="61254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132334</xdr:rowOff>
    </xdr:from>
    <xdr:to>
      <xdr:col>98</xdr:col>
      <xdr:colOff>38100</xdr:colOff>
      <xdr:row>38</xdr:row>
      <xdr:rowOff>62485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6388080" y="6335014"/>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79011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6281913" y="6114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589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19560540" y="6374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73504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6611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79374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78864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71627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0965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638808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631423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・議会費、農林水産業費、商工費及び消防費は類似団体平均を上回ったものの、それ以外は下回りました。</a:t>
          </a:r>
        </a:p>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400,332</a:t>
          </a:r>
          <a:r>
            <a:rPr kumimoji="1" lang="ja-JP" altLang="en-US" sz="1300">
              <a:latin typeface="ＭＳ Ｐゴシック" panose="020B0600070205080204" pitchFamily="50" charset="-128"/>
              <a:ea typeface="ＭＳ Ｐゴシック" panose="020B0600070205080204" pitchFamily="50" charset="-128"/>
            </a:rPr>
            <a:t>円となっています。主な構成項目である民生費は、住民一人当たり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166,435</a:t>
          </a:r>
          <a:r>
            <a:rPr kumimoji="1" lang="ja-JP" altLang="en-US" sz="1300">
              <a:latin typeface="ＭＳ Ｐゴシック" panose="020B0600070205080204" pitchFamily="50" charset="-128"/>
              <a:ea typeface="ＭＳ Ｐゴシック" panose="020B0600070205080204" pitchFamily="50" charset="-128"/>
            </a:rPr>
            <a:t>円で、前年度から比較すると</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％減少しました。これは新型コロナウイルス感染症により影響を受けた子育て世帯及び非課税世帯等への経済対策として実施した各給付金給付事業が終了したことが主な要因です。</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36,200</a:t>
          </a:r>
          <a:r>
            <a:rPr kumimoji="1" lang="ja-JP" altLang="en-US" sz="1300">
              <a:latin typeface="ＭＳ Ｐゴシック" panose="020B0600070205080204" pitchFamily="50" charset="-128"/>
              <a:ea typeface="ＭＳ Ｐゴシック" panose="020B0600070205080204" pitchFamily="50" charset="-128"/>
            </a:rPr>
            <a:t>円で、前年度から比較すると</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％増加しましたが、類似団体平均</a:t>
          </a:r>
          <a:r>
            <a:rPr kumimoji="1" lang="en-US" altLang="ja-JP" sz="1300">
              <a:latin typeface="ＭＳ Ｐゴシック" panose="020B0600070205080204" pitchFamily="50" charset="-128"/>
              <a:ea typeface="ＭＳ Ｐゴシック" panose="020B0600070205080204" pitchFamily="50" charset="-128"/>
            </a:rPr>
            <a:t>41,843</a:t>
          </a:r>
          <a:r>
            <a:rPr kumimoji="1" lang="ja-JP" altLang="en-US" sz="1300">
              <a:latin typeface="ＭＳ Ｐゴシック" panose="020B0600070205080204" pitchFamily="50" charset="-128"/>
              <a:ea typeface="ＭＳ Ｐゴシック" panose="020B0600070205080204" pitchFamily="50" charset="-128"/>
            </a:rPr>
            <a:t>円を下回っています。これは、新型コロナウイルスワクチン接種事業は減となりましたが、老朽化した水道管を耐震化するための水道事業繰出事業の増等が主な要因です。 </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14,448</a:t>
          </a:r>
          <a:r>
            <a:rPr kumimoji="1" lang="ja-JP" altLang="en-US" sz="1300">
              <a:latin typeface="ＭＳ Ｐゴシック" panose="020B0600070205080204" pitchFamily="50" charset="-128"/>
              <a:ea typeface="ＭＳ Ｐゴシック" panose="020B0600070205080204" pitchFamily="50" charset="-128"/>
            </a:rPr>
            <a:t>円で、前年度から比較すると</a:t>
          </a:r>
          <a:r>
            <a:rPr kumimoji="1" lang="en-US" altLang="ja-JP" sz="1300">
              <a:latin typeface="ＭＳ Ｐゴシック" panose="020B0600070205080204" pitchFamily="50" charset="-128"/>
              <a:ea typeface="ＭＳ Ｐゴシック" panose="020B0600070205080204" pitchFamily="50" charset="-128"/>
            </a:rPr>
            <a:t>25.7</a:t>
          </a:r>
          <a:r>
            <a:rPr kumimoji="1" lang="ja-JP" altLang="en-US" sz="1300">
              <a:latin typeface="ＭＳ Ｐゴシック" panose="020B0600070205080204" pitchFamily="50" charset="-128"/>
              <a:ea typeface="ＭＳ Ｐゴシック" panose="020B0600070205080204" pitchFamily="50" charset="-128"/>
            </a:rPr>
            <a:t>％増加し、類似団体平均</a:t>
          </a:r>
          <a:r>
            <a:rPr kumimoji="1" lang="en-US" altLang="ja-JP" sz="1300">
              <a:latin typeface="ＭＳ Ｐゴシック" panose="020B0600070205080204" pitchFamily="50" charset="-128"/>
              <a:ea typeface="ＭＳ Ｐゴシック" panose="020B0600070205080204" pitchFamily="50" charset="-128"/>
            </a:rPr>
            <a:t>10,862</a:t>
          </a:r>
          <a:r>
            <a:rPr kumimoji="1" lang="ja-JP" altLang="en-US" sz="1300">
              <a:latin typeface="ＭＳ Ｐゴシック" panose="020B0600070205080204" pitchFamily="50" charset="-128"/>
              <a:ea typeface="ＭＳ Ｐゴシック" panose="020B0600070205080204" pitchFamily="50" charset="-128"/>
            </a:rPr>
            <a:t>円を上回っています。これは、物価高騰への経済対策として実施した「キャッシュレスで地域応援事業」や「トラック運送事業者応援事業」等を実施したことなどによるものです。</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38,880</a:t>
          </a:r>
          <a:r>
            <a:rPr kumimoji="1" lang="ja-JP" altLang="en-US" sz="1300">
              <a:latin typeface="ＭＳ Ｐゴシック" panose="020B0600070205080204" pitchFamily="50" charset="-128"/>
              <a:ea typeface="ＭＳ Ｐゴシック" panose="020B0600070205080204" pitchFamily="50" charset="-128"/>
            </a:rPr>
            <a:t>円で、前年度から比較すると</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％増加しましたが、類似団体平均</a:t>
          </a:r>
          <a:r>
            <a:rPr kumimoji="1" lang="en-US" altLang="ja-JP" sz="1300">
              <a:latin typeface="ＭＳ Ｐゴシック" panose="020B0600070205080204" pitchFamily="50" charset="-128"/>
              <a:ea typeface="ＭＳ Ｐゴシック" panose="020B0600070205080204" pitchFamily="50" charset="-128"/>
            </a:rPr>
            <a:t>41,265</a:t>
          </a:r>
          <a:r>
            <a:rPr kumimoji="1" lang="ja-JP" altLang="en-US" sz="1300">
              <a:latin typeface="ＭＳ Ｐゴシック" panose="020B0600070205080204" pitchFamily="50" charset="-128"/>
              <a:ea typeface="ＭＳ Ｐゴシック" panose="020B0600070205080204" pitchFamily="50" charset="-128"/>
            </a:rPr>
            <a:t>円を下回っています。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effectLst/>
              <a:latin typeface="ＭＳ Ｐゴシック" panose="020B0600070205080204" pitchFamily="50" charset="-128"/>
              <a:ea typeface="ＭＳ Ｐゴシック" panose="020B0600070205080204" pitchFamily="50" charset="-128"/>
            </a:rPr>
            <a:t>・財政調整基金残高</a:t>
          </a:r>
          <a:r>
            <a:rPr lang="en-US" altLang="ja-JP" sz="1000">
              <a:effectLst/>
              <a:latin typeface="ＭＳ Ｐゴシック" panose="020B0600070205080204" pitchFamily="50" charset="-128"/>
              <a:ea typeface="ＭＳ Ｐゴシック" panose="020B0600070205080204" pitchFamily="50" charset="-128"/>
            </a:rPr>
            <a:t>…</a:t>
          </a:r>
          <a:r>
            <a:rPr lang="ja-JP" altLang="en-US" sz="1000">
              <a:effectLst/>
              <a:latin typeface="ＭＳ Ｐゴシック" panose="020B0600070205080204" pitchFamily="50" charset="-128"/>
              <a:ea typeface="ＭＳ Ｐゴシック" panose="020B0600070205080204" pitchFamily="50" charset="-128"/>
            </a:rPr>
            <a:t>現在高は前年度から</a:t>
          </a:r>
          <a:r>
            <a:rPr lang="en-US" altLang="ja-JP" sz="1000">
              <a:effectLst/>
              <a:latin typeface="ＭＳ Ｐゴシック" panose="020B0600070205080204" pitchFamily="50" charset="-128"/>
              <a:ea typeface="ＭＳ Ｐゴシック" panose="020B0600070205080204" pitchFamily="50" charset="-128"/>
            </a:rPr>
            <a:t>8,206</a:t>
          </a:r>
          <a:r>
            <a:rPr lang="ja-JP" altLang="en-US" sz="1000">
              <a:effectLst/>
              <a:latin typeface="ＭＳ Ｐゴシック" panose="020B0600070205080204" pitchFamily="50" charset="-128"/>
              <a:ea typeface="ＭＳ Ｐゴシック" panose="020B0600070205080204" pitchFamily="50" charset="-128"/>
            </a:rPr>
            <a:t>千円増加しました。標準財政規模比は、前年度から</a:t>
          </a:r>
          <a:r>
            <a:rPr lang="en-US" altLang="ja-JP" sz="1000">
              <a:effectLst/>
              <a:latin typeface="ＭＳ Ｐゴシック" panose="020B0600070205080204" pitchFamily="50" charset="-128"/>
              <a:ea typeface="ＭＳ Ｐゴシック" panose="020B0600070205080204" pitchFamily="50" charset="-128"/>
            </a:rPr>
            <a:t>0.78</a:t>
          </a:r>
          <a:r>
            <a:rPr lang="ja-JP" altLang="en-US" sz="1000">
              <a:effectLst/>
              <a:latin typeface="ＭＳ Ｐゴシック" panose="020B0600070205080204" pitchFamily="50" charset="-128"/>
              <a:ea typeface="ＭＳ Ｐゴシック" panose="020B0600070205080204" pitchFamily="50" charset="-128"/>
            </a:rPr>
            <a:t>ポイント増加しました。</a:t>
          </a:r>
        </a:p>
        <a:p>
          <a:r>
            <a:rPr lang="ja-JP" altLang="en-US" sz="1000">
              <a:effectLst/>
              <a:latin typeface="ＭＳ Ｐゴシック" panose="020B0600070205080204" pitchFamily="50" charset="-128"/>
              <a:ea typeface="ＭＳ Ｐゴシック" panose="020B0600070205080204" pitchFamily="50" charset="-128"/>
            </a:rPr>
            <a:t>・実質収支額</a:t>
          </a:r>
          <a:r>
            <a:rPr lang="en-US" altLang="ja-JP" sz="1000">
              <a:effectLst/>
              <a:latin typeface="ＭＳ Ｐゴシック" panose="020B0600070205080204" pitchFamily="50" charset="-128"/>
              <a:ea typeface="ＭＳ Ｐゴシック" panose="020B0600070205080204" pitchFamily="50" charset="-128"/>
            </a:rPr>
            <a:t>…</a:t>
          </a:r>
          <a:r>
            <a:rPr lang="ja-JP" altLang="en-US" sz="1000">
              <a:effectLst/>
              <a:latin typeface="ＭＳ Ｐゴシック" panose="020B0600070205080204" pitchFamily="50" charset="-128"/>
              <a:ea typeface="ＭＳ Ｐゴシック" panose="020B0600070205080204" pitchFamily="50" charset="-128"/>
            </a:rPr>
            <a:t>退職金等の人件費、新型コロナウイルス感染症関連事業に係る扶助費を中心に歳出は減少しましたが、一方で、地方交付税の減額や、臨時財政対策債を起債しなかったことにより歳入が大きく減額となり、実質収支が前年度と比べ</a:t>
          </a:r>
          <a:r>
            <a:rPr lang="en-US" altLang="ja-JP" sz="1000">
              <a:effectLst/>
              <a:latin typeface="ＭＳ Ｐゴシック" panose="020B0600070205080204" pitchFamily="50" charset="-128"/>
              <a:ea typeface="ＭＳ Ｐゴシック" panose="020B0600070205080204" pitchFamily="50" charset="-128"/>
            </a:rPr>
            <a:t>1,030,379</a:t>
          </a:r>
          <a:r>
            <a:rPr lang="ja-JP" altLang="en-US" sz="1000">
              <a:effectLst/>
              <a:latin typeface="ＭＳ Ｐゴシック" panose="020B0600070205080204" pitchFamily="50" charset="-128"/>
              <a:ea typeface="ＭＳ Ｐゴシック" panose="020B0600070205080204" pitchFamily="50" charset="-128"/>
            </a:rPr>
            <a:t>千円の減となり</a:t>
          </a:r>
          <a:r>
            <a:rPr lang="en-US" altLang="ja-JP" sz="1000">
              <a:effectLst/>
              <a:latin typeface="ＭＳ Ｐゴシック" panose="020B0600070205080204" pitchFamily="50" charset="-128"/>
              <a:ea typeface="ＭＳ Ｐゴシック" panose="020B0600070205080204" pitchFamily="50" charset="-128"/>
            </a:rPr>
            <a:t>5,253,751</a:t>
          </a:r>
          <a:r>
            <a:rPr lang="ja-JP" altLang="en-US" sz="1000">
              <a:effectLst/>
              <a:latin typeface="ＭＳ Ｐゴシック" panose="020B0600070205080204" pitchFamily="50" charset="-128"/>
              <a:ea typeface="ＭＳ Ｐゴシック" panose="020B0600070205080204" pitchFamily="50" charset="-128"/>
            </a:rPr>
            <a:t>千円となりました。標準財政規模比は、前年度から</a:t>
          </a:r>
          <a:r>
            <a:rPr lang="en-US" altLang="ja-JP" sz="1000">
              <a:effectLst/>
              <a:latin typeface="ＭＳ Ｐゴシック" panose="020B0600070205080204" pitchFamily="50" charset="-128"/>
              <a:ea typeface="ＭＳ Ｐゴシック" panose="020B0600070205080204" pitchFamily="50" charset="-128"/>
            </a:rPr>
            <a:t>2.07</a:t>
          </a:r>
          <a:r>
            <a:rPr lang="ja-JP" altLang="en-US" sz="1000">
              <a:effectLst/>
              <a:latin typeface="ＭＳ Ｐゴシック" panose="020B0600070205080204" pitchFamily="50" charset="-128"/>
              <a:ea typeface="ＭＳ Ｐゴシック" panose="020B0600070205080204" pitchFamily="50" charset="-128"/>
            </a:rPr>
            <a:t>ポイント減少しました。</a:t>
          </a:r>
        </a:p>
        <a:p>
          <a:r>
            <a:rPr lang="ja-JP" altLang="en-US" sz="1000">
              <a:effectLst/>
              <a:latin typeface="ＭＳ Ｐゴシック" panose="020B0600070205080204" pitchFamily="50" charset="-128"/>
              <a:ea typeface="ＭＳ Ｐゴシック" panose="020B0600070205080204" pitchFamily="50" charset="-128"/>
            </a:rPr>
            <a:t>・実質単年度収支</a:t>
          </a:r>
          <a:r>
            <a:rPr lang="en-US" altLang="ja-JP" sz="1000">
              <a:effectLst/>
              <a:latin typeface="ＭＳ Ｐゴシック" panose="020B0600070205080204" pitchFamily="50" charset="-128"/>
              <a:ea typeface="ＭＳ Ｐゴシック" panose="020B0600070205080204" pitchFamily="50" charset="-128"/>
            </a:rPr>
            <a:t>…</a:t>
          </a:r>
          <a:r>
            <a:rPr lang="ja-JP" altLang="en-US" sz="1000">
              <a:effectLst/>
              <a:latin typeface="ＭＳ Ｐゴシック" panose="020B0600070205080204" pitchFamily="50" charset="-128"/>
              <a:ea typeface="ＭＳ Ｐゴシック" panose="020B0600070205080204" pitchFamily="50" charset="-128"/>
            </a:rPr>
            <a:t>財源調整において、臨時財政対策債を起債しなかったことによる歳入の減や、財政調整基金以外の基金へ積み立てたため、当該指標の実質単年度収支は赤字となり、標準財政規模比は前年度から</a:t>
          </a:r>
          <a:r>
            <a:rPr lang="en-US" altLang="ja-JP" sz="1000">
              <a:effectLst/>
              <a:latin typeface="ＭＳ Ｐゴシック" panose="020B0600070205080204" pitchFamily="50" charset="-128"/>
              <a:ea typeface="ＭＳ Ｐゴシック" panose="020B0600070205080204" pitchFamily="50" charset="-128"/>
            </a:rPr>
            <a:t>8.77</a:t>
          </a:r>
          <a:r>
            <a:rPr lang="ja-JP" altLang="en-US" sz="1000">
              <a:effectLst/>
              <a:latin typeface="ＭＳ Ｐゴシック" panose="020B0600070205080204" pitchFamily="50" charset="-128"/>
              <a:ea typeface="ＭＳ Ｐゴシック" panose="020B0600070205080204" pitchFamily="50" charset="-128"/>
            </a:rPr>
            <a:t>ポイント減少しました。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・一般会計</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継続的に黒字を確保し、</a:t>
          </a:r>
          <a:r>
            <a:rPr kumimoji="1" lang="en-US" altLang="ja-JP" sz="1400">
              <a:latin typeface="ＭＳ Ｐゴシック" panose="020B0600070205080204" pitchFamily="50" charset="-128"/>
              <a:ea typeface="ＭＳ Ｐゴシック" panose="020B0600070205080204" pitchFamily="50" charset="-128"/>
            </a:rPr>
            <a:t>10</a:t>
          </a: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15</a:t>
          </a:r>
          <a:r>
            <a:rPr kumimoji="1" lang="ja-JP" altLang="en-US" sz="1400">
              <a:latin typeface="ＭＳ Ｐゴシック" panose="020B0600070205080204" pitchFamily="50" charset="-128"/>
              <a:ea typeface="ＭＳ Ｐゴシック" panose="020B0600070205080204" pitchFamily="50" charset="-128"/>
            </a:rPr>
            <a:t>％で推移しています。引き続き、健全財政に努めます。</a:t>
          </a:r>
        </a:p>
        <a:p>
          <a:endParaRPr kumimoji="1" lang="ja-JP" altLang="en-US"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・水道事業会計</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継続的に黒字を確保し、</a:t>
          </a:r>
          <a:r>
            <a:rPr kumimoji="1" lang="en-US" altLang="ja-JP" sz="1400">
              <a:latin typeface="ＭＳ Ｐゴシック" panose="020B0600070205080204" pitchFamily="50" charset="-128"/>
              <a:ea typeface="ＭＳ Ｐゴシック" panose="020B0600070205080204" pitchFamily="50" charset="-128"/>
            </a:rPr>
            <a:t>7</a:t>
          </a: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8</a:t>
          </a:r>
          <a:r>
            <a:rPr kumimoji="1" lang="ja-JP" altLang="en-US" sz="1400">
              <a:latin typeface="ＭＳ Ｐゴシック" panose="020B0600070205080204" pitchFamily="50" charset="-128"/>
              <a:ea typeface="ＭＳ Ｐゴシック" panose="020B0600070205080204" pitchFamily="50" charset="-128"/>
            </a:rPr>
            <a:t>％で推移しており、大きな変化はありません。</a:t>
          </a:r>
        </a:p>
        <a:p>
          <a:endParaRPr kumimoji="1" lang="ja-JP" altLang="en-US"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・下水道事業会計</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令和元年度から地方公営企業法適用をしています。実質収支は黒字となっていますが、引き続き経営基盤の強化を図ります。</a:t>
          </a:r>
        </a:p>
        <a:p>
          <a:r>
            <a:rPr kumimoji="1" lang="ja-JP" altLang="en-US" sz="1400">
              <a:latin typeface="ＭＳ Ｐゴシック" panose="020B0600070205080204" pitchFamily="50" charset="-128"/>
              <a:ea typeface="ＭＳ Ｐゴシック" panose="020B0600070205080204" pitchFamily="50" charset="-128"/>
            </a:rPr>
            <a:t>　</a:t>
          </a:r>
        </a:p>
        <a:p>
          <a:r>
            <a:rPr kumimoji="1" lang="ja-JP" altLang="en-US" sz="1400">
              <a:latin typeface="ＭＳ Ｐゴシック" panose="020B0600070205080204" pitchFamily="50" charset="-128"/>
              <a:ea typeface="ＭＳ Ｐゴシック" panose="020B0600070205080204" pitchFamily="50" charset="-128"/>
            </a:rPr>
            <a:t>・後期高齢者医療特別会計、公共用地先行取得特別会計、国民健康保険特別会計、駐車場事業特別会計、農業集落事業特別会計、その他会計</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一般会計からの繰入で財政運営を行っています。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587375" y="1082548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近年の元利償還金等と算入公債費等の規模は横ばいで推移しています。市債の新規発行を抑制し、計画的に残高の縮減を図ってきたこと、交付税措置の割合の高い市債を選択してきたことによるものです。、</a:t>
          </a:r>
        </a:p>
        <a:p>
          <a:r>
            <a:rPr kumimoji="1" lang="ja-JP" altLang="en-US" sz="1100">
              <a:latin typeface="ＭＳ ゴシック" pitchFamily="49" charset="-128"/>
              <a:ea typeface="ＭＳ ゴシック" pitchFamily="49" charset="-128"/>
            </a:rPr>
            <a:t>　今後は、新たな行政需要や老朽化する公共施設・インフラ施設の更新に対応するため、一般会計だけでなく、上下水道に係る公営企業債やごみ処理施設に係る組合債等の新規発行による償還経費の負担が増えることが見込まれます。</a:t>
          </a:r>
        </a:p>
        <a:p>
          <a:r>
            <a:rPr kumimoji="1" lang="ja-JP" altLang="en-US" sz="1100">
              <a:latin typeface="ＭＳ ゴシック" pitchFamily="49" charset="-128"/>
              <a:ea typeface="ＭＳ ゴシック" pitchFamily="49" charset="-128"/>
            </a:rPr>
            <a:t>　引き続き、市債を計画的に発行して財源の平準化及び世代間の負担の均衡を図りながら健全な財政運営に努めます。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57200" y="12230100"/>
          <a:ext cx="6705600" cy="39624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1811000" y="12239625"/>
          <a:ext cx="3999140" cy="156155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1835493" y="122301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5775" y="12449175"/>
          <a:ext cx="3792141" cy="13043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effectLst/>
              <a:latin typeface="ＭＳ Ｐゴシック" panose="020B0600070205080204" pitchFamily="50" charset="-128"/>
              <a:ea typeface="ＭＳ Ｐゴシック" panose="020B0600070205080204" pitchFamily="50" charset="-128"/>
            </a:rPr>
            <a:t>　将来負担額に対し、充当可能財源が上回るため、平成</a:t>
          </a:r>
          <a:r>
            <a:rPr lang="en-US" altLang="ja-JP" sz="1100">
              <a:effectLst/>
              <a:latin typeface="ＭＳ Ｐゴシック" panose="020B0600070205080204" pitchFamily="50" charset="-128"/>
              <a:ea typeface="ＭＳ Ｐゴシック" panose="020B0600070205080204" pitchFamily="50" charset="-128"/>
            </a:rPr>
            <a:t>24</a:t>
          </a:r>
          <a:r>
            <a:rPr lang="ja-JP" altLang="en-US" sz="1100">
              <a:effectLst/>
              <a:latin typeface="ＭＳ Ｐゴシック" panose="020B0600070205080204" pitchFamily="50" charset="-128"/>
              <a:ea typeface="ＭＳ Ｐゴシック" panose="020B0600070205080204" pitchFamily="50" charset="-128"/>
            </a:rPr>
            <a:t>年度から引き続き将来負担比率は算定されていません。今後は、新たな行政需要や老朽化する公共施設・インフラ施設の更新に対応するため、一般会計だけでなく、上下水道に係る公営企業債やごみ処理施設に係る組合債等の新規発行による将来負担額の増加が見込まれます。</a:t>
          </a:r>
        </a:p>
        <a:p>
          <a:r>
            <a:rPr lang="ja-JP" altLang="en-US" sz="1100">
              <a:effectLst/>
              <a:latin typeface="ＭＳ Ｐゴシック" panose="020B0600070205080204" pitchFamily="50" charset="-128"/>
              <a:ea typeface="ＭＳ Ｐゴシック" panose="020B0600070205080204" pitchFamily="50" charset="-128"/>
            </a:rPr>
            <a:t>　引き続き、市債を計画的に発行して財源の平準化及び世代間の負担の均衡を図りながら健全な財政運営に努めます。</a:t>
          </a:r>
        </a:p>
        <a:p>
          <a:endParaRPr lang="ja-JP" altLang="en-US" sz="1100">
            <a:effectLst/>
            <a:latin typeface="ＭＳ Ｐゴシック" panose="020B0600070205080204" pitchFamily="50" charset="-128"/>
            <a:ea typeface="ＭＳ Ｐゴシック" panose="020B0600070205080204" pitchFamily="50" charset="-128"/>
          </a:endParaRPr>
        </a:p>
        <a:p>
          <a:r>
            <a:rPr lang="ja-JP" altLang="en-US" sz="1100">
              <a:effectLst/>
              <a:latin typeface="ＭＳ Ｐゴシック" panose="020B0600070205080204" pitchFamily="50" charset="-128"/>
              <a:ea typeface="ＭＳ Ｐゴシック" panose="020B0600070205080204" pitchFamily="50" charset="-128"/>
            </a:rPr>
            <a:t>・将来負担額　</a:t>
          </a:r>
        </a:p>
        <a:p>
          <a:r>
            <a:rPr lang="ja-JP" altLang="en-US" sz="1100">
              <a:effectLst/>
              <a:latin typeface="ＭＳ Ｐゴシック" panose="020B0600070205080204" pitchFamily="50" charset="-128"/>
              <a:ea typeface="ＭＳ Ｐゴシック" panose="020B0600070205080204" pitchFamily="50" charset="-128"/>
            </a:rPr>
            <a:t>　一般会計、公営企業、組合に係る地方債の償還が進み、将来負担額は減少傾向にあります。市債の新規発行を抑制し、計画的に残高の縮減を図ってきたことによるものです。</a:t>
          </a:r>
        </a:p>
        <a:p>
          <a:endParaRPr lang="ja-JP" altLang="en-US" sz="1100">
            <a:effectLst/>
            <a:latin typeface="ＭＳ Ｐゴシック" panose="020B0600070205080204" pitchFamily="50" charset="-128"/>
            <a:ea typeface="ＭＳ Ｐゴシック" panose="020B0600070205080204" pitchFamily="50" charset="-128"/>
          </a:endParaRPr>
        </a:p>
        <a:p>
          <a:r>
            <a:rPr lang="ja-JP" altLang="en-US" sz="1100">
              <a:effectLst/>
              <a:latin typeface="ＭＳ Ｐゴシック" panose="020B0600070205080204" pitchFamily="50" charset="-128"/>
              <a:ea typeface="ＭＳ Ｐゴシック" panose="020B0600070205080204" pitchFamily="50" charset="-128"/>
            </a:rPr>
            <a:t>・充当可能財源等</a:t>
          </a:r>
        </a:p>
        <a:p>
          <a:r>
            <a:rPr lang="ja-JP" altLang="en-US" sz="1100">
              <a:effectLst/>
              <a:latin typeface="ＭＳ Ｐゴシック" panose="020B0600070205080204" pitchFamily="50" charset="-128"/>
              <a:ea typeface="ＭＳ Ｐゴシック" panose="020B0600070205080204" pitchFamily="50" charset="-128"/>
            </a:rPr>
            <a:t>　交付税措置の割合の高い市債を選択してきたことにより、基準財政需要額算入見込額が一定の規模で推移しています。また、将来の財政需要に備え財政調整基金や公共施設建設基金に積み立てを行っているため、充当可能基金は増加し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埼玉県熊谷市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国県支出金や交付金等の増により必要な財源を確保できたことから、「公共施設建設基金」に約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千万円を、「退職手当基金」に約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億円を、それぞれ積み立てたこと、各基金に寄附金を積み立てたこと等により基金全体では約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・短期的には歳入の状況を勘案し、財政調整基金の取崩しを検討します。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増加する自然災害や公共施設・インフラ施設の老朽化への対応、退職手当の平準化、物価高騰等により今後の財政状況が不透明で楽観視できない状況等から、その備えとして財政調整基金をはじめとする各基金の活用を引き続き検討していき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・退職手当基金：職員の退職手当に要する経費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・子育て支援基金：子育ての支援に要する経費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・文化振興基金：地域文化の振興に要する経費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・国際交流基金：国際交流事業の推進に要する経費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・公共施設建設基金：公共施設の老朽化対策等に備えるため、積み立てたことにより増加しました。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・退職手当基金：退職年齢延長の経過措置による年度間の負担を平準化するため、積み立てることにより増加しました。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・子育て支援基金：子育ての支援に係る事業のため、取り崩したことにより減少しました。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・国際交流基金：国際理解に係る事業のため、取り崩したことにより減少しました。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・公共施設建設基金：公共施設の老朽化対策等に備え、決算状況等を勘案し積立てを行います。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・退職手当基金：定年退職延長の経過措置に対する財政負担の平準化に備え、積立て及び取崩を検討していきます。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・その他の基金については、基金の目的に基づく事業のため、取崩しを検討します。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運用利子・預金利子により、約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・物価高騰等による影響を注視しつつ、短期的には歳入の状況を勘案し、取崩しを検討します。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増加する自然災害や公共施設の老朽化への対応、退職手当の平準化、物価高騰等により今後の財政状況が不透明で楽観視できない状況等から、その備えとして財政調整基金をはじめとする各基金の活用を引き続き検討していきます。</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地方債償還のための取崩しにより減少しました。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地方債償還のための取崩しを行います。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193,132
189,003
159.82
77,291,761
71,316,890
5,253,751
41,444,447
27,760,296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類似団体平均を上回っており、本市の保有する償却資産の減価償却は進んでいると言える。公共施設マネジメントにおける老朽化対策や適正管理の必要性が認められる。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特に公共施設については、今後、再編方針や個別施設計画に基づき計画的に統廃合などを実施することが求められる。</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33</xdr:row>
      <xdr:rowOff>52197</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445252"/>
          <a:ext cx="127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104267</xdr:rowOff>
    </xdr:from>
    <xdr:to>
      <xdr:col>15</xdr:col>
      <xdr:colOff>187325</xdr:colOff>
      <xdr:row>30</xdr:row>
      <xdr:rowOff>34417</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61087</xdr:rowOff>
    </xdr:from>
    <xdr:to>
      <xdr:col>11</xdr:col>
      <xdr:colOff>187325</xdr:colOff>
      <xdr:row>29</xdr:row>
      <xdr:rowOff>162687</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39497</xdr:rowOff>
    </xdr:from>
    <xdr:to>
      <xdr:col>7</xdr:col>
      <xdr:colOff>187325</xdr:colOff>
      <xdr:row>29</xdr:row>
      <xdr:rowOff>141097</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149987</xdr:rowOff>
    </xdr:from>
    <xdr:to>
      <xdr:col>23</xdr:col>
      <xdr:colOff>136525</xdr:colOff>
      <xdr:row>32</xdr:row>
      <xdr:rowOff>80137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128414</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621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85217</xdr:rowOff>
    </xdr:from>
    <xdr:to>
      <xdr:col>19</xdr:col>
      <xdr:colOff>187325</xdr:colOff>
      <xdr:row>32</xdr:row>
      <xdr:rowOff>15367</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136017</xdr:rowOff>
    </xdr:from>
    <xdr:to>
      <xdr:col>23</xdr:col>
      <xdr:colOff>85725</xdr:colOff>
      <xdr:row>32</xdr:row>
      <xdr:rowOff>29337</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6222492"/>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16129</xdr:rowOff>
    </xdr:from>
    <xdr:to>
      <xdr:col>15</xdr:col>
      <xdr:colOff>187325</xdr:colOff>
      <xdr:row>31</xdr:row>
      <xdr:rowOff>117729</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66929</xdr:rowOff>
    </xdr:from>
    <xdr:to>
      <xdr:col>19</xdr:col>
      <xdr:colOff>136525</xdr:colOff>
      <xdr:row>31</xdr:row>
      <xdr:rowOff>136017</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6153404"/>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144399</xdr:rowOff>
    </xdr:from>
    <xdr:to>
      <xdr:col>11</xdr:col>
      <xdr:colOff>187325</xdr:colOff>
      <xdr:row>31</xdr:row>
      <xdr:rowOff>74549</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60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23749</xdr:rowOff>
    </xdr:from>
    <xdr:to>
      <xdr:col>15</xdr:col>
      <xdr:colOff>136525</xdr:colOff>
      <xdr:row>31</xdr:row>
      <xdr:rowOff>66929</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527300" y="611022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83947</xdr:rowOff>
    </xdr:from>
    <xdr:to>
      <xdr:col>7</xdr:col>
      <xdr:colOff>187325</xdr:colOff>
      <xdr:row>31</xdr:row>
      <xdr:rowOff>14097</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134747</xdr:rowOff>
    </xdr:from>
    <xdr:to>
      <xdr:col>11</xdr:col>
      <xdr:colOff>136525</xdr:colOff>
      <xdr:row>31</xdr:row>
      <xdr:rowOff>23749</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765300" y="6049772"/>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50944</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562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7764</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157624</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6494</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626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108856</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619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65676</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615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5224</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地方債残高の削減や新規発行の抑制に取り組んできた結果、類似団体平均を下回っている。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将来の財政需要に対応できるように基金積立ての検討を行うなど、引き続き、将来世代の負担を抑制するような健全財政を推進する。</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00000000-0008-0000-0D00-00008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65329</xdr:rowOff>
    </xdr:from>
    <xdr:to>
      <xdr:col>76</xdr:col>
      <xdr:colOff>21589</xdr:colOff>
      <xdr:row>33</xdr:row>
      <xdr:rowOff>124092</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flipV="1">
          <a:off x="14793595" y="5294554"/>
          <a:ext cx="1269" cy="125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127919</xdr:rowOff>
    </xdr:from>
    <xdr:ext cx="469744" cy="259045"/>
    <xdr:sp macro="" textlink="">
      <xdr:nvSpPr>
        <xdr:cNvPr id="135" name="債務償還比率最小値テキスト">
          <a:extLst>
            <a:ext uri="{FF2B5EF4-FFF2-40B4-BE49-F238E27FC236}">
              <a16:creationId xmlns:a16="http://schemas.microsoft.com/office/drawing/2014/main" id="{00000000-0008-0000-0D00-000087000000}"/>
            </a:ext>
          </a:extLst>
        </xdr:cNvPr>
        <xdr:cNvSpPr txBox="1"/>
      </xdr:nvSpPr>
      <xdr:spPr>
        <a:xfrm>
          <a:off x="14846300" y="655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124092</xdr:rowOff>
    </xdr:from>
    <xdr:to>
      <xdr:col>76</xdr:col>
      <xdr:colOff>111125</xdr:colOff>
      <xdr:row>33</xdr:row>
      <xdr:rowOff>124092</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14706600" y="655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12006</xdr:rowOff>
    </xdr:from>
    <xdr:ext cx="469744" cy="259045"/>
    <xdr:sp macro="" textlink="">
      <xdr:nvSpPr>
        <xdr:cNvPr id="137" name="債務償還比率最大値テキスト">
          <a:extLst>
            <a:ext uri="{FF2B5EF4-FFF2-40B4-BE49-F238E27FC236}">
              <a16:creationId xmlns:a16="http://schemas.microsoft.com/office/drawing/2014/main" id="{00000000-0008-0000-0D00-000089000000}"/>
            </a:ext>
          </a:extLst>
        </xdr:cNvPr>
        <xdr:cNvSpPr txBox="1"/>
      </xdr:nvSpPr>
      <xdr:spPr>
        <a:xfrm>
          <a:off x="14846300" y="506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65329</xdr:rowOff>
    </xdr:from>
    <xdr:to>
      <xdr:col>76</xdr:col>
      <xdr:colOff>111125</xdr:colOff>
      <xdr:row>26</xdr:row>
      <xdr:rowOff>65329</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a:off x="14706600" y="529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28046</xdr:rowOff>
    </xdr:from>
    <xdr:ext cx="469744" cy="259045"/>
    <xdr:sp macro="" textlink="">
      <xdr:nvSpPr>
        <xdr:cNvPr id="139" name="債務償還比率平均値テキスト">
          <a:extLst>
            <a:ext uri="{FF2B5EF4-FFF2-40B4-BE49-F238E27FC236}">
              <a16:creationId xmlns:a16="http://schemas.microsoft.com/office/drawing/2014/main" id="{00000000-0008-0000-0D00-00008B000000}"/>
            </a:ext>
          </a:extLst>
        </xdr:cNvPr>
        <xdr:cNvSpPr txBox="1"/>
      </xdr:nvSpPr>
      <xdr:spPr>
        <a:xfrm>
          <a:off x="14846300" y="594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49619</xdr:rowOff>
    </xdr:from>
    <xdr:to>
      <xdr:col>76</xdr:col>
      <xdr:colOff>73025</xdr:colOff>
      <xdr:row>30</xdr:row>
      <xdr:rowOff>151219</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744700" y="596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102972</xdr:rowOff>
    </xdr:from>
    <xdr:to>
      <xdr:col>72</xdr:col>
      <xdr:colOff>123825</xdr:colOff>
      <xdr:row>30</xdr:row>
      <xdr:rowOff>33122</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4033500" y="58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49593</xdr:rowOff>
    </xdr:from>
    <xdr:to>
      <xdr:col>68</xdr:col>
      <xdr:colOff>123825</xdr:colOff>
      <xdr:row>31</xdr:row>
      <xdr:rowOff>151193</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3271500" y="61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117602</xdr:rowOff>
    </xdr:from>
    <xdr:to>
      <xdr:col>64</xdr:col>
      <xdr:colOff>123825</xdr:colOff>
      <xdr:row>32</xdr:row>
      <xdr:rowOff>47752</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2509500" y="62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125806</xdr:rowOff>
    </xdr:from>
    <xdr:to>
      <xdr:col>60</xdr:col>
      <xdr:colOff>123825</xdr:colOff>
      <xdr:row>32</xdr:row>
      <xdr:rowOff>55956</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1747500" y="62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14529</xdr:rowOff>
    </xdr:from>
    <xdr:to>
      <xdr:col>76</xdr:col>
      <xdr:colOff>73025</xdr:colOff>
      <xdr:row>26</xdr:row>
      <xdr:rowOff>116129</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4744700" y="524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139006</xdr:rowOff>
    </xdr:from>
    <xdr:ext cx="469744" cy="259045"/>
    <xdr:sp macro="" textlink="">
      <xdr:nvSpPr>
        <xdr:cNvPr id="151" name="債務償還比率該当値テキスト">
          <a:extLst>
            <a:ext uri="{FF2B5EF4-FFF2-40B4-BE49-F238E27FC236}">
              <a16:creationId xmlns:a16="http://schemas.microsoft.com/office/drawing/2014/main" id="{00000000-0008-0000-0D00-000097000000}"/>
            </a:ext>
          </a:extLst>
        </xdr:cNvPr>
        <xdr:cNvSpPr txBox="1"/>
      </xdr:nvSpPr>
      <xdr:spPr>
        <a:xfrm>
          <a:off x="14846300" y="519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25</xdr:row>
      <xdr:rowOff>153594</xdr:rowOff>
    </xdr:from>
    <xdr:to>
      <xdr:col>72</xdr:col>
      <xdr:colOff>123825</xdr:colOff>
      <xdr:row>26</xdr:row>
      <xdr:rowOff>83744</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4033500" y="521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32944</xdr:rowOff>
    </xdr:from>
    <xdr:to>
      <xdr:col>76</xdr:col>
      <xdr:colOff>22225</xdr:colOff>
      <xdr:row>26</xdr:row>
      <xdr:rowOff>65329</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a:off x="14084300" y="5262169"/>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15151</xdr:rowOff>
    </xdr:from>
    <xdr:to>
      <xdr:col>68</xdr:col>
      <xdr:colOff>123825</xdr:colOff>
      <xdr:row>27</xdr:row>
      <xdr:rowOff>116751</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3271500" y="54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32944</xdr:rowOff>
    </xdr:from>
    <xdr:to>
      <xdr:col>72</xdr:col>
      <xdr:colOff>73025</xdr:colOff>
      <xdr:row>27</xdr:row>
      <xdr:rowOff>65951</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flipV="1">
          <a:off x="13322300" y="5262169"/>
          <a:ext cx="762000" cy="20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35446</xdr:rowOff>
    </xdr:from>
    <xdr:to>
      <xdr:col>64</xdr:col>
      <xdr:colOff>123825</xdr:colOff>
      <xdr:row>27</xdr:row>
      <xdr:rowOff>137046</xdr:rowOff>
    </xdr:to>
    <xdr:sp macro="" textlink="">
      <xdr:nvSpPr>
        <xdr:cNvPr id="156" name="楕円 155">
          <a:extLst>
            <a:ext uri="{FF2B5EF4-FFF2-40B4-BE49-F238E27FC236}">
              <a16:creationId xmlns:a16="http://schemas.microsoft.com/office/drawing/2014/main" id="{00000000-0008-0000-0D00-00009C000000}"/>
            </a:ext>
          </a:extLst>
        </xdr:cNvPr>
        <xdr:cNvSpPr/>
      </xdr:nvSpPr>
      <xdr:spPr>
        <a:xfrm>
          <a:off x="12509500" y="543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65951</xdr:rowOff>
    </xdr:from>
    <xdr:to>
      <xdr:col>68</xdr:col>
      <xdr:colOff>73025</xdr:colOff>
      <xdr:row>27</xdr:row>
      <xdr:rowOff>86246</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flipV="1">
          <a:off x="12560300" y="5466626"/>
          <a:ext cx="762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47104</xdr:rowOff>
    </xdr:from>
    <xdr:to>
      <xdr:col>60</xdr:col>
      <xdr:colOff>123825</xdr:colOff>
      <xdr:row>27</xdr:row>
      <xdr:rowOff>148704</xdr:rowOff>
    </xdr:to>
    <xdr:sp macro="" textlink="">
      <xdr:nvSpPr>
        <xdr:cNvPr id="158" name="楕円 157">
          <a:extLst>
            <a:ext uri="{FF2B5EF4-FFF2-40B4-BE49-F238E27FC236}">
              <a16:creationId xmlns:a16="http://schemas.microsoft.com/office/drawing/2014/main" id="{00000000-0008-0000-0D00-00009E000000}"/>
            </a:ext>
          </a:extLst>
        </xdr:cNvPr>
        <xdr:cNvSpPr/>
      </xdr:nvSpPr>
      <xdr:spPr>
        <a:xfrm>
          <a:off x="11747500" y="544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86246</xdr:rowOff>
    </xdr:from>
    <xdr:to>
      <xdr:col>64</xdr:col>
      <xdr:colOff>73025</xdr:colOff>
      <xdr:row>27</xdr:row>
      <xdr:rowOff>97904</xdr:rowOff>
    </xdr:to>
    <xdr:cxnSp macro="">
      <xdr:nvCxnSpPr>
        <xdr:cNvPr id="159" name="直線コネクタ 158">
          <a:extLst>
            <a:ext uri="{FF2B5EF4-FFF2-40B4-BE49-F238E27FC236}">
              <a16:creationId xmlns:a16="http://schemas.microsoft.com/office/drawing/2014/main" id="{00000000-0008-0000-0D00-00009F000000}"/>
            </a:ext>
          </a:extLst>
        </xdr:cNvPr>
        <xdr:cNvCxnSpPr/>
      </xdr:nvCxnSpPr>
      <xdr:spPr>
        <a:xfrm flipV="1">
          <a:off x="11798300" y="5486921"/>
          <a:ext cx="762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24249</xdr:rowOff>
    </xdr:from>
    <xdr:ext cx="469744" cy="259045"/>
    <xdr:sp macro="" textlink="">
      <xdr:nvSpPr>
        <xdr:cNvPr id="160" name="n_1aveValue債務償還比率">
          <a:extLst>
            <a:ext uri="{FF2B5EF4-FFF2-40B4-BE49-F238E27FC236}">
              <a16:creationId xmlns:a16="http://schemas.microsoft.com/office/drawing/2014/main" id="{00000000-0008-0000-0D00-0000A0000000}"/>
            </a:ext>
          </a:extLst>
        </xdr:cNvPr>
        <xdr:cNvSpPr txBox="1"/>
      </xdr:nvSpPr>
      <xdr:spPr>
        <a:xfrm>
          <a:off x="13836727" y="593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142320</xdr:rowOff>
    </xdr:from>
    <xdr:ext cx="469744" cy="259045"/>
    <xdr:sp macro="" textlink="">
      <xdr:nvSpPr>
        <xdr:cNvPr id="161" name="n_2aveValue債務償還比率">
          <a:extLst>
            <a:ext uri="{FF2B5EF4-FFF2-40B4-BE49-F238E27FC236}">
              <a16:creationId xmlns:a16="http://schemas.microsoft.com/office/drawing/2014/main" id="{00000000-0008-0000-0D00-0000A1000000}"/>
            </a:ext>
          </a:extLst>
        </xdr:cNvPr>
        <xdr:cNvSpPr txBox="1"/>
      </xdr:nvSpPr>
      <xdr:spPr>
        <a:xfrm>
          <a:off x="13087427" y="622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38879</xdr:rowOff>
    </xdr:from>
    <xdr:ext cx="469744" cy="259045"/>
    <xdr:sp macro="" textlink="">
      <xdr:nvSpPr>
        <xdr:cNvPr id="162" name="n_3aveValue債務償還比率">
          <a:extLst>
            <a:ext uri="{FF2B5EF4-FFF2-40B4-BE49-F238E27FC236}">
              <a16:creationId xmlns:a16="http://schemas.microsoft.com/office/drawing/2014/main" id="{00000000-0008-0000-0D00-0000A2000000}"/>
            </a:ext>
          </a:extLst>
        </xdr:cNvPr>
        <xdr:cNvSpPr txBox="1"/>
      </xdr:nvSpPr>
      <xdr:spPr>
        <a:xfrm>
          <a:off x="12325427" y="629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47083</xdr:rowOff>
    </xdr:from>
    <xdr:ext cx="469744" cy="259045"/>
    <xdr:sp macro="" textlink="">
      <xdr:nvSpPr>
        <xdr:cNvPr id="163" name="n_4aveValue債務償還比率">
          <a:extLst>
            <a:ext uri="{FF2B5EF4-FFF2-40B4-BE49-F238E27FC236}">
              <a16:creationId xmlns:a16="http://schemas.microsoft.com/office/drawing/2014/main" id="{00000000-0008-0000-0D00-0000A3000000}"/>
            </a:ext>
          </a:extLst>
        </xdr:cNvPr>
        <xdr:cNvSpPr txBox="1"/>
      </xdr:nvSpPr>
      <xdr:spPr>
        <a:xfrm>
          <a:off x="11563427" y="630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100271</xdr:rowOff>
    </xdr:from>
    <xdr:ext cx="469744" cy="259045"/>
    <xdr:sp macro="" textlink="">
      <xdr:nvSpPr>
        <xdr:cNvPr id="164" name="n_1mainValue債務償還比率">
          <a:extLst>
            <a:ext uri="{FF2B5EF4-FFF2-40B4-BE49-F238E27FC236}">
              <a16:creationId xmlns:a16="http://schemas.microsoft.com/office/drawing/2014/main" id="{00000000-0008-0000-0D00-0000A4000000}"/>
            </a:ext>
          </a:extLst>
        </xdr:cNvPr>
        <xdr:cNvSpPr txBox="1"/>
      </xdr:nvSpPr>
      <xdr:spPr>
        <a:xfrm>
          <a:off x="13836727" y="498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133278</xdr:rowOff>
    </xdr:from>
    <xdr:ext cx="469744" cy="259045"/>
    <xdr:sp macro="" textlink="">
      <xdr:nvSpPr>
        <xdr:cNvPr id="165" name="n_2mainValue債務償還比率">
          <a:extLst>
            <a:ext uri="{FF2B5EF4-FFF2-40B4-BE49-F238E27FC236}">
              <a16:creationId xmlns:a16="http://schemas.microsoft.com/office/drawing/2014/main" id="{00000000-0008-0000-0D00-0000A5000000}"/>
            </a:ext>
          </a:extLst>
        </xdr:cNvPr>
        <xdr:cNvSpPr txBox="1"/>
      </xdr:nvSpPr>
      <xdr:spPr>
        <a:xfrm>
          <a:off x="13087427" y="519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153573</xdr:rowOff>
    </xdr:from>
    <xdr:ext cx="469744" cy="259045"/>
    <xdr:sp macro="" textlink="">
      <xdr:nvSpPr>
        <xdr:cNvPr id="166" name="n_3mainValue債務償還比率">
          <a:extLst>
            <a:ext uri="{FF2B5EF4-FFF2-40B4-BE49-F238E27FC236}">
              <a16:creationId xmlns:a16="http://schemas.microsoft.com/office/drawing/2014/main" id="{00000000-0008-0000-0D00-0000A6000000}"/>
            </a:ext>
          </a:extLst>
        </xdr:cNvPr>
        <xdr:cNvSpPr txBox="1"/>
      </xdr:nvSpPr>
      <xdr:spPr>
        <a:xfrm>
          <a:off x="12325427" y="521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165231</xdr:rowOff>
    </xdr:from>
    <xdr:ext cx="469744" cy="259045"/>
    <xdr:sp macro="" textlink="">
      <xdr:nvSpPr>
        <xdr:cNvPr id="167" name="n_4mainValue債務償還比率">
          <a:extLst>
            <a:ext uri="{FF2B5EF4-FFF2-40B4-BE49-F238E27FC236}">
              <a16:creationId xmlns:a16="http://schemas.microsoft.com/office/drawing/2014/main" id="{00000000-0008-0000-0D00-0000A7000000}"/>
            </a:ext>
          </a:extLst>
        </xdr:cNvPr>
        <xdr:cNvSpPr txBox="1"/>
      </xdr:nvSpPr>
      <xdr:spPr>
        <a:xfrm>
          <a:off x="11563427" y="522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00000000-0008-0000-0D00-0000A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193,132
189,003
159.82
77,291,761
71,316,890
5,253,751
41,444,447
27,760,296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150495</xdr:rowOff>
    </xdr:from>
    <xdr:to>
      <xdr:col>24</xdr:col>
      <xdr:colOff>62865</xdr:colOff>
      <xdr:row>41</xdr:row>
      <xdr:rowOff>68580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79795"/>
          <a:ext cx="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72407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68580</xdr:rowOff>
    </xdr:from>
    <xdr:to>
      <xdr:col>24</xdr:col>
      <xdr:colOff>152400</xdr:colOff>
      <xdr:row>41</xdr:row>
      <xdr:rowOff>68580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9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97172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150495</xdr:rowOff>
    </xdr:from>
    <xdr:to>
      <xdr:col>24</xdr:col>
      <xdr:colOff>152400</xdr:colOff>
      <xdr:row>34</xdr:row>
      <xdr:rowOff>150495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38752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8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163847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64770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7170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116840</xdr:rowOff>
    </xdr:from>
    <xdr:to>
      <xdr:col>15</xdr:col>
      <xdr:colOff>101600</xdr:colOff>
      <xdr:row>39</xdr:row>
      <xdr:rowOff>46990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167640</xdr:rowOff>
    </xdr:from>
    <xdr:to>
      <xdr:col>19</xdr:col>
      <xdr:colOff>177800</xdr:colOff>
      <xdr:row>39</xdr:row>
      <xdr:rowOff>30480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682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93980</xdr:rowOff>
    </xdr:from>
    <xdr:to>
      <xdr:col>10</xdr:col>
      <xdr:colOff>165100</xdr:colOff>
      <xdr:row>39</xdr:row>
      <xdr:rowOff>24130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144780</xdr:rowOff>
    </xdr:from>
    <xdr:to>
      <xdr:col>15</xdr:col>
      <xdr:colOff>50800</xdr:colOff>
      <xdr:row>38</xdr:row>
      <xdr:rowOff>167640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659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67310</xdr:rowOff>
    </xdr:from>
    <xdr:to>
      <xdr:col>6</xdr:col>
      <xdr:colOff>38100</xdr:colOff>
      <xdr:row>38</xdr:row>
      <xdr:rowOff>168910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118110</xdr:rowOff>
    </xdr:from>
    <xdr:to>
      <xdr:col>10</xdr:col>
      <xdr:colOff>114300</xdr:colOff>
      <xdr:row>38</xdr:row>
      <xdr:rowOff>144780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6332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105427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90187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71137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61612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160037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58918</xdr:rowOff>
    </xdr:from>
    <xdr:to>
      <xdr:col>54</xdr:col>
      <xdr:colOff>189865</xdr:colOff>
      <xdr:row>41</xdr:row>
      <xdr:rowOff>27874</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16768"/>
          <a:ext cx="0" cy="134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31701</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0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27874</xdr:rowOff>
    </xdr:from>
    <xdr:to>
      <xdr:col>55</xdr:col>
      <xdr:colOff>88900</xdr:colOff>
      <xdr:row>41</xdr:row>
      <xdr:rowOff>27874</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05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5595</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49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58918</xdr:rowOff>
    </xdr:from>
    <xdr:to>
      <xdr:col>55</xdr:col>
      <xdr:colOff>88900</xdr:colOff>
      <xdr:row>33</xdr:row>
      <xdr:rowOff>58918</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91106</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77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112679</xdr:rowOff>
    </xdr:from>
    <xdr:to>
      <xdr:col>55</xdr:col>
      <xdr:colOff>50800</xdr:colOff>
      <xdr:row>40</xdr:row>
      <xdr:rowOff>42829</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79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112131</xdr:rowOff>
    </xdr:from>
    <xdr:to>
      <xdr:col>50</xdr:col>
      <xdr:colOff>165100</xdr:colOff>
      <xdr:row>40</xdr:row>
      <xdr:rowOff>42281</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79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118257</xdr:rowOff>
    </xdr:from>
    <xdr:to>
      <xdr:col>46</xdr:col>
      <xdr:colOff>38100</xdr:colOff>
      <xdr:row>40</xdr:row>
      <xdr:rowOff>48407</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125755</xdr:rowOff>
    </xdr:from>
    <xdr:to>
      <xdr:col>41</xdr:col>
      <xdr:colOff>101600</xdr:colOff>
      <xdr:row>40</xdr:row>
      <xdr:rowOff>55905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126578</xdr:rowOff>
    </xdr:from>
    <xdr:to>
      <xdr:col>36</xdr:col>
      <xdr:colOff>165100</xdr:colOff>
      <xdr:row>40</xdr:row>
      <xdr:rowOff>56728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48306</xdr:rowOff>
    </xdr:from>
    <xdr:to>
      <xdr:col>55</xdr:col>
      <xdr:colOff>50800</xdr:colOff>
      <xdr:row>38</xdr:row>
      <xdr:rowOff>149906</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56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71183</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41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51186</xdr:rowOff>
    </xdr:from>
    <xdr:to>
      <xdr:col>50</xdr:col>
      <xdr:colOff>165100</xdr:colOff>
      <xdr:row>38</xdr:row>
      <xdr:rowOff>152786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56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99106</xdr:rowOff>
    </xdr:from>
    <xdr:to>
      <xdr:col>55</xdr:col>
      <xdr:colOff>0</xdr:colOff>
      <xdr:row>38</xdr:row>
      <xdr:rowOff>101986</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614206"/>
          <a:ext cx="8382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55621</xdr:rowOff>
    </xdr:from>
    <xdr:to>
      <xdr:col>46</xdr:col>
      <xdr:colOff>38100</xdr:colOff>
      <xdr:row>38</xdr:row>
      <xdr:rowOff>157221</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57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101986</xdr:rowOff>
    </xdr:from>
    <xdr:to>
      <xdr:col>50</xdr:col>
      <xdr:colOff>114300</xdr:colOff>
      <xdr:row>38</xdr:row>
      <xdr:rowOff>106421</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617086"/>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64765</xdr:rowOff>
    </xdr:from>
    <xdr:to>
      <xdr:col>41</xdr:col>
      <xdr:colOff>101600</xdr:colOff>
      <xdr:row>38</xdr:row>
      <xdr:rowOff>166365</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57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106421</xdr:rowOff>
    </xdr:from>
    <xdr:to>
      <xdr:col>45</xdr:col>
      <xdr:colOff>177800</xdr:colOff>
      <xdr:row>38</xdr:row>
      <xdr:rowOff>115565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62152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62936</xdr:rowOff>
    </xdr:from>
    <xdr:to>
      <xdr:col>36</xdr:col>
      <xdr:colOff>165100</xdr:colOff>
      <xdr:row>38</xdr:row>
      <xdr:rowOff>164536</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57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113736</xdr:rowOff>
    </xdr:from>
    <xdr:to>
      <xdr:col>41</xdr:col>
      <xdr:colOff>50800</xdr:colOff>
      <xdr:row>38</xdr:row>
      <xdr:rowOff>115565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6972300" y="662883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33408</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91727" y="689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39534</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515427" y="68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47032</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626427" y="690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47855</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37427" y="69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169313</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634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2298</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634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11442</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635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9613</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635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86541</xdr:rowOff>
    </xdr:from>
    <xdr:to>
      <xdr:col>24</xdr:col>
      <xdr:colOff>62865</xdr:colOff>
      <xdr:row>63</xdr:row>
      <xdr:rowOff>115933</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51629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119760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9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115933</xdr:rowOff>
    </xdr:from>
    <xdr:to>
      <xdr:col>24</xdr:col>
      <xdr:colOff>152400</xdr:colOff>
      <xdr:row>63</xdr:row>
      <xdr:rowOff>115933</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33218</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86541</xdr:rowOff>
    </xdr:from>
    <xdr:to>
      <xdr:col>24</xdr:col>
      <xdr:colOff>152400</xdr:colOff>
      <xdr:row>55</xdr:row>
      <xdr:rowOff>86541</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53357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16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151674</xdr:rowOff>
    </xdr:from>
    <xdr:to>
      <xdr:col>15</xdr:col>
      <xdr:colOff>101600</xdr:colOff>
      <xdr:row>59</xdr:row>
      <xdr:rowOff>81824</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112485</xdr:rowOff>
    </xdr:from>
    <xdr:to>
      <xdr:col>10</xdr:col>
      <xdr:colOff>165100</xdr:colOff>
      <xdr:row>59</xdr:row>
      <xdr:rowOff>42635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05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43906</xdr:rowOff>
    </xdr:from>
    <xdr:to>
      <xdr:col>6</xdr:col>
      <xdr:colOff>38100</xdr:colOff>
      <xdr:row>58</xdr:row>
      <xdr:rowOff>145506</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40640</xdr:rowOff>
    </xdr:from>
    <xdr:to>
      <xdr:col>24</xdr:col>
      <xdr:colOff>114300</xdr:colOff>
      <xdr:row>58</xdr:row>
      <xdr:rowOff>142240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63517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17780</xdr:rowOff>
    </xdr:from>
    <xdr:to>
      <xdr:col>20</xdr:col>
      <xdr:colOff>38100</xdr:colOff>
      <xdr:row>58</xdr:row>
      <xdr:rowOff>119380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68580</xdr:rowOff>
    </xdr:from>
    <xdr:to>
      <xdr:col>24</xdr:col>
      <xdr:colOff>63500</xdr:colOff>
      <xdr:row>58</xdr:row>
      <xdr:rowOff>91440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012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123916</xdr:rowOff>
    </xdr:from>
    <xdr:to>
      <xdr:col>15</xdr:col>
      <xdr:colOff>101600</xdr:colOff>
      <xdr:row>58</xdr:row>
      <xdr:rowOff>54066</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3266</xdr:rowOff>
    </xdr:from>
    <xdr:to>
      <xdr:col>19</xdr:col>
      <xdr:colOff>177800</xdr:colOff>
      <xdr:row>58</xdr:row>
      <xdr:rowOff>68580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99473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91259</xdr:rowOff>
    </xdr:from>
    <xdr:to>
      <xdr:col>10</xdr:col>
      <xdr:colOff>165100</xdr:colOff>
      <xdr:row>58</xdr:row>
      <xdr:rowOff>21409</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142059</xdr:rowOff>
    </xdr:from>
    <xdr:to>
      <xdr:col>15</xdr:col>
      <xdr:colOff>50800</xdr:colOff>
      <xdr:row>58</xdr:row>
      <xdr:rowOff>3266</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99147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45538</xdr:rowOff>
    </xdr:from>
    <xdr:to>
      <xdr:col>6</xdr:col>
      <xdr:colOff>38100</xdr:colOff>
      <xdr:row>57</xdr:row>
      <xdr:rowOff>147138</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96338</xdr:rowOff>
    </xdr:from>
    <xdr:to>
      <xdr:col>10</xdr:col>
      <xdr:colOff>114300</xdr:colOff>
      <xdr:row>57</xdr:row>
      <xdr:rowOff>142059</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986898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125203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72951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33762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14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136633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135907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70593</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37936</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163665</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959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E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127298</xdr:rowOff>
    </xdr:from>
    <xdr:to>
      <xdr:col>54</xdr:col>
      <xdr:colOff>189865</xdr:colOff>
      <xdr:row>63</xdr:row>
      <xdr:rowOff>166960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flipV="1">
          <a:off x="10476865" y="9899948"/>
          <a:ext cx="0" cy="106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170787</xdr:rowOff>
    </xdr:from>
    <xdr:ext cx="378565"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E00-0000E4000000}"/>
            </a:ext>
          </a:extLst>
        </xdr:cNvPr>
        <xdr:cNvSpPr txBox="1"/>
      </xdr:nvSpPr>
      <xdr:spPr>
        <a:xfrm>
          <a:off x="10515600" y="10972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166960</xdr:rowOff>
    </xdr:from>
    <xdr:to>
      <xdr:col>55</xdr:col>
      <xdr:colOff>88900</xdr:colOff>
      <xdr:row>63</xdr:row>
      <xdr:rowOff>166960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10968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73975</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E00-0000E6000000}"/>
            </a:ext>
          </a:extLst>
        </xdr:cNvPr>
        <xdr:cNvSpPr txBox="1"/>
      </xdr:nvSpPr>
      <xdr:spPr>
        <a:xfrm>
          <a:off x="10515600" y="967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127298</xdr:rowOff>
    </xdr:from>
    <xdr:to>
      <xdr:col>55</xdr:col>
      <xdr:colOff>88900</xdr:colOff>
      <xdr:row>57</xdr:row>
      <xdr:rowOff>127298</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9899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111830</xdr:rowOff>
    </xdr:from>
    <xdr:ext cx="534377"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E00-0000E8000000}"/>
            </a:ext>
          </a:extLst>
        </xdr:cNvPr>
        <xdr:cNvSpPr txBox="1"/>
      </xdr:nvSpPr>
      <xdr:spPr>
        <a:xfrm>
          <a:off x="10515600" y="10398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88953</xdr:rowOff>
    </xdr:from>
    <xdr:to>
      <xdr:col>55</xdr:col>
      <xdr:colOff>50800</xdr:colOff>
      <xdr:row>62</xdr:row>
      <xdr:rowOff>19103</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10426700" y="1054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91700</xdr:rowOff>
    </xdr:from>
    <xdr:to>
      <xdr:col>50</xdr:col>
      <xdr:colOff>165100</xdr:colOff>
      <xdr:row>62</xdr:row>
      <xdr:rowOff>21850</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9588500" y="1055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94791</xdr:rowOff>
    </xdr:from>
    <xdr:to>
      <xdr:col>46</xdr:col>
      <xdr:colOff>38100</xdr:colOff>
      <xdr:row>62</xdr:row>
      <xdr:rowOff>24941</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6995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120819</xdr:rowOff>
    </xdr:from>
    <xdr:to>
      <xdr:col>41</xdr:col>
      <xdr:colOff>101600</xdr:colOff>
      <xdr:row>62</xdr:row>
      <xdr:rowOff>50969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810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97191</xdr:rowOff>
    </xdr:from>
    <xdr:to>
      <xdr:col>36</xdr:col>
      <xdr:colOff>165100</xdr:colOff>
      <xdr:row>62</xdr:row>
      <xdr:rowOff>27341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921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86099</xdr:rowOff>
    </xdr:from>
    <xdr:to>
      <xdr:col>55</xdr:col>
      <xdr:colOff>50800</xdr:colOff>
      <xdr:row>63</xdr:row>
      <xdr:rowOff>16249</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10426700" y="1071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64526</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E00-0000F4000000}"/>
            </a:ext>
          </a:extLst>
        </xdr:cNvPr>
        <xdr:cNvSpPr txBox="1"/>
      </xdr:nvSpPr>
      <xdr:spPr>
        <a:xfrm>
          <a:off x="10515600" y="106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90384</xdr:rowOff>
    </xdr:from>
    <xdr:to>
      <xdr:col>50</xdr:col>
      <xdr:colOff>165100</xdr:colOff>
      <xdr:row>63</xdr:row>
      <xdr:rowOff>20534</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588500" y="1072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136899</xdr:rowOff>
    </xdr:from>
    <xdr:to>
      <xdr:col>55</xdr:col>
      <xdr:colOff>0</xdr:colOff>
      <xdr:row>62</xdr:row>
      <xdr:rowOff>141184</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9639300" y="10766799"/>
          <a:ext cx="838200" cy="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91010</xdr:rowOff>
    </xdr:from>
    <xdr:to>
      <xdr:col>46</xdr:col>
      <xdr:colOff>38100</xdr:colOff>
      <xdr:row>63</xdr:row>
      <xdr:rowOff>21160</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699500" y="107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141184</xdr:rowOff>
    </xdr:from>
    <xdr:to>
      <xdr:col>50</xdr:col>
      <xdr:colOff>114300</xdr:colOff>
      <xdr:row>62</xdr:row>
      <xdr:rowOff>141810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750300" y="10771084"/>
          <a:ext cx="8890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94905</xdr:rowOff>
    </xdr:from>
    <xdr:to>
      <xdr:col>41</xdr:col>
      <xdr:colOff>101600</xdr:colOff>
      <xdr:row>63</xdr:row>
      <xdr:rowOff>25055</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810500" y="107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141810</xdr:rowOff>
    </xdr:from>
    <xdr:to>
      <xdr:col>45</xdr:col>
      <xdr:colOff>177800</xdr:colOff>
      <xdr:row>62</xdr:row>
      <xdr:rowOff>145705</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861300" y="10771710"/>
          <a:ext cx="889000" cy="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97027</xdr:rowOff>
    </xdr:from>
    <xdr:to>
      <xdr:col>36</xdr:col>
      <xdr:colOff>165100</xdr:colOff>
      <xdr:row>63</xdr:row>
      <xdr:rowOff>27177</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6921500" y="1072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145705</xdr:rowOff>
    </xdr:from>
    <xdr:to>
      <xdr:col>41</xdr:col>
      <xdr:colOff>50800</xdr:colOff>
      <xdr:row>62</xdr:row>
      <xdr:rowOff>147827</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6972300" y="10775605"/>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38377</xdr:rowOff>
    </xdr:from>
    <xdr:ext cx="534377"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9359411" y="1032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41468</xdr:rowOff>
    </xdr:from>
    <xdr:ext cx="534377"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483111" y="1032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67496</xdr:rowOff>
    </xdr:from>
    <xdr:ext cx="534377"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594111" y="1035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43868</xdr:rowOff>
    </xdr:from>
    <xdr:ext cx="534377"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705111" y="1033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11661</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59411" y="108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12287</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83111" y="1081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16182</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94111" y="1081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18304</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705111" y="1081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E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4634865" y="1342263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00000000-0008-0000-0E00-00001C010000}"/>
            </a:ext>
          </a:extLst>
        </xdr:cNvPr>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E00-00001E010000}"/>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110762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E00-000020010000}"/>
            </a:ext>
          </a:extLst>
        </xdr:cNvPr>
        <xdr:cNvSpPr txBox="1"/>
      </xdr:nvSpPr>
      <xdr:spPr>
        <a:xfrm>
          <a:off x="4673600" y="13826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78739</xdr:rowOff>
    </xdr:from>
    <xdr:to>
      <xdr:col>20</xdr:col>
      <xdr:colOff>38100</xdr:colOff>
      <xdr:row>82</xdr:row>
      <xdr:rowOff>8889</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3746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5587</xdr:rowOff>
    </xdr:from>
    <xdr:to>
      <xdr:col>10</xdr:col>
      <xdr:colOff>165100</xdr:colOff>
      <xdr:row>81</xdr:row>
      <xdr:rowOff>107187</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968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079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138176</xdr:rowOff>
    </xdr:from>
    <xdr:to>
      <xdr:col>24</xdr:col>
      <xdr:colOff>114300</xdr:colOff>
      <xdr:row>83</xdr:row>
      <xdr:rowOff>68326</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45847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116603</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E00-00002C010000}"/>
            </a:ext>
          </a:extLst>
        </xdr:cNvPr>
        <xdr:cNvSpPr txBox="1"/>
      </xdr:nvSpPr>
      <xdr:spPr>
        <a:xfrm>
          <a:off x="4673600"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115315</xdr:rowOff>
    </xdr:from>
    <xdr:to>
      <xdr:col>20</xdr:col>
      <xdr:colOff>38100</xdr:colOff>
      <xdr:row>83</xdr:row>
      <xdr:rowOff>45465</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3746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166115</xdr:rowOff>
    </xdr:from>
    <xdr:to>
      <xdr:col>24</xdr:col>
      <xdr:colOff>63500</xdr:colOff>
      <xdr:row>83</xdr:row>
      <xdr:rowOff>17526</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3797300" y="1422501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99313</xdr:rowOff>
    </xdr:from>
    <xdr:to>
      <xdr:col>15</xdr:col>
      <xdr:colOff>101600</xdr:colOff>
      <xdr:row>83</xdr:row>
      <xdr:rowOff>29463</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2857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150113</xdr:rowOff>
    </xdr:from>
    <xdr:to>
      <xdr:col>19</xdr:col>
      <xdr:colOff>177800</xdr:colOff>
      <xdr:row>82</xdr:row>
      <xdr:rowOff>166115</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2908300" y="1420901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81026</xdr:rowOff>
    </xdr:from>
    <xdr:to>
      <xdr:col>10</xdr:col>
      <xdr:colOff>165100</xdr:colOff>
      <xdr:row>83</xdr:row>
      <xdr:rowOff>11176</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1968500" y="141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131826</xdr:rowOff>
    </xdr:from>
    <xdr:to>
      <xdr:col>15</xdr:col>
      <xdr:colOff>50800</xdr:colOff>
      <xdr:row>82</xdr:row>
      <xdr:rowOff>150113</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2019300" y="1419072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62737</xdr:rowOff>
    </xdr:from>
    <xdr:to>
      <xdr:col>6</xdr:col>
      <xdr:colOff>38100</xdr:colOff>
      <xdr:row>82</xdr:row>
      <xdr:rowOff>164337</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1079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113537</xdr:rowOff>
    </xdr:from>
    <xdr:to>
      <xdr:col>10</xdr:col>
      <xdr:colOff>114300</xdr:colOff>
      <xdr:row>82</xdr:row>
      <xdr:rowOff>131826</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130300" y="1417243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25416</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E00-000035010000}"/>
            </a:ext>
          </a:extLst>
        </xdr:cNvPr>
        <xdr:cNvSpPr txBox="1"/>
      </xdr:nvSpPr>
      <xdr:spPr>
        <a:xfrm>
          <a:off x="3582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E00-000036010000}"/>
            </a:ext>
          </a:extLst>
        </xdr:cNvPr>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123714</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E00-000037010000}"/>
            </a:ext>
          </a:extLst>
        </xdr:cNvPr>
        <xdr:cNvSpPr txBox="1"/>
      </xdr:nvSpPr>
      <xdr:spPr>
        <a:xfrm>
          <a:off x="18167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84853</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E00-000038010000}"/>
            </a:ext>
          </a:extLst>
        </xdr:cNvPr>
        <xdr:cNvSpPr txBox="1"/>
      </xdr:nvSpPr>
      <xdr:spPr>
        <a:xfrm>
          <a:off x="927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36592</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426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20590</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425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2303</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423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155464</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42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168729</xdr:rowOff>
    </xdr:from>
    <xdr:to>
      <xdr:col>54</xdr:col>
      <xdr:colOff>189865</xdr:colOff>
      <xdr:row>86</xdr:row>
      <xdr:rowOff>111579</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0476865" y="1337037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115406</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10515600" y="1314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168729</xdr:rowOff>
    </xdr:from>
    <xdr:to>
      <xdr:col>55</xdr:col>
      <xdr:colOff>88900</xdr:colOff>
      <xdr:row>77</xdr:row>
      <xdr:rowOff>168729</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134275</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10515600" y="14193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111398</xdr:rowOff>
    </xdr:from>
    <xdr:to>
      <xdr:col>55</xdr:col>
      <xdr:colOff>50800</xdr:colOff>
      <xdr:row>84</xdr:row>
      <xdr:rowOff>41548</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04267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109764</xdr:rowOff>
    </xdr:from>
    <xdr:to>
      <xdr:col>50</xdr:col>
      <xdr:colOff>165100</xdr:colOff>
      <xdr:row>84</xdr:row>
      <xdr:rowOff>39914</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588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70576</xdr:rowOff>
    </xdr:from>
    <xdr:to>
      <xdr:col>46</xdr:col>
      <xdr:colOff>38100</xdr:colOff>
      <xdr:row>84</xdr:row>
      <xdr:rowOff>726</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9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47716</xdr:rowOff>
    </xdr:from>
    <xdr:to>
      <xdr:col>41</xdr:col>
      <xdr:colOff>101600</xdr:colOff>
      <xdr:row>83</xdr:row>
      <xdr:rowOff>149316</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1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16692</xdr:rowOff>
    </xdr:from>
    <xdr:to>
      <xdr:col>36</xdr:col>
      <xdr:colOff>165100</xdr:colOff>
      <xdr:row>83</xdr:row>
      <xdr:rowOff>118292</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921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83638</xdr:rowOff>
    </xdr:from>
    <xdr:to>
      <xdr:col>55</xdr:col>
      <xdr:colOff>50800</xdr:colOff>
      <xdr:row>85</xdr:row>
      <xdr:rowOff>13788</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104267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62065</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10515600" y="144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73842</xdr:rowOff>
    </xdr:from>
    <xdr:to>
      <xdr:col>50</xdr:col>
      <xdr:colOff>165100</xdr:colOff>
      <xdr:row>85</xdr:row>
      <xdr:rowOff>3992</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588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124642</xdr:rowOff>
    </xdr:from>
    <xdr:to>
      <xdr:col>55</xdr:col>
      <xdr:colOff>0</xdr:colOff>
      <xdr:row>84</xdr:row>
      <xdr:rowOff>134438</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9639300" y="1452644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68943</xdr:rowOff>
    </xdr:from>
    <xdr:to>
      <xdr:col>46</xdr:col>
      <xdr:colOff>38100</xdr:colOff>
      <xdr:row>84</xdr:row>
      <xdr:rowOff>170543</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699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119743</xdr:rowOff>
    </xdr:from>
    <xdr:to>
      <xdr:col>50</xdr:col>
      <xdr:colOff>114300</xdr:colOff>
      <xdr:row>84</xdr:row>
      <xdr:rowOff>124642</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8750300" y="1452154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62412</xdr:rowOff>
    </xdr:from>
    <xdr:to>
      <xdr:col>41</xdr:col>
      <xdr:colOff>101600</xdr:colOff>
      <xdr:row>84</xdr:row>
      <xdr:rowOff>164012</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7810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113212</xdr:rowOff>
    </xdr:from>
    <xdr:to>
      <xdr:col>45</xdr:col>
      <xdr:colOff>177800</xdr:colOff>
      <xdr:row>84</xdr:row>
      <xdr:rowOff>119743</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7861300" y="145150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62412</xdr:rowOff>
    </xdr:from>
    <xdr:to>
      <xdr:col>36</xdr:col>
      <xdr:colOff>165100</xdr:colOff>
      <xdr:row>84</xdr:row>
      <xdr:rowOff>164012</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921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113212</xdr:rowOff>
    </xdr:from>
    <xdr:to>
      <xdr:col>41</xdr:col>
      <xdr:colOff>50800</xdr:colOff>
      <xdr:row>84</xdr:row>
      <xdr:rowOff>113212</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6972300" y="14515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56441</xdr:rowOff>
    </xdr:from>
    <xdr:ext cx="469744" cy="259045"/>
    <xdr:sp macro="" textlink="">
      <xdr:nvSpPr>
        <xdr:cNvPr id="368" name="n_1aveValue【公営住宅】&#10;一人当たり面積">
          <a:extLst>
            <a:ext uri="{FF2B5EF4-FFF2-40B4-BE49-F238E27FC236}">
              <a16:creationId xmlns:a16="http://schemas.microsoft.com/office/drawing/2014/main" id="{00000000-0008-0000-0E00-000070010000}"/>
            </a:ext>
          </a:extLst>
        </xdr:cNvPr>
        <xdr:cNvSpPr txBox="1"/>
      </xdr:nvSpPr>
      <xdr:spPr>
        <a:xfrm>
          <a:off x="9391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17253</xdr:rowOff>
    </xdr:from>
    <xdr:ext cx="469744" cy="259045"/>
    <xdr:sp macro="" textlink="">
      <xdr:nvSpPr>
        <xdr:cNvPr id="369" name="n_2aveValue【公営住宅】&#10;一人当たり面積">
          <a:extLst>
            <a:ext uri="{FF2B5EF4-FFF2-40B4-BE49-F238E27FC236}">
              <a16:creationId xmlns:a16="http://schemas.microsoft.com/office/drawing/2014/main" id="{00000000-0008-0000-0E00-000071010000}"/>
            </a:ext>
          </a:extLst>
        </xdr:cNvPr>
        <xdr:cNvSpPr txBox="1"/>
      </xdr:nvSpPr>
      <xdr:spPr>
        <a:xfrm>
          <a:off x="8515427" y="140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165843</xdr:rowOff>
    </xdr:from>
    <xdr:ext cx="469744" cy="259045"/>
    <xdr:sp macro="" textlink="">
      <xdr:nvSpPr>
        <xdr:cNvPr id="370" name="n_3aveValue【公営住宅】&#10;一人当たり面積">
          <a:extLst>
            <a:ext uri="{FF2B5EF4-FFF2-40B4-BE49-F238E27FC236}">
              <a16:creationId xmlns:a16="http://schemas.microsoft.com/office/drawing/2014/main" id="{00000000-0008-0000-0E00-000072010000}"/>
            </a:ext>
          </a:extLst>
        </xdr:cNvPr>
        <xdr:cNvSpPr txBox="1"/>
      </xdr:nvSpPr>
      <xdr:spPr>
        <a:xfrm>
          <a:off x="7626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134819</xdr:rowOff>
    </xdr:from>
    <xdr:ext cx="469744" cy="259045"/>
    <xdr:sp macro="" textlink="">
      <xdr:nvSpPr>
        <xdr:cNvPr id="371" name="n_4aveValue【公営住宅】&#10;一人当たり面積">
          <a:extLst>
            <a:ext uri="{FF2B5EF4-FFF2-40B4-BE49-F238E27FC236}">
              <a16:creationId xmlns:a16="http://schemas.microsoft.com/office/drawing/2014/main" id="{00000000-0008-0000-0E00-000073010000}"/>
            </a:ext>
          </a:extLst>
        </xdr:cNvPr>
        <xdr:cNvSpPr txBox="1"/>
      </xdr:nvSpPr>
      <xdr:spPr>
        <a:xfrm>
          <a:off x="67374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166569</xdr:rowOff>
    </xdr:from>
    <xdr:ext cx="469744" cy="259045"/>
    <xdr:sp macro="" textlink="">
      <xdr:nvSpPr>
        <xdr:cNvPr id="372" name="n_1mainValue【公営住宅】&#10;一人当たり面積">
          <a:extLst>
            <a:ext uri="{FF2B5EF4-FFF2-40B4-BE49-F238E27FC236}">
              <a16:creationId xmlns:a16="http://schemas.microsoft.com/office/drawing/2014/main" id="{00000000-0008-0000-0E00-000074010000}"/>
            </a:ext>
          </a:extLst>
        </xdr:cNvPr>
        <xdr:cNvSpPr txBox="1"/>
      </xdr:nvSpPr>
      <xdr:spPr>
        <a:xfrm>
          <a:off x="9391727" y="1456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161670</xdr:rowOff>
    </xdr:from>
    <xdr:ext cx="469744" cy="259045"/>
    <xdr:sp macro="" textlink="">
      <xdr:nvSpPr>
        <xdr:cNvPr id="373" name="n_2mainValue【公営住宅】&#10;一人当たり面積">
          <a:extLst>
            <a:ext uri="{FF2B5EF4-FFF2-40B4-BE49-F238E27FC236}">
              <a16:creationId xmlns:a16="http://schemas.microsoft.com/office/drawing/2014/main" id="{00000000-0008-0000-0E00-000075010000}"/>
            </a:ext>
          </a:extLst>
        </xdr:cNvPr>
        <xdr:cNvSpPr txBox="1"/>
      </xdr:nvSpPr>
      <xdr:spPr>
        <a:xfrm>
          <a:off x="8515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155139</xdr:rowOff>
    </xdr:from>
    <xdr:ext cx="469744" cy="259045"/>
    <xdr:sp macro="" textlink="">
      <xdr:nvSpPr>
        <xdr:cNvPr id="374" name="n_3mainValue【公営住宅】&#10;一人当たり面積">
          <a:extLst>
            <a:ext uri="{FF2B5EF4-FFF2-40B4-BE49-F238E27FC236}">
              <a16:creationId xmlns:a16="http://schemas.microsoft.com/office/drawing/2014/main" id="{00000000-0008-0000-0E00-000076010000}"/>
            </a:ext>
          </a:extLst>
        </xdr:cNvPr>
        <xdr:cNvSpPr txBox="1"/>
      </xdr:nvSpPr>
      <xdr:spPr>
        <a:xfrm>
          <a:off x="7626427"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155139</xdr:rowOff>
    </xdr:from>
    <xdr:ext cx="469744" cy="259045"/>
    <xdr:sp macro="" textlink="">
      <xdr:nvSpPr>
        <xdr:cNvPr id="375" name="n_4mainValue【公営住宅】&#10;一人当たり面積">
          <a:extLst>
            <a:ext uri="{FF2B5EF4-FFF2-40B4-BE49-F238E27FC236}">
              <a16:creationId xmlns:a16="http://schemas.microsoft.com/office/drawing/2014/main" id="{00000000-0008-0000-0E00-000077010000}"/>
            </a:ext>
          </a:extLst>
        </xdr:cNvPr>
        <xdr:cNvSpPr txBox="1"/>
      </xdr:nvSpPr>
      <xdr:spPr>
        <a:xfrm>
          <a:off x="6737427"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95794</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699760"/>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99621</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730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95794</xdr:rowOff>
    </xdr:from>
    <xdr:to>
      <xdr:col>86</xdr:col>
      <xdr:colOff>25400</xdr:colOff>
      <xdr:row>42</xdr:row>
      <xdr:rowOff>95794</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729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115224</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98878</xdr:rowOff>
    </xdr:from>
    <xdr:to>
      <xdr:col>81</xdr:col>
      <xdr:colOff>101600</xdr:colOff>
      <xdr:row>38</xdr:row>
      <xdr:rowOff>29028</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31931</xdr:rowOff>
    </xdr:from>
    <xdr:to>
      <xdr:col>76</xdr:col>
      <xdr:colOff>165100</xdr:colOff>
      <xdr:row>38</xdr:row>
      <xdr:rowOff>133531</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74385</xdr:rowOff>
    </xdr:from>
    <xdr:to>
      <xdr:col>67</xdr:col>
      <xdr:colOff>101600</xdr:colOff>
      <xdr:row>39</xdr:row>
      <xdr:rowOff>4535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128270</xdr:rowOff>
    </xdr:from>
    <xdr:to>
      <xdr:col>85</xdr:col>
      <xdr:colOff>177800</xdr:colOff>
      <xdr:row>42</xdr:row>
      <xdr:rowOff>58420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43197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707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72753</xdr:rowOff>
    </xdr:from>
    <xdr:to>
      <xdr:col>81</xdr:col>
      <xdr:colOff>101600</xdr:colOff>
      <xdr:row>42</xdr:row>
      <xdr:rowOff>2903</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123553</xdr:rowOff>
    </xdr:from>
    <xdr:to>
      <xdr:col>85</xdr:col>
      <xdr:colOff>127000</xdr:colOff>
      <xdr:row>42</xdr:row>
      <xdr:rowOff>7620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5481300" y="715300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17235</xdr:rowOff>
    </xdr:from>
    <xdr:to>
      <xdr:col>76</xdr:col>
      <xdr:colOff>165100</xdr:colOff>
      <xdr:row>41</xdr:row>
      <xdr:rowOff>118835</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68035</xdr:rowOff>
    </xdr:from>
    <xdr:to>
      <xdr:col>81</xdr:col>
      <xdr:colOff>50800</xdr:colOff>
      <xdr:row>41</xdr:row>
      <xdr:rowOff>123553</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7097485"/>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123372</xdr:rowOff>
    </xdr:from>
    <xdr:to>
      <xdr:col>72</xdr:col>
      <xdr:colOff>38100</xdr:colOff>
      <xdr:row>41</xdr:row>
      <xdr:rowOff>53522</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2722</xdr:rowOff>
    </xdr:from>
    <xdr:to>
      <xdr:col>76</xdr:col>
      <xdr:colOff>114300</xdr:colOff>
      <xdr:row>41</xdr:row>
      <xdr:rowOff>68035</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703300" y="70321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71120</xdr:rowOff>
    </xdr:from>
    <xdr:to>
      <xdr:col>67</xdr:col>
      <xdr:colOff>101600</xdr:colOff>
      <xdr:row>41</xdr:row>
      <xdr:rowOff>1270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121920</xdr:rowOff>
    </xdr:from>
    <xdr:to>
      <xdr:col>71</xdr:col>
      <xdr:colOff>177800</xdr:colOff>
      <xdr:row>41</xdr:row>
      <xdr:rowOff>2722</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814300" y="697992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45555</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150058</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21063</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165480</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719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109962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44649</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163847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E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96774</xdr:rowOff>
    </xdr:from>
    <xdr:to>
      <xdr:col>116</xdr:col>
      <xdr:colOff>62864</xdr:colOff>
      <xdr:row>41</xdr:row>
      <xdr:rowOff>78486</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22160864" y="6097524"/>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E00-0000DA010000}"/>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43451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E00-0000DC010000}"/>
            </a:ext>
          </a:extLst>
        </xdr:cNvPr>
        <xdr:cNvSpPr txBox="1"/>
      </xdr:nvSpPr>
      <xdr:spPr>
        <a:xfrm>
          <a:off x="22199600" y="587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96774</xdr:rowOff>
    </xdr:from>
    <xdr:to>
      <xdr:col>116</xdr:col>
      <xdr:colOff>152400</xdr:colOff>
      <xdr:row>35</xdr:row>
      <xdr:rowOff>96774</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609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E00-0000DE010000}"/>
            </a:ext>
          </a:extLst>
        </xdr:cNvPr>
        <xdr:cNvSpPr txBox="1"/>
      </xdr:nvSpPr>
      <xdr:spPr>
        <a:xfrm>
          <a:off x="22199600" y="664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64262</xdr:rowOff>
    </xdr:from>
    <xdr:to>
      <xdr:col>107</xdr:col>
      <xdr:colOff>101600</xdr:colOff>
      <xdr:row>39</xdr:row>
      <xdr:rowOff>165862</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03835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9494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77978</xdr:rowOff>
    </xdr:from>
    <xdr:to>
      <xdr:col>98</xdr:col>
      <xdr:colOff>38100</xdr:colOff>
      <xdr:row>40</xdr:row>
      <xdr:rowOff>8128</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8605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61976</xdr:rowOff>
    </xdr:from>
    <xdr:to>
      <xdr:col>116</xdr:col>
      <xdr:colOff>114300</xdr:colOff>
      <xdr:row>40</xdr:row>
      <xdr:rowOff>163576</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21107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40403</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E00-0000EA010000}"/>
            </a:ext>
          </a:extLst>
        </xdr:cNvPr>
        <xdr:cNvSpPr txBox="1"/>
      </xdr:nvSpPr>
      <xdr:spPr>
        <a:xfrm>
          <a:off x="22199600"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61976</xdr:rowOff>
    </xdr:from>
    <xdr:to>
      <xdr:col>112</xdr:col>
      <xdr:colOff>38100</xdr:colOff>
      <xdr:row>40</xdr:row>
      <xdr:rowOff>163576</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1272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112776</xdr:rowOff>
    </xdr:from>
    <xdr:to>
      <xdr:col>116</xdr:col>
      <xdr:colOff>63500</xdr:colOff>
      <xdr:row>40</xdr:row>
      <xdr:rowOff>112776</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21323300" y="697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61976</xdr:rowOff>
    </xdr:from>
    <xdr:to>
      <xdr:col>107</xdr:col>
      <xdr:colOff>101600</xdr:colOff>
      <xdr:row>40</xdr:row>
      <xdr:rowOff>163576</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0383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112776</xdr:rowOff>
    </xdr:from>
    <xdr:to>
      <xdr:col>111</xdr:col>
      <xdr:colOff>177800</xdr:colOff>
      <xdr:row>40</xdr:row>
      <xdr:rowOff>112776</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20434300" y="697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61976</xdr:rowOff>
    </xdr:from>
    <xdr:to>
      <xdr:col>102</xdr:col>
      <xdr:colOff>165100</xdr:colOff>
      <xdr:row>40</xdr:row>
      <xdr:rowOff>163576</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9494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112776</xdr:rowOff>
    </xdr:from>
    <xdr:to>
      <xdr:col>107</xdr:col>
      <xdr:colOff>50800</xdr:colOff>
      <xdr:row>40</xdr:row>
      <xdr:rowOff>112776</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9545300" y="697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66548</xdr:rowOff>
    </xdr:from>
    <xdr:to>
      <xdr:col>98</xdr:col>
      <xdr:colOff>38100</xdr:colOff>
      <xdr:row>40</xdr:row>
      <xdr:rowOff>168148</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8605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112776</xdr:rowOff>
    </xdr:from>
    <xdr:to>
      <xdr:col>102</xdr:col>
      <xdr:colOff>114300</xdr:colOff>
      <xdr:row>40</xdr:row>
      <xdr:rowOff>117348</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8656300" y="6970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10939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15511</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24655</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154703</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154703</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154703</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159275</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00000000-0008-0000-0E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63</xdr:row>
      <xdr:rowOff>102870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flipV="1">
          <a:off x="16318864" y="9653451"/>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00000000-0008-0000-0E00-000016020000}"/>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00000000-0008-0000-0E00-000018020000}"/>
            </a:ext>
          </a:extLst>
        </xdr:cNvPr>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156590</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00000000-0008-0000-0E00-00001A020000}"/>
            </a:ext>
          </a:extLst>
        </xdr:cNvPr>
        <xdr:cNvSpPr txBox="1"/>
      </xdr:nvSpPr>
      <xdr:spPr>
        <a:xfrm>
          <a:off x="16357600" y="1010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127181</xdr:rowOff>
    </xdr:from>
    <xdr:to>
      <xdr:col>81</xdr:col>
      <xdr:colOff>101600</xdr:colOff>
      <xdr:row>60</xdr:row>
      <xdr:rowOff>57331</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5430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133713</xdr:rowOff>
    </xdr:from>
    <xdr:to>
      <xdr:col>76</xdr:col>
      <xdr:colOff>165100</xdr:colOff>
      <xdr:row>60</xdr:row>
      <xdr:rowOff>63863</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4541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123916</xdr:rowOff>
    </xdr:from>
    <xdr:to>
      <xdr:col>72</xdr:col>
      <xdr:colOff>38100</xdr:colOff>
      <xdr:row>60</xdr:row>
      <xdr:rowOff>54066</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3652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114119</xdr:rowOff>
    </xdr:from>
    <xdr:to>
      <xdr:col>67</xdr:col>
      <xdr:colOff>101600</xdr:colOff>
      <xdr:row>60</xdr:row>
      <xdr:rowOff>44269</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2763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0000000-0008-0000-0E00-000026020000}"/>
            </a:ext>
          </a:extLst>
        </xdr:cNvPr>
        <xdr:cNvSpPr txBox="1"/>
      </xdr:nvSpPr>
      <xdr:spPr>
        <a:xfrm>
          <a:off x="16357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140244</xdr:rowOff>
    </xdr:from>
    <xdr:to>
      <xdr:col>81</xdr:col>
      <xdr:colOff>101600</xdr:colOff>
      <xdr:row>60</xdr:row>
      <xdr:rowOff>70394</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5430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19594</xdr:rowOff>
    </xdr:from>
    <xdr:to>
      <xdr:col>85</xdr:col>
      <xdr:colOff>127000</xdr:colOff>
      <xdr:row>60</xdr:row>
      <xdr:rowOff>45720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5481300" y="1030659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19594</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4592300" y="102870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136978</xdr:rowOff>
    </xdr:from>
    <xdr:to>
      <xdr:col>72</xdr:col>
      <xdr:colOff>38100</xdr:colOff>
      <xdr:row>60</xdr:row>
      <xdr:rowOff>67128</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3652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16328</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13703300" y="10287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16328</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814300" y="10287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73858</xdr:rowOff>
    </xdr:from>
    <xdr:ext cx="405111" cy="259045"/>
    <xdr:sp macro="" textlink="">
      <xdr:nvSpPr>
        <xdr:cNvPr id="559" name="n_1aveValue【学校施設】&#10;有形固定資産減価償却率">
          <a:extLst>
            <a:ext uri="{FF2B5EF4-FFF2-40B4-BE49-F238E27FC236}">
              <a16:creationId xmlns:a16="http://schemas.microsoft.com/office/drawing/2014/main" id="{00000000-0008-0000-0E00-00002F020000}"/>
            </a:ext>
          </a:extLst>
        </xdr:cNvPr>
        <xdr:cNvSpPr txBox="1"/>
      </xdr:nvSpPr>
      <xdr:spPr>
        <a:xfrm>
          <a:off x="152660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54990</xdr:rowOff>
    </xdr:from>
    <xdr:ext cx="405111" cy="259045"/>
    <xdr:sp macro="" textlink="">
      <xdr:nvSpPr>
        <xdr:cNvPr id="560" name="n_2aveValue【学校施設】&#10;有形固定資産減価償却率">
          <a:extLst>
            <a:ext uri="{FF2B5EF4-FFF2-40B4-BE49-F238E27FC236}">
              <a16:creationId xmlns:a16="http://schemas.microsoft.com/office/drawing/2014/main" id="{00000000-0008-0000-0E00-000030020000}"/>
            </a:ext>
          </a:extLst>
        </xdr:cNvPr>
        <xdr:cNvSpPr txBox="1"/>
      </xdr:nvSpPr>
      <xdr:spPr>
        <a:xfrm>
          <a:off x="14389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70593</xdr:rowOff>
    </xdr:from>
    <xdr:ext cx="405111" cy="259045"/>
    <xdr:sp macro="" textlink="">
      <xdr:nvSpPr>
        <xdr:cNvPr id="561" name="n_3aveValue【学校施設】&#10;有形固定資産減価償却率">
          <a:extLst>
            <a:ext uri="{FF2B5EF4-FFF2-40B4-BE49-F238E27FC236}">
              <a16:creationId xmlns:a16="http://schemas.microsoft.com/office/drawing/2014/main" id="{00000000-0008-0000-0E00-000031020000}"/>
            </a:ext>
          </a:extLst>
        </xdr:cNvPr>
        <xdr:cNvSpPr txBox="1"/>
      </xdr:nvSpPr>
      <xdr:spPr>
        <a:xfrm>
          <a:off x="13500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60796</xdr:rowOff>
    </xdr:from>
    <xdr:ext cx="405111" cy="259045"/>
    <xdr:sp macro="" textlink="">
      <xdr:nvSpPr>
        <xdr:cNvPr id="562" name="n_4aveValue【学校施設】&#10;有形固定資産減価償却率">
          <a:extLst>
            <a:ext uri="{FF2B5EF4-FFF2-40B4-BE49-F238E27FC236}">
              <a16:creationId xmlns:a16="http://schemas.microsoft.com/office/drawing/2014/main" id="{00000000-0008-0000-0E00-000032020000}"/>
            </a:ext>
          </a:extLst>
        </xdr:cNvPr>
        <xdr:cNvSpPr txBox="1"/>
      </xdr:nvSpPr>
      <xdr:spPr>
        <a:xfrm>
          <a:off x="12611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61521</xdr:rowOff>
    </xdr:from>
    <xdr:ext cx="405111" cy="259045"/>
    <xdr:sp macro="" textlink="">
      <xdr:nvSpPr>
        <xdr:cNvPr id="563" name="n_1mainValue【学校施設】&#10;有形固定資産減価償却率">
          <a:extLst>
            <a:ext uri="{FF2B5EF4-FFF2-40B4-BE49-F238E27FC236}">
              <a16:creationId xmlns:a16="http://schemas.microsoft.com/office/drawing/2014/main" id="{00000000-0008-0000-0E00-000033020000}"/>
            </a:ext>
          </a:extLst>
        </xdr:cNvPr>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64" name="n_2mainValue【学校施設】&#10;有形固定資産減価償却率">
          <a:extLst>
            <a:ext uri="{FF2B5EF4-FFF2-40B4-BE49-F238E27FC236}">
              <a16:creationId xmlns:a16="http://schemas.microsoft.com/office/drawing/2014/main" id="{00000000-0008-0000-0E00-000034020000}"/>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58255</xdr:rowOff>
    </xdr:from>
    <xdr:ext cx="405111" cy="259045"/>
    <xdr:sp macro="" textlink="">
      <xdr:nvSpPr>
        <xdr:cNvPr id="565" name="n_3mainValue【学校施設】&#10;有形固定資産減価償却率">
          <a:extLst>
            <a:ext uri="{FF2B5EF4-FFF2-40B4-BE49-F238E27FC236}">
              <a16:creationId xmlns:a16="http://schemas.microsoft.com/office/drawing/2014/main" id="{00000000-0008-0000-0E00-000035020000}"/>
            </a:ext>
          </a:extLst>
        </xdr:cNvPr>
        <xdr:cNvSpPr txBox="1"/>
      </xdr:nvSpPr>
      <xdr:spPr>
        <a:xfrm>
          <a:off x="13500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566" name="n_4mainValue【学校施設】&#10;有形固定資産減価償却率">
          <a:extLst>
            <a:ext uri="{FF2B5EF4-FFF2-40B4-BE49-F238E27FC236}">
              <a16:creationId xmlns:a16="http://schemas.microsoft.com/office/drawing/2014/main" id="{00000000-0008-0000-0E00-000036020000}"/>
            </a:ext>
          </a:extLst>
        </xdr:cNvPr>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E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44450</xdr:rowOff>
    </xdr:from>
    <xdr:to>
      <xdr:col>116</xdr:col>
      <xdr:colOff>62864</xdr:colOff>
      <xdr:row>64</xdr:row>
      <xdr:rowOff>118110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22160864" y="9474200"/>
          <a:ext cx="0" cy="1616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121937</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E00-000050020000}"/>
            </a:ext>
          </a:extLst>
        </xdr:cNvPr>
        <xdr:cNvSpPr txBox="1"/>
      </xdr:nvSpPr>
      <xdr:spPr>
        <a:xfrm>
          <a:off x="22199600" y="1109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118110</xdr:rowOff>
    </xdr:from>
    <xdr:to>
      <xdr:col>116</xdr:col>
      <xdr:colOff>152400</xdr:colOff>
      <xdr:row>64</xdr:row>
      <xdr:rowOff>118110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162577</xdr:rowOff>
    </xdr:from>
    <xdr:ext cx="469744" cy="259045"/>
    <xdr:sp macro="" textlink="">
      <xdr:nvSpPr>
        <xdr:cNvPr id="594" name="【学校施設】&#10;一人当たり面積最大値テキスト">
          <a:extLst>
            <a:ext uri="{FF2B5EF4-FFF2-40B4-BE49-F238E27FC236}">
              <a16:creationId xmlns:a16="http://schemas.microsoft.com/office/drawing/2014/main" id="{00000000-0008-0000-0E00-000052020000}"/>
            </a:ext>
          </a:extLst>
        </xdr:cNvPr>
        <xdr:cNvSpPr txBox="1"/>
      </xdr:nvSpPr>
      <xdr:spPr>
        <a:xfrm>
          <a:off x="22199600"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44450</xdr:rowOff>
    </xdr:from>
    <xdr:to>
      <xdr:col>116</xdr:col>
      <xdr:colOff>152400</xdr:colOff>
      <xdr:row>55</xdr:row>
      <xdr:rowOff>44450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947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157497</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E00-000054020000}"/>
            </a:ext>
          </a:extLst>
        </xdr:cNvPr>
        <xdr:cNvSpPr txBox="1"/>
      </xdr:nvSpPr>
      <xdr:spPr>
        <a:xfrm>
          <a:off x="22199600" y="10444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7620</xdr:rowOff>
    </xdr:from>
    <xdr:to>
      <xdr:col>116</xdr:col>
      <xdr:colOff>114300</xdr:colOff>
      <xdr:row>61</xdr:row>
      <xdr:rowOff>109220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2110700" y="104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12700</xdr:rowOff>
    </xdr:from>
    <xdr:to>
      <xdr:col>112</xdr:col>
      <xdr:colOff>38100</xdr:colOff>
      <xdr:row>61</xdr:row>
      <xdr:rowOff>114300</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1272500" y="1047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31750</xdr:rowOff>
    </xdr:from>
    <xdr:to>
      <xdr:col>107</xdr:col>
      <xdr:colOff>101600</xdr:colOff>
      <xdr:row>61</xdr:row>
      <xdr:rowOff>133350</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0383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60960</xdr:rowOff>
    </xdr:from>
    <xdr:to>
      <xdr:col>102</xdr:col>
      <xdr:colOff>165100</xdr:colOff>
      <xdr:row>61</xdr:row>
      <xdr:rowOff>162560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9494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25400</xdr:rowOff>
    </xdr:from>
    <xdr:to>
      <xdr:col>98</xdr:col>
      <xdr:colOff>38100</xdr:colOff>
      <xdr:row>61</xdr:row>
      <xdr:rowOff>127000</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8605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151130</xdr:rowOff>
    </xdr:from>
    <xdr:to>
      <xdr:col>116</xdr:col>
      <xdr:colOff>114300</xdr:colOff>
      <xdr:row>60</xdr:row>
      <xdr:rowOff>81280</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2110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2557</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E00-000060020000}"/>
            </a:ext>
          </a:extLst>
        </xdr:cNvPr>
        <xdr:cNvSpPr txBox="1"/>
      </xdr:nvSpPr>
      <xdr:spPr>
        <a:xfrm>
          <a:off x="22199600"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156210</xdr:rowOff>
    </xdr:from>
    <xdr:to>
      <xdr:col>112</xdr:col>
      <xdr:colOff>38100</xdr:colOff>
      <xdr:row>60</xdr:row>
      <xdr:rowOff>86360</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12725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30480</xdr:rowOff>
    </xdr:from>
    <xdr:to>
      <xdr:col>116</xdr:col>
      <xdr:colOff>63500</xdr:colOff>
      <xdr:row>60</xdr:row>
      <xdr:rowOff>35560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21323300" y="1031748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167640</xdr:rowOff>
    </xdr:from>
    <xdr:to>
      <xdr:col>107</xdr:col>
      <xdr:colOff>101600</xdr:colOff>
      <xdr:row>60</xdr:row>
      <xdr:rowOff>97790</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038350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35560</xdr:rowOff>
    </xdr:from>
    <xdr:to>
      <xdr:col>111</xdr:col>
      <xdr:colOff>177800</xdr:colOff>
      <xdr:row>60</xdr:row>
      <xdr:rowOff>46990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20434300" y="103225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8890</xdr:rowOff>
    </xdr:from>
    <xdr:to>
      <xdr:col>102</xdr:col>
      <xdr:colOff>165100</xdr:colOff>
      <xdr:row>60</xdr:row>
      <xdr:rowOff>110490</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9494500" y="102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46990</xdr:rowOff>
    </xdr:from>
    <xdr:to>
      <xdr:col>107</xdr:col>
      <xdr:colOff>50800</xdr:colOff>
      <xdr:row>60</xdr:row>
      <xdr:rowOff>59690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9545300" y="1033399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16510</xdr:rowOff>
    </xdr:from>
    <xdr:to>
      <xdr:col>98</xdr:col>
      <xdr:colOff>38100</xdr:colOff>
      <xdr:row>60</xdr:row>
      <xdr:rowOff>118110</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8605500" y="103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59690</xdr:rowOff>
    </xdr:from>
    <xdr:to>
      <xdr:col>102</xdr:col>
      <xdr:colOff>114300</xdr:colOff>
      <xdr:row>60</xdr:row>
      <xdr:rowOff>67310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8656300" y="103466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105427</xdr:rowOff>
    </xdr:from>
    <xdr:ext cx="469744" cy="259045"/>
    <xdr:sp macro="" textlink="">
      <xdr:nvSpPr>
        <xdr:cNvPr id="617" name="n_1aveValue【学校施設】&#10;一人当たり面積">
          <a:extLst>
            <a:ext uri="{FF2B5EF4-FFF2-40B4-BE49-F238E27FC236}">
              <a16:creationId xmlns:a16="http://schemas.microsoft.com/office/drawing/2014/main" id="{00000000-0008-0000-0E00-000069020000}"/>
            </a:ext>
          </a:extLst>
        </xdr:cNvPr>
        <xdr:cNvSpPr txBox="1"/>
      </xdr:nvSpPr>
      <xdr:spPr>
        <a:xfrm>
          <a:off x="21075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18" name="n_2aveValue【学校施設】&#10;一人当たり面積">
          <a:extLst>
            <a:ext uri="{FF2B5EF4-FFF2-40B4-BE49-F238E27FC236}">
              <a16:creationId xmlns:a16="http://schemas.microsoft.com/office/drawing/2014/main" id="{00000000-0008-0000-0E00-00006A020000}"/>
            </a:ext>
          </a:extLst>
        </xdr:cNvPr>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153687</xdr:rowOff>
    </xdr:from>
    <xdr:ext cx="469744" cy="259045"/>
    <xdr:sp macro="" textlink="">
      <xdr:nvSpPr>
        <xdr:cNvPr id="619" name="n_3aveValue【学校施設】&#10;一人当たり面積">
          <a:extLst>
            <a:ext uri="{FF2B5EF4-FFF2-40B4-BE49-F238E27FC236}">
              <a16:creationId xmlns:a16="http://schemas.microsoft.com/office/drawing/2014/main" id="{00000000-0008-0000-0E00-00006B020000}"/>
            </a:ext>
          </a:extLst>
        </xdr:cNvPr>
        <xdr:cNvSpPr txBox="1"/>
      </xdr:nvSpPr>
      <xdr:spPr>
        <a:xfrm>
          <a:off x="19310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118127</xdr:rowOff>
    </xdr:from>
    <xdr:ext cx="469744" cy="259045"/>
    <xdr:sp macro="" textlink="">
      <xdr:nvSpPr>
        <xdr:cNvPr id="620" name="n_4aveValue【学校施設】&#10;一人当たり面積">
          <a:extLst>
            <a:ext uri="{FF2B5EF4-FFF2-40B4-BE49-F238E27FC236}">
              <a16:creationId xmlns:a16="http://schemas.microsoft.com/office/drawing/2014/main" id="{00000000-0008-0000-0E00-00006C020000}"/>
            </a:ext>
          </a:extLst>
        </xdr:cNvPr>
        <xdr:cNvSpPr txBox="1"/>
      </xdr:nvSpPr>
      <xdr:spPr>
        <a:xfrm>
          <a:off x="18421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102887</xdr:rowOff>
    </xdr:from>
    <xdr:ext cx="469744" cy="259045"/>
    <xdr:sp macro="" textlink="">
      <xdr:nvSpPr>
        <xdr:cNvPr id="621" name="n_1mainValue【学校施設】&#10;一人当たり面積">
          <a:extLst>
            <a:ext uri="{FF2B5EF4-FFF2-40B4-BE49-F238E27FC236}">
              <a16:creationId xmlns:a16="http://schemas.microsoft.com/office/drawing/2014/main" id="{00000000-0008-0000-0E00-00006D020000}"/>
            </a:ext>
          </a:extLst>
        </xdr:cNvPr>
        <xdr:cNvSpPr txBox="1"/>
      </xdr:nvSpPr>
      <xdr:spPr>
        <a:xfrm>
          <a:off x="21075727" y="1004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114317</xdr:rowOff>
    </xdr:from>
    <xdr:ext cx="469744" cy="259045"/>
    <xdr:sp macro="" textlink="">
      <xdr:nvSpPr>
        <xdr:cNvPr id="622" name="n_2mainValue【学校施設】&#10;一人当たり面積">
          <a:extLst>
            <a:ext uri="{FF2B5EF4-FFF2-40B4-BE49-F238E27FC236}">
              <a16:creationId xmlns:a16="http://schemas.microsoft.com/office/drawing/2014/main" id="{00000000-0008-0000-0E00-00006E020000}"/>
            </a:ext>
          </a:extLst>
        </xdr:cNvPr>
        <xdr:cNvSpPr txBox="1"/>
      </xdr:nvSpPr>
      <xdr:spPr>
        <a:xfrm>
          <a:off x="20199427" y="1005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127017</xdr:rowOff>
    </xdr:from>
    <xdr:ext cx="469744" cy="259045"/>
    <xdr:sp macro="" textlink="">
      <xdr:nvSpPr>
        <xdr:cNvPr id="623" name="n_3mainValue【学校施設】&#10;一人当たり面積">
          <a:extLst>
            <a:ext uri="{FF2B5EF4-FFF2-40B4-BE49-F238E27FC236}">
              <a16:creationId xmlns:a16="http://schemas.microsoft.com/office/drawing/2014/main" id="{00000000-0008-0000-0E00-00006F020000}"/>
            </a:ext>
          </a:extLst>
        </xdr:cNvPr>
        <xdr:cNvSpPr txBox="1"/>
      </xdr:nvSpPr>
      <xdr:spPr>
        <a:xfrm>
          <a:off x="19310427" y="100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134637</xdr:rowOff>
    </xdr:from>
    <xdr:ext cx="469744" cy="259045"/>
    <xdr:sp macro="" textlink="">
      <xdr:nvSpPr>
        <xdr:cNvPr id="624" name="n_4mainValue【学校施設】&#10;一人当たり面積">
          <a:extLst>
            <a:ext uri="{FF2B5EF4-FFF2-40B4-BE49-F238E27FC236}">
              <a16:creationId xmlns:a16="http://schemas.microsoft.com/office/drawing/2014/main" id="{00000000-0008-0000-0E00-000070020000}"/>
            </a:ext>
          </a:extLst>
        </xdr:cNvPr>
        <xdr:cNvSpPr txBox="1"/>
      </xdr:nvSpPr>
      <xdr:spPr>
        <a:xfrm>
          <a:off x="18421427" y="1007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00000000-0008-0000-0E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38100</xdr:rowOff>
    </xdr:from>
    <xdr:to>
      <xdr:col>85</xdr:col>
      <xdr:colOff>126364</xdr:colOff>
      <xdr:row>86</xdr:row>
      <xdr:rowOff>114300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flipV="1">
          <a:off x="16318864" y="1358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a:extLst>
            <a:ext uri="{FF2B5EF4-FFF2-40B4-BE49-F238E27FC236}">
              <a16:creationId xmlns:a16="http://schemas.microsoft.com/office/drawing/2014/main" id="{00000000-0008-0000-0E00-00008A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156227</xdr:rowOff>
    </xdr:from>
    <xdr:ext cx="405111" cy="259045"/>
    <xdr:sp macro="" textlink="">
      <xdr:nvSpPr>
        <xdr:cNvPr id="652" name="【児童館】&#10;有形固定資産減価償却率最大値テキスト">
          <a:extLst>
            <a:ext uri="{FF2B5EF4-FFF2-40B4-BE49-F238E27FC236}">
              <a16:creationId xmlns:a16="http://schemas.microsoft.com/office/drawing/2014/main" id="{00000000-0008-0000-0E00-00008C020000}"/>
            </a:ext>
          </a:extLst>
        </xdr:cNvPr>
        <xdr:cNvSpPr txBox="1"/>
      </xdr:nvSpPr>
      <xdr:spPr>
        <a:xfrm>
          <a:off x="163576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38100</xdr:rowOff>
    </xdr:from>
    <xdr:to>
      <xdr:col>86</xdr:col>
      <xdr:colOff>25400</xdr:colOff>
      <xdr:row>79</xdr:row>
      <xdr:rowOff>38100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6230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4463</xdr:rowOff>
    </xdr:from>
    <xdr:ext cx="405111" cy="259045"/>
    <xdr:sp macro="" textlink="">
      <xdr:nvSpPr>
        <xdr:cNvPr id="654" name="【児童館】&#10;有形固定資産減価償却率平均値テキスト">
          <a:extLst>
            <a:ext uri="{FF2B5EF4-FFF2-40B4-BE49-F238E27FC236}">
              <a16:creationId xmlns:a16="http://schemas.microsoft.com/office/drawing/2014/main" id="{00000000-0008-0000-0E00-00008E020000}"/>
            </a:ext>
          </a:extLst>
        </xdr:cNvPr>
        <xdr:cNvSpPr txBox="1"/>
      </xdr:nvSpPr>
      <xdr:spPr>
        <a:xfrm>
          <a:off x="16357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84455</xdr:rowOff>
    </xdr:from>
    <xdr:to>
      <xdr:col>76</xdr:col>
      <xdr:colOff>165100</xdr:colOff>
      <xdr:row>82</xdr:row>
      <xdr:rowOff>14605</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4541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6268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137177</xdr:rowOff>
    </xdr:from>
    <xdr:ext cx="405111" cy="259045"/>
    <xdr:sp macro="" textlink="">
      <xdr:nvSpPr>
        <xdr:cNvPr id="666" name="【児童館】&#10;有形固定資産減価償却率該当値テキスト">
          <a:extLst>
            <a:ext uri="{FF2B5EF4-FFF2-40B4-BE49-F238E27FC236}">
              <a16:creationId xmlns:a16="http://schemas.microsoft.com/office/drawing/2014/main" id="{00000000-0008-0000-0E00-00009A020000}"/>
            </a:ext>
          </a:extLst>
        </xdr:cNvPr>
        <xdr:cNvSpPr txBox="1"/>
      </xdr:nvSpPr>
      <xdr:spPr>
        <a:xfrm>
          <a:off x="16357600"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65405</xdr:rowOff>
    </xdr:from>
    <xdr:to>
      <xdr:col>81</xdr:col>
      <xdr:colOff>101600</xdr:colOff>
      <xdr:row>83</xdr:row>
      <xdr:rowOff>167005</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5430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83</xdr:row>
      <xdr:rowOff>116205</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flipV="1">
          <a:off x="15481300" y="14097000"/>
          <a:ext cx="838200" cy="2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27305</xdr:rowOff>
    </xdr:from>
    <xdr:to>
      <xdr:col>76</xdr:col>
      <xdr:colOff>165100</xdr:colOff>
      <xdr:row>83</xdr:row>
      <xdr:rowOff>128905</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4541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78105</xdr:rowOff>
    </xdr:from>
    <xdr:to>
      <xdr:col>81</xdr:col>
      <xdr:colOff>50800</xdr:colOff>
      <xdr:row>83</xdr:row>
      <xdr:rowOff>116205</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4592300" y="143084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160655</xdr:rowOff>
    </xdr:from>
    <xdr:to>
      <xdr:col>72</xdr:col>
      <xdr:colOff>38100</xdr:colOff>
      <xdr:row>83</xdr:row>
      <xdr:rowOff>90805</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3652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40005</xdr:rowOff>
    </xdr:from>
    <xdr:to>
      <xdr:col>76</xdr:col>
      <xdr:colOff>114300</xdr:colOff>
      <xdr:row>83</xdr:row>
      <xdr:rowOff>78105</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3703300" y="142703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118745</xdr:rowOff>
    </xdr:from>
    <xdr:to>
      <xdr:col>67</xdr:col>
      <xdr:colOff>101600</xdr:colOff>
      <xdr:row>83</xdr:row>
      <xdr:rowOff>48895</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2763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169545</xdr:rowOff>
    </xdr:from>
    <xdr:to>
      <xdr:col>71</xdr:col>
      <xdr:colOff>177800</xdr:colOff>
      <xdr:row>83</xdr:row>
      <xdr:rowOff>40005</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2814300" y="142284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86377</xdr:rowOff>
    </xdr:from>
    <xdr:ext cx="405111" cy="259045"/>
    <xdr:sp macro="" textlink="">
      <xdr:nvSpPr>
        <xdr:cNvPr id="675" name="n_1aveValue【児童館】&#10;有形固定資産減価償却率">
          <a:extLst>
            <a:ext uri="{FF2B5EF4-FFF2-40B4-BE49-F238E27FC236}">
              <a16:creationId xmlns:a16="http://schemas.microsoft.com/office/drawing/2014/main" id="{00000000-0008-0000-0E00-0000A3020000}"/>
            </a:ext>
          </a:extLst>
        </xdr:cNvPr>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31132</xdr:rowOff>
    </xdr:from>
    <xdr:ext cx="405111" cy="259045"/>
    <xdr:sp macro="" textlink="">
      <xdr:nvSpPr>
        <xdr:cNvPr id="676" name="n_2aveValue【児童館】&#10;有形固定資産減価償却率">
          <a:extLst>
            <a:ext uri="{FF2B5EF4-FFF2-40B4-BE49-F238E27FC236}">
              <a16:creationId xmlns:a16="http://schemas.microsoft.com/office/drawing/2014/main" id="{00000000-0008-0000-0E00-0000A4020000}"/>
            </a:ext>
          </a:extLst>
        </xdr:cNvPr>
        <xdr:cNvSpPr txBox="1"/>
      </xdr:nvSpPr>
      <xdr:spPr>
        <a:xfrm>
          <a:off x="14389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677" name="n_3aveValue【児童館】&#10;有形固定資産減価償却率">
          <a:extLst>
            <a:ext uri="{FF2B5EF4-FFF2-40B4-BE49-F238E27FC236}">
              <a16:creationId xmlns:a16="http://schemas.microsoft.com/office/drawing/2014/main" id="{00000000-0008-0000-0E00-0000A5020000}"/>
            </a:ext>
          </a:extLst>
        </xdr:cNvPr>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78" name="n_4aveValue【児童館】&#10;有形固定資産減価償却率">
          <a:extLst>
            <a:ext uri="{FF2B5EF4-FFF2-40B4-BE49-F238E27FC236}">
              <a16:creationId xmlns:a16="http://schemas.microsoft.com/office/drawing/2014/main" id="{00000000-0008-0000-0E00-0000A6020000}"/>
            </a:ext>
          </a:extLst>
        </xdr:cNvPr>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158132</xdr:rowOff>
    </xdr:from>
    <xdr:ext cx="405111" cy="259045"/>
    <xdr:sp macro="" textlink="">
      <xdr:nvSpPr>
        <xdr:cNvPr id="679" name="n_1mainValue【児童館】&#10;有形固定資産減価償却率">
          <a:extLst>
            <a:ext uri="{FF2B5EF4-FFF2-40B4-BE49-F238E27FC236}">
              <a16:creationId xmlns:a16="http://schemas.microsoft.com/office/drawing/2014/main" id="{00000000-0008-0000-0E00-0000A7020000}"/>
            </a:ext>
          </a:extLst>
        </xdr:cNvPr>
        <xdr:cNvSpPr txBox="1"/>
      </xdr:nvSpPr>
      <xdr:spPr>
        <a:xfrm>
          <a:off x="15266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120032</xdr:rowOff>
    </xdr:from>
    <xdr:ext cx="405111" cy="259045"/>
    <xdr:sp macro="" textlink="">
      <xdr:nvSpPr>
        <xdr:cNvPr id="680" name="n_2mainValue【児童館】&#10;有形固定資産減価償却率">
          <a:extLst>
            <a:ext uri="{FF2B5EF4-FFF2-40B4-BE49-F238E27FC236}">
              <a16:creationId xmlns:a16="http://schemas.microsoft.com/office/drawing/2014/main" id="{00000000-0008-0000-0E00-0000A8020000}"/>
            </a:ext>
          </a:extLst>
        </xdr:cNvPr>
        <xdr:cNvSpPr txBox="1"/>
      </xdr:nvSpPr>
      <xdr:spPr>
        <a:xfrm>
          <a:off x="14389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81932</xdr:rowOff>
    </xdr:from>
    <xdr:ext cx="405111" cy="259045"/>
    <xdr:sp macro="" textlink="">
      <xdr:nvSpPr>
        <xdr:cNvPr id="681" name="n_3mainValue【児童館】&#10;有形固定資産減価償却率">
          <a:extLst>
            <a:ext uri="{FF2B5EF4-FFF2-40B4-BE49-F238E27FC236}">
              <a16:creationId xmlns:a16="http://schemas.microsoft.com/office/drawing/2014/main" id="{00000000-0008-0000-0E00-0000A9020000}"/>
            </a:ext>
          </a:extLst>
        </xdr:cNvPr>
        <xdr:cNvSpPr txBox="1"/>
      </xdr:nvSpPr>
      <xdr:spPr>
        <a:xfrm>
          <a:off x="13500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40022</xdr:rowOff>
    </xdr:from>
    <xdr:ext cx="405111" cy="259045"/>
    <xdr:sp macro="" textlink="">
      <xdr:nvSpPr>
        <xdr:cNvPr id="682" name="n_4mainValue【児童館】&#10;有形固定資産減価償却率">
          <a:extLst>
            <a:ext uri="{FF2B5EF4-FFF2-40B4-BE49-F238E27FC236}">
              <a16:creationId xmlns:a16="http://schemas.microsoft.com/office/drawing/2014/main" id="{00000000-0008-0000-0E00-0000AA020000}"/>
            </a:ext>
          </a:extLst>
        </xdr:cNvPr>
        <xdr:cNvSpPr txBox="1"/>
      </xdr:nvSpPr>
      <xdr:spPr>
        <a:xfrm>
          <a:off x="12611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E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22160864" y="1348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00000000-0008-0000-0E00-0000C3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09" name="【児童館】&#10;一人当たり面積最大値テキスト">
          <a:extLst>
            <a:ext uri="{FF2B5EF4-FFF2-40B4-BE49-F238E27FC236}">
              <a16:creationId xmlns:a16="http://schemas.microsoft.com/office/drawing/2014/main" id="{00000000-0008-0000-0E00-0000C5020000}"/>
            </a:ext>
          </a:extLst>
        </xdr:cNvPr>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711" name="【児童館】&#10;一人当たり面積平均値テキスト">
          <a:extLst>
            <a:ext uri="{FF2B5EF4-FFF2-40B4-BE49-F238E27FC236}">
              <a16:creationId xmlns:a16="http://schemas.microsoft.com/office/drawing/2014/main" id="{00000000-0008-0000-0E00-0000C7020000}"/>
            </a:ext>
          </a:extLst>
        </xdr:cNvPr>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2110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156227</xdr:rowOff>
    </xdr:from>
    <xdr:ext cx="469744" cy="259045"/>
    <xdr:sp macro="" textlink="">
      <xdr:nvSpPr>
        <xdr:cNvPr id="723" name="【児童館】&#10;一人当たり面積該当値テキスト">
          <a:extLst>
            <a:ext uri="{FF2B5EF4-FFF2-40B4-BE49-F238E27FC236}">
              <a16:creationId xmlns:a16="http://schemas.microsoft.com/office/drawing/2014/main" id="{00000000-0008-0000-0E00-0000D3020000}"/>
            </a:ext>
          </a:extLst>
        </xdr:cNvPr>
        <xdr:cNvSpPr txBox="1"/>
      </xdr:nvSpPr>
      <xdr:spPr>
        <a:xfrm>
          <a:off x="22199600"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57150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1323300" y="1428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2038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57150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0434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9494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57150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9545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xdr:rowOff>
    </xdr:from>
    <xdr:to>
      <xdr:col>98</xdr:col>
      <xdr:colOff>38100</xdr:colOff>
      <xdr:row>83</xdr:row>
      <xdr:rowOff>107950</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18605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57150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8656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32" name="n_1aveValue【児童館】&#10;一人当たり面積">
          <a:extLst>
            <a:ext uri="{FF2B5EF4-FFF2-40B4-BE49-F238E27FC236}">
              <a16:creationId xmlns:a16="http://schemas.microsoft.com/office/drawing/2014/main" id="{00000000-0008-0000-0E00-0000DC020000}"/>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33" name="n_2aveValue【児童館】&#10;一人当たり面積">
          <a:extLst>
            <a:ext uri="{FF2B5EF4-FFF2-40B4-BE49-F238E27FC236}">
              <a16:creationId xmlns:a16="http://schemas.microsoft.com/office/drawing/2014/main" id="{00000000-0008-0000-0E00-0000DD020000}"/>
            </a:ext>
          </a:extLst>
        </xdr:cNvPr>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34" name="n_3aveValue【児童館】&#10;一人当たり面積">
          <a:extLst>
            <a:ext uri="{FF2B5EF4-FFF2-40B4-BE49-F238E27FC236}">
              <a16:creationId xmlns:a16="http://schemas.microsoft.com/office/drawing/2014/main" id="{00000000-0008-0000-0E00-0000DE020000}"/>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735" name="n_4aveValue【児童館】&#10;一人当たり面積">
          <a:extLst>
            <a:ext uri="{FF2B5EF4-FFF2-40B4-BE49-F238E27FC236}">
              <a16:creationId xmlns:a16="http://schemas.microsoft.com/office/drawing/2014/main" id="{00000000-0008-0000-0E00-0000DF020000}"/>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99077</xdr:rowOff>
    </xdr:from>
    <xdr:ext cx="469744" cy="259045"/>
    <xdr:sp macro="" textlink="">
      <xdr:nvSpPr>
        <xdr:cNvPr id="736" name="n_1mainValue【児童館】&#10;一人当たり面積">
          <a:extLst>
            <a:ext uri="{FF2B5EF4-FFF2-40B4-BE49-F238E27FC236}">
              <a16:creationId xmlns:a16="http://schemas.microsoft.com/office/drawing/2014/main" id="{00000000-0008-0000-0E00-0000E0020000}"/>
            </a:ext>
          </a:extLst>
        </xdr:cNvPr>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737" name="n_2mainValue【児童館】&#10;一人当たり面積">
          <a:extLst>
            <a:ext uri="{FF2B5EF4-FFF2-40B4-BE49-F238E27FC236}">
              <a16:creationId xmlns:a16="http://schemas.microsoft.com/office/drawing/2014/main" id="{00000000-0008-0000-0E00-0000E1020000}"/>
            </a:ext>
          </a:extLst>
        </xdr:cNvPr>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738" name="n_3mainValue【児童館】&#10;一人当たり面積">
          <a:extLst>
            <a:ext uri="{FF2B5EF4-FFF2-40B4-BE49-F238E27FC236}">
              <a16:creationId xmlns:a16="http://schemas.microsoft.com/office/drawing/2014/main" id="{00000000-0008-0000-0E00-0000E2020000}"/>
            </a:ext>
          </a:extLst>
        </xdr:cNvPr>
        <xdr:cNvSpPr txBox="1"/>
      </xdr:nvSpPr>
      <xdr:spPr>
        <a:xfrm>
          <a:off x="19310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99077</xdr:rowOff>
    </xdr:from>
    <xdr:ext cx="469744" cy="259045"/>
    <xdr:sp macro="" textlink="">
      <xdr:nvSpPr>
        <xdr:cNvPr id="739" name="n_4mainValue【児童館】&#10;一人当たり面積">
          <a:extLst>
            <a:ext uri="{FF2B5EF4-FFF2-40B4-BE49-F238E27FC236}">
              <a16:creationId xmlns:a16="http://schemas.microsoft.com/office/drawing/2014/main" id="{00000000-0008-0000-0E00-0000E3020000}"/>
            </a:ext>
          </a:extLst>
        </xdr:cNvPr>
        <xdr:cNvSpPr txBox="1"/>
      </xdr:nvSpPr>
      <xdr:spPr>
        <a:xfrm>
          <a:off x="18421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00000000-0008-0000-0E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763</xdr:rowOff>
    </xdr:from>
    <xdr:to>
      <xdr:col>85</xdr:col>
      <xdr:colOff>126364</xdr:colOff>
      <xdr:row>107</xdr:row>
      <xdr:rowOff>156211</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flipV="1">
          <a:off x="16318864" y="17317213"/>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63" name="【公民館】&#10;有形固定資産減価償却率最小値テキスト">
          <a:extLst>
            <a:ext uri="{FF2B5EF4-FFF2-40B4-BE49-F238E27FC236}">
              <a16:creationId xmlns:a16="http://schemas.microsoft.com/office/drawing/2014/main" id="{00000000-0008-0000-0E00-0000FB020000}"/>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118890</xdr:rowOff>
    </xdr:from>
    <xdr:ext cx="405111" cy="259045"/>
    <xdr:sp macro="" textlink="">
      <xdr:nvSpPr>
        <xdr:cNvPr id="765" name="【公民館】&#10;有形固定資産減価償却率最大値テキスト">
          <a:extLst>
            <a:ext uri="{FF2B5EF4-FFF2-40B4-BE49-F238E27FC236}">
              <a16:creationId xmlns:a16="http://schemas.microsoft.com/office/drawing/2014/main" id="{00000000-0008-0000-0E00-0000FD020000}"/>
            </a:ext>
          </a:extLst>
        </xdr:cNvPr>
        <xdr:cNvSpPr txBox="1"/>
      </xdr:nvSpPr>
      <xdr:spPr>
        <a:xfrm>
          <a:off x="16357600" y="1709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763</xdr:rowOff>
    </xdr:from>
    <xdr:to>
      <xdr:col>86</xdr:col>
      <xdr:colOff>25400</xdr:colOff>
      <xdr:row>101</xdr:row>
      <xdr:rowOff>763</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6230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16273</xdr:rowOff>
    </xdr:from>
    <xdr:ext cx="405111" cy="259045"/>
    <xdr:sp macro="" textlink="">
      <xdr:nvSpPr>
        <xdr:cNvPr id="767" name="【公民館】&#10;有形固定資産減価償却率平均値テキスト">
          <a:extLst>
            <a:ext uri="{FF2B5EF4-FFF2-40B4-BE49-F238E27FC236}">
              <a16:creationId xmlns:a16="http://schemas.microsoft.com/office/drawing/2014/main" id="{00000000-0008-0000-0E00-0000FF020000}"/>
            </a:ext>
          </a:extLst>
        </xdr:cNvPr>
        <xdr:cNvSpPr txBox="1"/>
      </xdr:nvSpPr>
      <xdr:spPr>
        <a:xfrm>
          <a:off x="16357600" y="178470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164846</xdr:rowOff>
    </xdr:from>
    <xdr:to>
      <xdr:col>85</xdr:col>
      <xdr:colOff>177800</xdr:colOff>
      <xdr:row>105</xdr:row>
      <xdr:rowOff>94996</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6268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130556</xdr:rowOff>
    </xdr:from>
    <xdr:to>
      <xdr:col>81</xdr:col>
      <xdr:colOff>101600</xdr:colOff>
      <xdr:row>105</xdr:row>
      <xdr:rowOff>60706</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54305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96265</xdr:rowOff>
    </xdr:from>
    <xdr:to>
      <xdr:col>76</xdr:col>
      <xdr:colOff>165100</xdr:colOff>
      <xdr:row>105</xdr:row>
      <xdr:rowOff>26415</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45415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59689</xdr:rowOff>
    </xdr:from>
    <xdr:to>
      <xdr:col>72</xdr:col>
      <xdr:colOff>38100</xdr:colOff>
      <xdr:row>104</xdr:row>
      <xdr:rowOff>161289</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3652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50546</xdr:rowOff>
    </xdr:from>
    <xdr:to>
      <xdr:col>85</xdr:col>
      <xdr:colOff>177800</xdr:colOff>
      <xdr:row>107</xdr:row>
      <xdr:rowOff>152146</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62687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136923</xdr:rowOff>
    </xdr:from>
    <xdr:ext cx="405111" cy="259045"/>
    <xdr:sp macro="" textlink="">
      <xdr:nvSpPr>
        <xdr:cNvPr id="779" name="【公民館】&#10;有形固定資産減価償却率該当値テキスト">
          <a:extLst>
            <a:ext uri="{FF2B5EF4-FFF2-40B4-BE49-F238E27FC236}">
              <a16:creationId xmlns:a16="http://schemas.microsoft.com/office/drawing/2014/main" id="{00000000-0008-0000-0E00-00000B030000}"/>
            </a:ext>
          </a:extLst>
        </xdr:cNvPr>
        <xdr:cNvSpPr txBox="1"/>
      </xdr:nvSpPr>
      <xdr:spPr>
        <a:xfrm>
          <a:off x="16357600" y="18310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13970</xdr:rowOff>
    </xdr:from>
    <xdr:to>
      <xdr:col>81</xdr:col>
      <xdr:colOff>101600</xdr:colOff>
      <xdr:row>107</xdr:row>
      <xdr:rowOff>115570</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5430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64770</xdr:rowOff>
    </xdr:from>
    <xdr:to>
      <xdr:col>85</xdr:col>
      <xdr:colOff>127000</xdr:colOff>
      <xdr:row>107</xdr:row>
      <xdr:rowOff>101346</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5481300" y="184099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148844</xdr:rowOff>
    </xdr:from>
    <xdr:to>
      <xdr:col>76</xdr:col>
      <xdr:colOff>165100</xdr:colOff>
      <xdr:row>107</xdr:row>
      <xdr:rowOff>78994</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4541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28194</xdr:rowOff>
    </xdr:from>
    <xdr:to>
      <xdr:col>81</xdr:col>
      <xdr:colOff>50800</xdr:colOff>
      <xdr:row>107</xdr:row>
      <xdr:rowOff>64770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4592300" y="18373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112268</xdr:rowOff>
    </xdr:from>
    <xdr:to>
      <xdr:col>72</xdr:col>
      <xdr:colOff>38100</xdr:colOff>
      <xdr:row>107</xdr:row>
      <xdr:rowOff>42418</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3652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163068</xdr:rowOff>
    </xdr:from>
    <xdr:to>
      <xdr:col>76</xdr:col>
      <xdr:colOff>114300</xdr:colOff>
      <xdr:row>107</xdr:row>
      <xdr:rowOff>28194</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3703300" y="183367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77978</xdr:rowOff>
    </xdr:from>
    <xdr:to>
      <xdr:col>67</xdr:col>
      <xdr:colOff>101600</xdr:colOff>
      <xdr:row>107</xdr:row>
      <xdr:rowOff>8128</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2763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128778</xdr:rowOff>
    </xdr:from>
    <xdr:to>
      <xdr:col>71</xdr:col>
      <xdr:colOff>177800</xdr:colOff>
      <xdr:row>106</xdr:row>
      <xdr:rowOff>163068</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2814300" y="1830247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77233</xdr:rowOff>
    </xdr:from>
    <xdr:ext cx="405111" cy="259045"/>
    <xdr:sp macro="" textlink="">
      <xdr:nvSpPr>
        <xdr:cNvPr id="788" name="n_1aveValue【公民館】&#10;有形固定資産減価償却率">
          <a:extLst>
            <a:ext uri="{FF2B5EF4-FFF2-40B4-BE49-F238E27FC236}">
              <a16:creationId xmlns:a16="http://schemas.microsoft.com/office/drawing/2014/main" id="{00000000-0008-0000-0E00-000014030000}"/>
            </a:ext>
          </a:extLst>
        </xdr:cNvPr>
        <xdr:cNvSpPr txBox="1"/>
      </xdr:nvSpPr>
      <xdr:spPr>
        <a:xfrm>
          <a:off x="15266044" y="1773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42942</xdr:rowOff>
    </xdr:from>
    <xdr:ext cx="405111" cy="259045"/>
    <xdr:sp macro="" textlink="">
      <xdr:nvSpPr>
        <xdr:cNvPr id="789" name="n_2aveValue【公民館】&#10;有形固定資産減価償却率">
          <a:extLst>
            <a:ext uri="{FF2B5EF4-FFF2-40B4-BE49-F238E27FC236}">
              <a16:creationId xmlns:a16="http://schemas.microsoft.com/office/drawing/2014/main" id="{00000000-0008-0000-0E00-000015030000}"/>
            </a:ext>
          </a:extLst>
        </xdr:cNvPr>
        <xdr:cNvSpPr txBox="1"/>
      </xdr:nvSpPr>
      <xdr:spPr>
        <a:xfrm>
          <a:off x="14389744" y="177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6366</xdr:rowOff>
    </xdr:from>
    <xdr:ext cx="405111" cy="259045"/>
    <xdr:sp macro="" textlink="">
      <xdr:nvSpPr>
        <xdr:cNvPr id="790" name="n_3aveValue【公民館】&#10;有形固定資産減価償却率">
          <a:extLst>
            <a:ext uri="{FF2B5EF4-FFF2-40B4-BE49-F238E27FC236}">
              <a16:creationId xmlns:a16="http://schemas.microsoft.com/office/drawing/2014/main" id="{00000000-0008-0000-0E00-000016030000}"/>
            </a:ext>
          </a:extLst>
        </xdr:cNvPr>
        <xdr:cNvSpPr txBox="1"/>
      </xdr:nvSpPr>
      <xdr:spPr>
        <a:xfrm>
          <a:off x="13500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791" name="n_4aveValue【公民館】&#10;有形固定資産減価償却率">
          <a:extLst>
            <a:ext uri="{FF2B5EF4-FFF2-40B4-BE49-F238E27FC236}">
              <a16:creationId xmlns:a16="http://schemas.microsoft.com/office/drawing/2014/main" id="{00000000-0008-0000-0E00-000017030000}"/>
            </a:ext>
          </a:extLst>
        </xdr:cNvPr>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106697</xdr:rowOff>
    </xdr:from>
    <xdr:ext cx="405111" cy="259045"/>
    <xdr:sp macro="" textlink="">
      <xdr:nvSpPr>
        <xdr:cNvPr id="792" name="n_1mainValue【公民館】&#10;有形固定資産減価償却率">
          <a:extLst>
            <a:ext uri="{FF2B5EF4-FFF2-40B4-BE49-F238E27FC236}">
              <a16:creationId xmlns:a16="http://schemas.microsoft.com/office/drawing/2014/main" id="{00000000-0008-0000-0E00-000018030000}"/>
            </a:ext>
          </a:extLst>
        </xdr:cNvPr>
        <xdr:cNvSpPr txBox="1"/>
      </xdr:nvSpPr>
      <xdr:spPr>
        <a:xfrm>
          <a:off x="152660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70121</xdr:rowOff>
    </xdr:from>
    <xdr:ext cx="405111" cy="259045"/>
    <xdr:sp macro="" textlink="">
      <xdr:nvSpPr>
        <xdr:cNvPr id="793" name="n_2mainValue【公民館】&#10;有形固定資産減価償却率">
          <a:extLst>
            <a:ext uri="{FF2B5EF4-FFF2-40B4-BE49-F238E27FC236}">
              <a16:creationId xmlns:a16="http://schemas.microsoft.com/office/drawing/2014/main" id="{00000000-0008-0000-0E00-000019030000}"/>
            </a:ext>
          </a:extLst>
        </xdr:cNvPr>
        <xdr:cNvSpPr txBox="1"/>
      </xdr:nvSpPr>
      <xdr:spPr>
        <a:xfrm>
          <a:off x="14389744" y="184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33545</xdr:rowOff>
    </xdr:from>
    <xdr:ext cx="405111" cy="259045"/>
    <xdr:sp macro="" textlink="">
      <xdr:nvSpPr>
        <xdr:cNvPr id="794" name="n_3mainValue【公民館】&#10;有形固定資産減価償却率">
          <a:extLst>
            <a:ext uri="{FF2B5EF4-FFF2-40B4-BE49-F238E27FC236}">
              <a16:creationId xmlns:a16="http://schemas.microsoft.com/office/drawing/2014/main" id="{00000000-0008-0000-0E00-00001A030000}"/>
            </a:ext>
          </a:extLst>
        </xdr:cNvPr>
        <xdr:cNvSpPr txBox="1"/>
      </xdr:nvSpPr>
      <xdr:spPr>
        <a:xfrm>
          <a:off x="13500744" y="1837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170705</xdr:rowOff>
    </xdr:from>
    <xdr:ext cx="405111" cy="259045"/>
    <xdr:sp macro="" textlink="">
      <xdr:nvSpPr>
        <xdr:cNvPr id="795" name="n_4mainValue【公民館】&#10;有形固定資産減価償却率">
          <a:extLst>
            <a:ext uri="{FF2B5EF4-FFF2-40B4-BE49-F238E27FC236}">
              <a16:creationId xmlns:a16="http://schemas.microsoft.com/office/drawing/2014/main" id="{00000000-0008-0000-0E00-00001B030000}"/>
            </a:ext>
          </a:extLst>
        </xdr:cNvPr>
        <xdr:cNvSpPr txBox="1"/>
      </xdr:nvSpPr>
      <xdr:spPr>
        <a:xfrm>
          <a:off x="12611744" y="1834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00000000-0008-0000-0E00-00003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19050</xdr:rowOff>
    </xdr:from>
    <xdr:to>
      <xdr:col>116</xdr:col>
      <xdr:colOff>62864</xdr:colOff>
      <xdr:row>108</xdr:row>
      <xdr:rowOff>30480</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flipV="1">
          <a:off x="22160864" y="173355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20" name="【公民館】&#10;一人当たり面積最小値テキスト">
          <a:extLst>
            <a:ext uri="{FF2B5EF4-FFF2-40B4-BE49-F238E27FC236}">
              <a16:creationId xmlns:a16="http://schemas.microsoft.com/office/drawing/2014/main" id="{00000000-0008-0000-0E00-000034030000}"/>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137177</xdr:rowOff>
    </xdr:from>
    <xdr:ext cx="469744" cy="259045"/>
    <xdr:sp macro="" textlink="">
      <xdr:nvSpPr>
        <xdr:cNvPr id="822" name="【公民館】&#10;一人当たり面積最大値テキスト">
          <a:extLst>
            <a:ext uri="{FF2B5EF4-FFF2-40B4-BE49-F238E27FC236}">
              <a16:creationId xmlns:a16="http://schemas.microsoft.com/office/drawing/2014/main" id="{00000000-0008-0000-0E00-000036030000}"/>
            </a:ext>
          </a:extLst>
        </xdr:cNvPr>
        <xdr:cNvSpPr txBox="1"/>
      </xdr:nvSpPr>
      <xdr:spPr>
        <a:xfrm>
          <a:off x="221996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19050</xdr:rowOff>
    </xdr:from>
    <xdr:to>
      <xdr:col>116</xdr:col>
      <xdr:colOff>152400</xdr:colOff>
      <xdr:row>101</xdr:row>
      <xdr:rowOff>19050</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2072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824" name="【公民館】&#10;一人当たり面積平均値テキスト">
          <a:extLst>
            <a:ext uri="{FF2B5EF4-FFF2-40B4-BE49-F238E27FC236}">
              <a16:creationId xmlns:a16="http://schemas.microsoft.com/office/drawing/2014/main" id="{00000000-0008-0000-0E00-000038030000}"/>
            </a:ext>
          </a:extLst>
        </xdr:cNvPr>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18605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124461</xdr:rowOff>
    </xdr:from>
    <xdr:to>
      <xdr:col>116</xdr:col>
      <xdr:colOff>114300</xdr:colOff>
      <xdr:row>105</xdr:row>
      <xdr:rowOff>54611</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221107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147338</xdr:rowOff>
    </xdr:from>
    <xdr:ext cx="469744" cy="259045"/>
    <xdr:sp macro="" textlink="">
      <xdr:nvSpPr>
        <xdr:cNvPr id="836" name="【公民館】&#10;一人当たり面積該当値テキスト">
          <a:extLst>
            <a:ext uri="{FF2B5EF4-FFF2-40B4-BE49-F238E27FC236}">
              <a16:creationId xmlns:a16="http://schemas.microsoft.com/office/drawing/2014/main" id="{00000000-0008-0000-0E00-000044030000}"/>
            </a:ext>
          </a:extLst>
        </xdr:cNvPr>
        <xdr:cNvSpPr txBox="1"/>
      </xdr:nvSpPr>
      <xdr:spPr>
        <a:xfrm>
          <a:off x="22199600"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132080</xdr:rowOff>
    </xdr:from>
    <xdr:to>
      <xdr:col>112</xdr:col>
      <xdr:colOff>38100</xdr:colOff>
      <xdr:row>105</xdr:row>
      <xdr:rowOff>62230</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21272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3811</xdr:rowOff>
    </xdr:from>
    <xdr:to>
      <xdr:col>116</xdr:col>
      <xdr:colOff>63500</xdr:colOff>
      <xdr:row>105</xdr:row>
      <xdr:rowOff>11430</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flipV="1">
          <a:off x="21323300" y="180060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132080</xdr:rowOff>
    </xdr:from>
    <xdr:to>
      <xdr:col>107</xdr:col>
      <xdr:colOff>101600</xdr:colOff>
      <xdr:row>105</xdr:row>
      <xdr:rowOff>62230</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20383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11430</xdr:rowOff>
    </xdr:from>
    <xdr:to>
      <xdr:col>111</xdr:col>
      <xdr:colOff>177800</xdr:colOff>
      <xdr:row>105</xdr:row>
      <xdr:rowOff>11430</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a:off x="20434300" y="18013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19494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11430</xdr:rowOff>
    </xdr:from>
    <xdr:to>
      <xdr:col>107</xdr:col>
      <xdr:colOff>50800</xdr:colOff>
      <xdr:row>105</xdr:row>
      <xdr:rowOff>19050</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flipV="1">
          <a:off x="19545300" y="18013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18605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19050</xdr:rowOff>
    </xdr:from>
    <xdr:to>
      <xdr:col>102</xdr:col>
      <xdr:colOff>114300</xdr:colOff>
      <xdr:row>105</xdr:row>
      <xdr:rowOff>19050</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8656300" y="1802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114316</xdr:rowOff>
    </xdr:from>
    <xdr:ext cx="469744" cy="259045"/>
    <xdr:sp macro="" textlink="">
      <xdr:nvSpPr>
        <xdr:cNvPr id="845" name="n_1aveValue【公民館】&#10;一人当たり面積">
          <a:extLst>
            <a:ext uri="{FF2B5EF4-FFF2-40B4-BE49-F238E27FC236}">
              <a16:creationId xmlns:a16="http://schemas.microsoft.com/office/drawing/2014/main" id="{00000000-0008-0000-0E00-00004D030000}"/>
            </a:ext>
          </a:extLst>
        </xdr:cNvPr>
        <xdr:cNvSpPr txBox="1"/>
      </xdr:nvSpPr>
      <xdr:spPr>
        <a:xfrm>
          <a:off x="21075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846" name="n_2aveValue【公民館】&#10;一人当たり面積">
          <a:extLst>
            <a:ext uri="{FF2B5EF4-FFF2-40B4-BE49-F238E27FC236}">
              <a16:creationId xmlns:a16="http://schemas.microsoft.com/office/drawing/2014/main" id="{00000000-0008-0000-0E00-00004E030000}"/>
            </a:ext>
          </a:extLst>
        </xdr:cNvPr>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847" name="n_3aveValue【公民館】&#10;一人当たり面積">
          <a:extLst>
            <a:ext uri="{FF2B5EF4-FFF2-40B4-BE49-F238E27FC236}">
              <a16:creationId xmlns:a16="http://schemas.microsoft.com/office/drawing/2014/main" id="{00000000-0008-0000-0E00-00004F030000}"/>
            </a:ext>
          </a:extLst>
        </xdr:cNvPr>
        <xdr:cNvSpPr txBox="1"/>
      </xdr:nvSpPr>
      <xdr:spPr>
        <a:xfrm>
          <a:off x="19310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99077</xdr:rowOff>
    </xdr:from>
    <xdr:ext cx="469744" cy="259045"/>
    <xdr:sp macro="" textlink="">
      <xdr:nvSpPr>
        <xdr:cNvPr id="848" name="n_4aveValue【公民館】&#10;一人当たり面積">
          <a:extLst>
            <a:ext uri="{FF2B5EF4-FFF2-40B4-BE49-F238E27FC236}">
              <a16:creationId xmlns:a16="http://schemas.microsoft.com/office/drawing/2014/main" id="{00000000-0008-0000-0E00-000050030000}"/>
            </a:ext>
          </a:extLst>
        </xdr:cNvPr>
        <xdr:cNvSpPr txBox="1"/>
      </xdr:nvSpPr>
      <xdr:spPr>
        <a:xfrm>
          <a:off x="18421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78757</xdr:rowOff>
    </xdr:from>
    <xdr:ext cx="469744" cy="259045"/>
    <xdr:sp macro="" textlink="">
      <xdr:nvSpPr>
        <xdr:cNvPr id="849" name="n_1mainValue【公民館】&#10;一人当たり面積">
          <a:extLst>
            <a:ext uri="{FF2B5EF4-FFF2-40B4-BE49-F238E27FC236}">
              <a16:creationId xmlns:a16="http://schemas.microsoft.com/office/drawing/2014/main" id="{00000000-0008-0000-0E00-000051030000}"/>
            </a:ext>
          </a:extLst>
        </xdr:cNvPr>
        <xdr:cNvSpPr txBox="1"/>
      </xdr:nvSpPr>
      <xdr:spPr>
        <a:xfrm>
          <a:off x="210757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78757</xdr:rowOff>
    </xdr:from>
    <xdr:ext cx="469744" cy="259045"/>
    <xdr:sp macro="" textlink="">
      <xdr:nvSpPr>
        <xdr:cNvPr id="850" name="n_2mainValue【公民館】&#10;一人当たり面積">
          <a:extLst>
            <a:ext uri="{FF2B5EF4-FFF2-40B4-BE49-F238E27FC236}">
              <a16:creationId xmlns:a16="http://schemas.microsoft.com/office/drawing/2014/main" id="{00000000-0008-0000-0E00-000052030000}"/>
            </a:ext>
          </a:extLst>
        </xdr:cNvPr>
        <xdr:cNvSpPr txBox="1"/>
      </xdr:nvSpPr>
      <xdr:spPr>
        <a:xfrm>
          <a:off x="20199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86377</xdr:rowOff>
    </xdr:from>
    <xdr:ext cx="469744" cy="259045"/>
    <xdr:sp macro="" textlink="">
      <xdr:nvSpPr>
        <xdr:cNvPr id="851" name="n_3mainValue【公民館】&#10;一人当たり面積">
          <a:extLst>
            <a:ext uri="{FF2B5EF4-FFF2-40B4-BE49-F238E27FC236}">
              <a16:creationId xmlns:a16="http://schemas.microsoft.com/office/drawing/2014/main" id="{00000000-0008-0000-0E00-000053030000}"/>
            </a:ext>
          </a:extLst>
        </xdr:cNvPr>
        <xdr:cNvSpPr txBox="1"/>
      </xdr:nvSpPr>
      <xdr:spPr>
        <a:xfrm>
          <a:off x="19310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86377</xdr:rowOff>
    </xdr:from>
    <xdr:ext cx="469744" cy="259045"/>
    <xdr:sp macro="" textlink="">
      <xdr:nvSpPr>
        <xdr:cNvPr id="852" name="n_4mainValue【公民館】&#10;一人当たり面積">
          <a:extLst>
            <a:ext uri="{FF2B5EF4-FFF2-40B4-BE49-F238E27FC236}">
              <a16:creationId xmlns:a16="http://schemas.microsoft.com/office/drawing/2014/main" id="{00000000-0008-0000-0E00-000054030000}"/>
            </a:ext>
          </a:extLst>
        </xdr:cNvPr>
        <xdr:cNvSpPr txBox="1"/>
      </xdr:nvSpPr>
      <xdr:spPr>
        <a:xfrm>
          <a:off x="18421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0000000-0008-0000-0E00-00005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型別の有形固定資産減価償却率を比較すると、ほとんどの類型において類似団体平均値を上回っており、経年比較においても同様である。本市の保有する公共施設の減価償却が相対的に進んでいると言え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児童館については箱田児童館において大規模改修があったため、有形固定資産減価償却率が減少した。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れぞれの施設において、維持補修のほか随時長寿命化のための改修工事等を実施しているが、依然として耐用年数を経過した資産が多いことがわかる。公共施設の再編方針や個別施設計画に基づき、統廃合など施設の最適化を実施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193,132
189,003
159.82
77,291,761
71,316,890
5,253,751
41,444,447
27,760,296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41910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56514"/>
          <a:ext cx="0" cy="138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45737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41910</xdr:rowOff>
    </xdr:from>
    <xdr:to>
      <xdr:col>24</xdr:col>
      <xdr:colOff>152400</xdr:colOff>
      <xdr:row>42</xdr:row>
      <xdr:rowOff>41910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115207</xdr:rowOff>
    </xdr:from>
    <xdr:to>
      <xdr:col>20</xdr:col>
      <xdr:colOff>38100</xdr:colOff>
      <xdr:row>38</xdr:row>
      <xdr:rowOff>45357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71120</xdr:rowOff>
    </xdr:from>
    <xdr:to>
      <xdr:col>15</xdr:col>
      <xdr:colOff>101600</xdr:colOff>
      <xdr:row>38</xdr:row>
      <xdr:rowOff>1270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48260</xdr:rowOff>
    </xdr:from>
    <xdr:to>
      <xdr:col>10</xdr:col>
      <xdr:colOff>165100</xdr:colOff>
      <xdr:row>37</xdr:row>
      <xdr:rowOff>149860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58057</xdr:rowOff>
    </xdr:from>
    <xdr:to>
      <xdr:col>6</xdr:col>
      <xdr:colOff>38100</xdr:colOff>
      <xdr:row>37</xdr:row>
      <xdr:rowOff>159657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44994</xdr:rowOff>
    </xdr:from>
    <xdr:to>
      <xdr:col>24</xdr:col>
      <xdr:colOff>114300</xdr:colOff>
      <xdr:row>38</xdr:row>
      <xdr:rowOff>146594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23421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170724</xdr:rowOff>
    </xdr:from>
    <xdr:to>
      <xdr:col>20</xdr:col>
      <xdr:colOff>38100</xdr:colOff>
      <xdr:row>38</xdr:row>
      <xdr:rowOff>100874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50074</xdr:rowOff>
    </xdr:from>
    <xdr:to>
      <xdr:col>24</xdr:col>
      <xdr:colOff>63500</xdr:colOff>
      <xdr:row>38</xdr:row>
      <xdr:rowOff>95794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56517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126637</xdr:rowOff>
    </xdr:from>
    <xdr:to>
      <xdr:col>15</xdr:col>
      <xdr:colOff>101600</xdr:colOff>
      <xdr:row>38</xdr:row>
      <xdr:rowOff>56787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xdr:rowOff>
    </xdr:from>
    <xdr:to>
      <xdr:col>19</xdr:col>
      <xdr:colOff>177800</xdr:colOff>
      <xdr:row>38</xdr:row>
      <xdr:rowOff>50074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52108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84183</xdr:rowOff>
    </xdr:from>
    <xdr:to>
      <xdr:col>10</xdr:col>
      <xdr:colOff>165100</xdr:colOff>
      <xdr:row>38</xdr:row>
      <xdr:rowOff>14332</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134983</xdr:rowOff>
    </xdr:from>
    <xdr:to>
      <xdr:col>15</xdr:col>
      <xdr:colOff>50800</xdr:colOff>
      <xdr:row>38</xdr:row>
      <xdr:rowOff>5987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7863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40096</xdr:rowOff>
    </xdr:from>
    <xdr:to>
      <xdr:col>6</xdr:col>
      <xdr:colOff>38100</xdr:colOff>
      <xdr:row>37</xdr:row>
      <xdr:rowOff>141696</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90896</xdr:rowOff>
    </xdr:from>
    <xdr:to>
      <xdr:col>10</xdr:col>
      <xdr:colOff>114300</xdr:colOff>
      <xdr:row>37</xdr:row>
      <xdr:rowOff>134983</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43454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61884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166387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150784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92001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47914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5460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158223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6997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105410</xdr:rowOff>
    </xdr:from>
    <xdr:to>
      <xdr:col>41</xdr:col>
      <xdr:colOff>101600</xdr:colOff>
      <xdr:row>38</xdr:row>
      <xdr:rowOff>35560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151130</xdr:rowOff>
    </xdr:from>
    <xdr:to>
      <xdr:col>55</xdr:col>
      <xdr:colOff>50800</xdr:colOff>
      <xdr:row>36</xdr:row>
      <xdr:rowOff>81280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2557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151130</xdr:rowOff>
    </xdr:from>
    <xdr:to>
      <xdr:col>50</xdr:col>
      <xdr:colOff>165100</xdr:colOff>
      <xdr:row>36</xdr:row>
      <xdr:rowOff>81280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30480</xdr:rowOff>
    </xdr:from>
    <xdr:to>
      <xdr:col>55</xdr:col>
      <xdr:colOff>0</xdr:colOff>
      <xdr:row>36</xdr:row>
      <xdr:rowOff>30480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9639300" y="6202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30480</xdr:rowOff>
    </xdr:from>
    <xdr:to>
      <xdr:col>50</xdr:col>
      <xdr:colOff>114300</xdr:colOff>
      <xdr:row>36</xdr:row>
      <xdr:rowOff>53340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202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xdr:rowOff>
    </xdr:from>
    <xdr:to>
      <xdr:col>41</xdr:col>
      <xdr:colOff>101600</xdr:colOff>
      <xdr:row>36</xdr:row>
      <xdr:rowOff>104140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53340</xdr:rowOff>
    </xdr:from>
    <xdr:to>
      <xdr:col>45</xdr:col>
      <xdr:colOff>177800</xdr:colOff>
      <xdr:row>36</xdr:row>
      <xdr:rowOff>53340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861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25400</xdr:rowOff>
    </xdr:from>
    <xdr:to>
      <xdr:col>36</xdr:col>
      <xdr:colOff>165100</xdr:colOff>
      <xdr:row>36</xdr:row>
      <xdr:rowOff>127000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53340</xdr:rowOff>
    </xdr:from>
    <xdr:to>
      <xdr:col>41</xdr:col>
      <xdr:colOff>50800</xdr:colOff>
      <xdr:row>36</xdr:row>
      <xdr:rowOff>76200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225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26687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97807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120667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120667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143527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9144</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66978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12971</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098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xdr:rowOff>
    </xdr:from>
    <xdr:to>
      <xdr:col>24</xdr:col>
      <xdr:colOff>152400</xdr:colOff>
      <xdr:row>64</xdr:row>
      <xdr:rowOff>9144</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86377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90932</xdr:rowOff>
    </xdr:from>
    <xdr:to>
      <xdr:col>20</xdr:col>
      <xdr:colOff>38100</xdr:colOff>
      <xdr:row>61</xdr:row>
      <xdr:rowOff>21082</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36068</xdr:rowOff>
    </xdr:from>
    <xdr:to>
      <xdr:col>15</xdr:col>
      <xdr:colOff>101600</xdr:colOff>
      <xdr:row>60</xdr:row>
      <xdr:rowOff>137668</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38354</xdr:rowOff>
    </xdr:from>
    <xdr:to>
      <xdr:col>10</xdr:col>
      <xdr:colOff>165100</xdr:colOff>
      <xdr:row>60</xdr:row>
      <xdr:rowOff>139954</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3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150368</xdr:rowOff>
    </xdr:from>
    <xdr:to>
      <xdr:col>6</xdr:col>
      <xdr:colOff>38100</xdr:colOff>
      <xdr:row>60</xdr:row>
      <xdr:rowOff>80518</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148082</xdr:rowOff>
    </xdr:from>
    <xdr:to>
      <xdr:col>24</xdr:col>
      <xdr:colOff>114300</xdr:colOff>
      <xdr:row>63</xdr:row>
      <xdr:rowOff>78232</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126509</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1075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145796</xdr:rowOff>
    </xdr:from>
    <xdr:to>
      <xdr:col>20</xdr:col>
      <xdr:colOff>38100</xdr:colOff>
      <xdr:row>63</xdr:row>
      <xdr:rowOff>75946</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25146</xdr:rowOff>
    </xdr:from>
    <xdr:to>
      <xdr:col>24</xdr:col>
      <xdr:colOff>63500</xdr:colOff>
      <xdr:row>63</xdr:row>
      <xdr:rowOff>27432</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797300" y="108264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116078</xdr:rowOff>
    </xdr:from>
    <xdr:to>
      <xdr:col>15</xdr:col>
      <xdr:colOff>101600</xdr:colOff>
      <xdr:row>63</xdr:row>
      <xdr:rowOff>46228</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166878</xdr:rowOff>
    </xdr:from>
    <xdr:to>
      <xdr:col>19</xdr:col>
      <xdr:colOff>177800</xdr:colOff>
      <xdr:row>63</xdr:row>
      <xdr:rowOff>25146</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908300" y="1079677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93218</xdr:rowOff>
    </xdr:from>
    <xdr:to>
      <xdr:col>10</xdr:col>
      <xdr:colOff>165100</xdr:colOff>
      <xdr:row>63</xdr:row>
      <xdr:rowOff>23368</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144018</xdr:rowOff>
    </xdr:from>
    <xdr:to>
      <xdr:col>15</xdr:col>
      <xdr:colOff>50800</xdr:colOff>
      <xdr:row>62</xdr:row>
      <xdr:rowOff>166878</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019300" y="1077391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54356</xdr:rowOff>
    </xdr:from>
    <xdr:to>
      <xdr:col>6</xdr:col>
      <xdr:colOff>38100</xdr:colOff>
      <xdr:row>62</xdr:row>
      <xdr:rowOff>155956</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105156</xdr:rowOff>
    </xdr:from>
    <xdr:to>
      <xdr:col>10</xdr:col>
      <xdr:colOff>114300</xdr:colOff>
      <xdr:row>62</xdr:row>
      <xdr:rowOff>144018</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130300" y="1073505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37609</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15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154195</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156481</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1010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97045</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1004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67073</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86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37355</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83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14495</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81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147083</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77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0000000-0008-0000-0F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10476865" y="965073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3827</xdr:rowOff>
    </xdr:from>
    <xdr:ext cx="469744" cy="259045"/>
    <xdr:sp macro="" textlink="">
      <xdr:nvSpPr>
        <xdr:cNvPr id="227" name="【体育館・プール】&#10;一人当たり面積最小値テキスト">
          <a:extLst>
            <a:ext uri="{FF2B5EF4-FFF2-40B4-BE49-F238E27FC236}">
              <a16:creationId xmlns:a16="http://schemas.microsoft.com/office/drawing/2014/main" id="{00000000-0008-0000-0F00-0000E3000000}"/>
            </a:ext>
          </a:extLst>
        </xdr:cNvPr>
        <xdr:cNvSpPr txBox="1"/>
      </xdr:nvSpPr>
      <xdr:spPr>
        <a:xfrm>
          <a:off x="105156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0</xdr:rowOff>
    </xdr:from>
    <xdr:to>
      <xdr:col>55</xdr:col>
      <xdr:colOff>88900</xdr:colOff>
      <xdr:row>63</xdr:row>
      <xdr:rowOff>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229" name="【体育館・プール】&#10;一人当たり面積最大値テキスト">
          <a:extLst>
            <a:ext uri="{FF2B5EF4-FFF2-40B4-BE49-F238E27FC236}">
              <a16:creationId xmlns:a16="http://schemas.microsoft.com/office/drawing/2014/main" id="{00000000-0008-0000-0F00-0000E5000000}"/>
            </a:ext>
          </a:extLst>
        </xdr:cNvPr>
        <xdr:cNvSpPr txBox="1"/>
      </xdr:nvSpPr>
      <xdr:spPr>
        <a:xfrm>
          <a:off x="10515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1" name="【体育館・プール】&#10;一人当たり面積平均値テキスト">
          <a:extLst>
            <a:ext uri="{FF2B5EF4-FFF2-40B4-BE49-F238E27FC236}">
              <a16:creationId xmlns:a16="http://schemas.microsoft.com/office/drawing/2014/main" id="{00000000-0008-0000-0F00-0000E7000000}"/>
            </a:ext>
          </a:extLst>
        </xdr:cNvPr>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33020</xdr:rowOff>
    </xdr:from>
    <xdr:to>
      <xdr:col>46</xdr:col>
      <xdr:colOff>38100</xdr:colOff>
      <xdr:row>61</xdr:row>
      <xdr:rowOff>134620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8699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48260</xdr:rowOff>
    </xdr:from>
    <xdr:to>
      <xdr:col>41</xdr:col>
      <xdr:colOff>101600</xdr:colOff>
      <xdr:row>61</xdr:row>
      <xdr:rowOff>149860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781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158750</xdr:rowOff>
    </xdr:from>
    <xdr:to>
      <xdr:col>55</xdr:col>
      <xdr:colOff>50800</xdr:colOff>
      <xdr:row>62</xdr:row>
      <xdr:rowOff>88900</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10426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137177</xdr:rowOff>
    </xdr:from>
    <xdr:ext cx="469744" cy="259045"/>
    <xdr:sp macro="" textlink="">
      <xdr:nvSpPr>
        <xdr:cNvPr id="243" name="【体育館・プール】&#10;一人当たり面積該当値テキスト">
          <a:extLst>
            <a:ext uri="{FF2B5EF4-FFF2-40B4-BE49-F238E27FC236}">
              <a16:creationId xmlns:a16="http://schemas.microsoft.com/office/drawing/2014/main" id="{00000000-0008-0000-0F00-0000F3000000}"/>
            </a:ext>
          </a:extLst>
        </xdr:cNvPr>
        <xdr:cNvSpPr txBox="1"/>
      </xdr:nvSpPr>
      <xdr:spPr>
        <a:xfrm>
          <a:off x="10515600"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158750</xdr:rowOff>
    </xdr:from>
    <xdr:to>
      <xdr:col>50</xdr:col>
      <xdr:colOff>165100</xdr:colOff>
      <xdr:row>62</xdr:row>
      <xdr:rowOff>88900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9588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38100</xdr:rowOff>
    </xdr:from>
    <xdr:to>
      <xdr:col>55</xdr:col>
      <xdr:colOff>0</xdr:colOff>
      <xdr:row>62</xdr:row>
      <xdr:rowOff>38100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9639300" y="1066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8699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34290</xdr:rowOff>
    </xdr:from>
    <xdr:to>
      <xdr:col>50</xdr:col>
      <xdr:colOff>114300</xdr:colOff>
      <xdr:row>62</xdr:row>
      <xdr:rowOff>38100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8750300" y="10664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158750</xdr:rowOff>
    </xdr:from>
    <xdr:to>
      <xdr:col>41</xdr:col>
      <xdr:colOff>101600</xdr:colOff>
      <xdr:row>62</xdr:row>
      <xdr:rowOff>88900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7810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34290</xdr:rowOff>
    </xdr:from>
    <xdr:to>
      <xdr:col>45</xdr:col>
      <xdr:colOff>177800</xdr:colOff>
      <xdr:row>62</xdr:row>
      <xdr:rowOff>38100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7861300" y="10664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158750</xdr:rowOff>
    </xdr:from>
    <xdr:to>
      <xdr:col>36</xdr:col>
      <xdr:colOff>165100</xdr:colOff>
      <xdr:row>62</xdr:row>
      <xdr:rowOff>88900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6921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38100</xdr:rowOff>
    </xdr:from>
    <xdr:to>
      <xdr:col>41</xdr:col>
      <xdr:colOff>50800</xdr:colOff>
      <xdr:row>62</xdr:row>
      <xdr:rowOff>38100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6972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2" name="n_1aveValue【体育館・プール】&#10;一人当たり面積">
          <a:extLst>
            <a:ext uri="{FF2B5EF4-FFF2-40B4-BE49-F238E27FC236}">
              <a16:creationId xmlns:a16="http://schemas.microsoft.com/office/drawing/2014/main" id="{00000000-0008-0000-0F00-0000FC000000}"/>
            </a:ext>
          </a:extLst>
        </xdr:cNvPr>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151147</xdr:rowOff>
    </xdr:from>
    <xdr:ext cx="469744" cy="259045"/>
    <xdr:sp macro="" textlink="">
      <xdr:nvSpPr>
        <xdr:cNvPr id="253" name="n_2aveValue【体育館・プール】&#10;一人当たり面積">
          <a:extLst>
            <a:ext uri="{FF2B5EF4-FFF2-40B4-BE49-F238E27FC236}">
              <a16:creationId xmlns:a16="http://schemas.microsoft.com/office/drawing/2014/main" id="{00000000-0008-0000-0F00-0000FD000000}"/>
            </a:ext>
          </a:extLst>
        </xdr:cNvPr>
        <xdr:cNvSpPr txBox="1"/>
      </xdr:nvSpPr>
      <xdr:spPr>
        <a:xfrm>
          <a:off x="8515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166387</xdr:rowOff>
    </xdr:from>
    <xdr:ext cx="469744" cy="259045"/>
    <xdr:sp macro="" textlink="">
      <xdr:nvSpPr>
        <xdr:cNvPr id="254" name="n_3aveValue【体育館・プール】&#10;一人当たり面積">
          <a:extLst>
            <a:ext uri="{FF2B5EF4-FFF2-40B4-BE49-F238E27FC236}">
              <a16:creationId xmlns:a16="http://schemas.microsoft.com/office/drawing/2014/main" id="{00000000-0008-0000-0F00-0000FE000000}"/>
            </a:ext>
          </a:extLst>
        </xdr:cNvPr>
        <xdr:cNvSpPr txBox="1"/>
      </xdr:nvSpPr>
      <xdr:spPr>
        <a:xfrm>
          <a:off x="7626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55" name="n_4aveValue【体育館・プール】&#10;一人当たり面積">
          <a:extLst>
            <a:ext uri="{FF2B5EF4-FFF2-40B4-BE49-F238E27FC236}">
              <a16:creationId xmlns:a16="http://schemas.microsoft.com/office/drawing/2014/main" id="{00000000-0008-0000-0F00-0000FF000000}"/>
            </a:ext>
          </a:extLst>
        </xdr:cNvPr>
        <xdr:cNvSpPr txBox="1"/>
      </xdr:nvSpPr>
      <xdr:spPr>
        <a:xfrm>
          <a:off x="6737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80027</xdr:rowOff>
    </xdr:from>
    <xdr:ext cx="469744" cy="259045"/>
    <xdr:sp macro="" textlink="">
      <xdr:nvSpPr>
        <xdr:cNvPr id="256" name="n_1mainValue【体育館・プール】&#10;一人当たり面積">
          <a:extLst>
            <a:ext uri="{FF2B5EF4-FFF2-40B4-BE49-F238E27FC236}">
              <a16:creationId xmlns:a16="http://schemas.microsoft.com/office/drawing/2014/main" id="{00000000-0008-0000-0F00-000000010000}"/>
            </a:ext>
          </a:extLst>
        </xdr:cNvPr>
        <xdr:cNvSpPr txBox="1"/>
      </xdr:nvSpPr>
      <xdr:spPr>
        <a:xfrm>
          <a:off x="9391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76217</xdr:rowOff>
    </xdr:from>
    <xdr:ext cx="469744" cy="259045"/>
    <xdr:sp macro="" textlink="">
      <xdr:nvSpPr>
        <xdr:cNvPr id="257" name="n_2mainValue【体育館・プール】&#10;一人当たり面積">
          <a:extLst>
            <a:ext uri="{FF2B5EF4-FFF2-40B4-BE49-F238E27FC236}">
              <a16:creationId xmlns:a16="http://schemas.microsoft.com/office/drawing/2014/main" id="{00000000-0008-0000-0F00-000001010000}"/>
            </a:ext>
          </a:extLst>
        </xdr:cNvPr>
        <xdr:cNvSpPr txBox="1"/>
      </xdr:nvSpPr>
      <xdr:spPr>
        <a:xfrm>
          <a:off x="8515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80027</xdr:rowOff>
    </xdr:from>
    <xdr:ext cx="469744" cy="259045"/>
    <xdr:sp macro="" textlink="">
      <xdr:nvSpPr>
        <xdr:cNvPr id="258" name="n_3mainValue【体育館・プール】&#10;一人当たり面積">
          <a:extLst>
            <a:ext uri="{FF2B5EF4-FFF2-40B4-BE49-F238E27FC236}">
              <a16:creationId xmlns:a16="http://schemas.microsoft.com/office/drawing/2014/main" id="{00000000-0008-0000-0F00-000002010000}"/>
            </a:ext>
          </a:extLst>
        </xdr:cNvPr>
        <xdr:cNvSpPr txBox="1"/>
      </xdr:nvSpPr>
      <xdr:spPr>
        <a:xfrm>
          <a:off x="7626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80027</xdr:rowOff>
    </xdr:from>
    <xdr:ext cx="469744" cy="259045"/>
    <xdr:sp macro="" textlink="">
      <xdr:nvSpPr>
        <xdr:cNvPr id="259" name="n_4mainValue【体育館・プール】&#10;一人当たり面積">
          <a:extLst>
            <a:ext uri="{FF2B5EF4-FFF2-40B4-BE49-F238E27FC236}">
              <a16:creationId xmlns:a16="http://schemas.microsoft.com/office/drawing/2014/main" id="{00000000-0008-0000-0F00-000003010000}"/>
            </a:ext>
          </a:extLst>
        </xdr:cNvPr>
        <xdr:cNvSpPr txBox="1"/>
      </xdr:nvSpPr>
      <xdr:spPr>
        <a:xfrm>
          <a:off x="6737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69532</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434061"/>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73359</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81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69532</xdr:rowOff>
    </xdr:from>
    <xdr:to>
      <xdr:col>24</xdr:col>
      <xdr:colOff>152400</xdr:colOff>
      <xdr:row>86</xdr:row>
      <xdr:rowOff>69532</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81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167323</xdr:rowOff>
    </xdr:from>
    <xdr:to>
      <xdr:col>20</xdr:col>
      <xdr:colOff>38100</xdr:colOff>
      <xdr:row>83</xdr:row>
      <xdr:rowOff>97473</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422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67311</xdr:rowOff>
    </xdr:from>
    <xdr:to>
      <xdr:col>24</xdr:col>
      <xdr:colOff>114300</xdr:colOff>
      <xdr:row>85</xdr:row>
      <xdr:rowOff>168911</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153688</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455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1588</xdr:rowOff>
    </xdr:from>
    <xdr:to>
      <xdr:col>20</xdr:col>
      <xdr:colOff>38100</xdr:colOff>
      <xdr:row>85</xdr:row>
      <xdr:rowOff>103188</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457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52388</xdr:rowOff>
    </xdr:from>
    <xdr:to>
      <xdr:col>24</xdr:col>
      <xdr:colOff>63500</xdr:colOff>
      <xdr:row>85</xdr:row>
      <xdr:rowOff>118111</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797300" y="14625638"/>
          <a:ext cx="8382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107314</xdr:rowOff>
    </xdr:from>
    <xdr:to>
      <xdr:col>15</xdr:col>
      <xdr:colOff>101600</xdr:colOff>
      <xdr:row>85</xdr:row>
      <xdr:rowOff>37464</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158114</xdr:rowOff>
    </xdr:from>
    <xdr:to>
      <xdr:col>19</xdr:col>
      <xdr:colOff>177800</xdr:colOff>
      <xdr:row>85</xdr:row>
      <xdr:rowOff>52388</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4559914"/>
          <a:ext cx="889000" cy="6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41593</xdr:rowOff>
    </xdr:from>
    <xdr:to>
      <xdr:col>10</xdr:col>
      <xdr:colOff>165100</xdr:colOff>
      <xdr:row>84</xdr:row>
      <xdr:rowOff>143193</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444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92393</xdr:rowOff>
    </xdr:from>
    <xdr:to>
      <xdr:col>15</xdr:col>
      <xdr:colOff>50800</xdr:colOff>
      <xdr:row>84</xdr:row>
      <xdr:rowOff>158114</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4494193"/>
          <a:ext cx="889000" cy="6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4445</xdr:rowOff>
    </xdr:from>
    <xdr:to>
      <xdr:col>6</xdr:col>
      <xdr:colOff>38100</xdr:colOff>
      <xdr:row>84</xdr:row>
      <xdr:rowOff>106045</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55245</xdr:rowOff>
    </xdr:from>
    <xdr:to>
      <xdr:col>10</xdr:col>
      <xdr:colOff>114300</xdr:colOff>
      <xdr:row>84</xdr:row>
      <xdr:rowOff>92393</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4457045"/>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114000</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4001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122572</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94315</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582044" y="1466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28591</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705744"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134320</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816744" y="14536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97172</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9277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101600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436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31750</xdr:rowOff>
    </xdr:from>
    <xdr:to>
      <xdr:col>50</xdr:col>
      <xdr:colOff>165100</xdr:colOff>
      <xdr:row>83</xdr:row>
      <xdr:rowOff>133350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38100</xdr:rowOff>
    </xdr:from>
    <xdr:to>
      <xdr:col>55</xdr:col>
      <xdr:colOff>50800</xdr:colOff>
      <xdr:row>84</xdr:row>
      <xdr:rowOff>139700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10515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38100</xdr:rowOff>
    </xdr:from>
    <xdr:to>
      <xdr:col>50</xdr:col>
      <xdr:colOff>165100</xdr:colOff>
      <xdr:row>84</xdr:row>
      <xdr:rowOff>139700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88900</xdr:rowOff>
    </xdr:from>
    <xdr:to>
      <xdr:col>55</xdr:col>
      <xdr:colOff>0</xdr:colOff>
      <xdr:row>84</xdr:row>
      <xdr:rowOff>88900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9639300" y="1449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50800</xdr:rowOff>
    </xdr:from>
    <xdr:to>
      <xdr:col>46</xdr:col>
      <xdr:colOff>38100</xdr:colOff>
      <xdr:row>84</xdr:row>
      <xdr:rowOff>152400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88900</xdr:rowOff>
    </xdr:from>
    <xdr:to>
      <xdr:col>50</xdr:col>
      <xdr:colOff>114300</xdr:colOff>
      <xdr:row>84</xdr:row>
      <xdr:rowOff>101600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8750300" y="14490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50800</xdr:rowOff>
    </xdr:from>
    <xdr:to>
      <xdr:col>41</xdr:col>
      <xdr:colOff>101600</xdr:colOff>
      <xdr:row>84</xdr:row>
      <xdr:rowOff>152400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101600</xdr:rowOff>
    </xdr:from>
    <xdr:to>
      <xdr:col>45</xdr:col>
      <xdr:colOff>177800</xdr:colOff>
      <xdr:row>84</xdr:row>
      <xdr:rowOff>101600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861300" y="1450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50800</xdr:rowOff>
    </xdr:from>
    <xdr:to>
      <xdr:col>36</xdr:col>
      <xdr:colOff>165100</xdr:colOff>
      <xdr:row>84</xdr:row>
      <xdr:rowOff>152400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101600</xdr:rowOff>
    </xdr:from>
    <xdr:to>
      <xdr:col>41</xdr:col>
      <xdr:colOff>50800</xdr:colOff>
      <xdr:row>84</xdr:row>
      <xdr:rowOff>101600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972300" y="1450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149877</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93917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8515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22877</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7626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10177</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737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130827</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93917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143527</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8515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143527</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7626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143527</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737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152944</xdr:rowOff>
    </xdr:from>
    <xdr:to>
      <xdr:col>24</xdr:col>
      <xdr:colOff>62865</xdr:colOff>
      <xdr:row>108</xdr:row>
      <xdr:rowOff>89263</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634865" y="1712649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99621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673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152944</xdr:rowOff>
    </xdr:from>
    <xdr:to>
      <xdr:col>24</xdr:col>
      <xdr:colOff>152400</xdr:colOff>
      <xdr:row>99</xdr:row>
      <xdr:rowOff>152944</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26688</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673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584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746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61323</xdr:rowOff>
    </xdr:from>
    <xdr:to>
      <xdr:col>15</xdr:col>
      <xdr:colOff>101600</xdr:colOff>
      <xdr:row>104</xdr:row>
      <xdr:rowOff>162923</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857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144599</xdr:rowOff>
    </xdr:from>
    <xdr:to>
      <xdr:col>24</xdr:col>
      <xdr:colOff>114300</xdr:colOff>
      <xdr:row>104</xdr:row>
      <xdr:rowOff>74749</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5847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167476</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673600" y="1765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128270</xdr:rowOff>
    </xdr:from>
    <xdr:to>
      <xdr:col>20</xdr:col>
      <xdr:colOff>38100</xdr:colOff>
      <xdr:row>104</xdr:row>
      <xdr:rowOff>58420</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746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xdr:rowOff>
    </xdr:from>
    <xdr:to>
      <xdr:col>24</xdr:col>
      <xdr:colOff>63500</xdr:colOff>
      <xdr:row>104</xdr:row>
      <xdr:rowOff>23949</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797300" y="1783842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120106</xdr:rowOff>
    </xdr:from>
    <xdr:to>
      <xdr:col>15</xdr:col>
      <xdr:colOff>101600</xdr:colOff>
      <xdr:row>104</xdr:row>
      <xdr:rowOff>50256</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857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170906</xdr:rowOff>
    </xdr:from>
    <xdr:to>
      <xdr:col>19</xdr:col>
      <xdr:colOff>177800</xdr:colOff>
      <xdr:row>104</xdr:row>
      <xdr:rowOff>7620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908300" y="1783025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107043</xdr:rowOff>
    </xdr:from>
    <xdr:to>
      <xdr:col>10</xdr:col>
      <xdr:colOff>165100</xdr:colOff>
      <xdr:row>104</xdr:row>
      <xdr:rowOff>37193</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68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157843</xdr:rowOff>
    </xdr:from>
    <xdr:to>
      <xdr:col>15</xdr:col>
      <xdr:colOff>50800</xdr:colOff>
      <xdr:row>103</xdr:row>
      <xdr:rowOff>170906</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019300" y="1781719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69487</xdr:rowOff>
    </xdr:from>
    <xdr:to>
      <xdr:col>6</xdr:col>
      <xdr:colOff>38100</xdr:colOff>
      <xdr:row>103</xdr:row>
      <xdr:rowOff>171087</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79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120287</xdr:rowOff>
    </xdr:from>
    <xdr:to>
      <xdr:col>10</xdr:col>
      <xdr:colOff>114300</xdr:colOff>
      <xdr:row>103</xdr:row>
      <xdr:rowOff>157843</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130300" y="177796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126291</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154050</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74947</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66783</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53720</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16164</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F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160020</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0476865" y="173050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F00-0000CE010000}"/>
            </a:ext>
          </a:extLst>
        </xdr:cNvPr>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106697</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F00-0000D0010000}"/>
            </a:ext>
          </a:extLst>
        </xdr:cNvPr>
        <xdr:cNvSpPr txBox="1"/>
      </xdr:nvSpPr>
      <xdr:spPr>
        <a:xfrm>
          <a:off x="10515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160020</xdr:rowOff>
    </xdr:from>
    <xdr:to>
      <xdr:col>55</xdr:col>
      <xdr:colOff>88900</xdr:colOff>
      <xdr:row>100</xdr:row>
      <xdr:rowOff>160020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0388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F00-0000D2010000}"/>
            </a:ext>
          </a:extLst>
        </xdr:cNvPr>
        <xdr:cNvSpPr txBox="1"/>
      </xdr:nvSpPr>
      <xdr:spPr>
        <a:xfrm>
          <a:off x="10515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21589</xdr:rowOff>
    </xdr:from>
    <xdr:to>
      <xdr:col>46</xdr:col>
      <xdr:colOff>38100</xdr:colOff>
      <xdr:row>105</xdr:row>
      <xdr:rowOff>123189</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8699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29211</xdr:rowOff>
    </xdr:from>
    <xdr:to>
      <xdr:col>36</xdr:col>
      <xdr:colOff>165100</xdr:colOff>
      <xdr:row>105</xdr:row>
      <xdr:rowOff>130811</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921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0426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29227</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F00-0000DE010000}"/>
            </a:ext>
          </a:extLst>
        </xdr:cNvPr>
        <xdr:cNvSpPr txBox="1"/>
      </xdr:nvSpPr>
      <xdr:spPr>
        <a:xfrm>
          <a:off x="10515600"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6350</xdr:rowOff>
    </xdr:from>
    <xdr:to>
      <xdr:col>50</xdr:col>
      <xdr:colOff>165100</xdr:colOff>
      <xdr:row>105</xdr:row>
      <xdr:rowOff>107950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9588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57150</xdr:rowOff>
    </xdr:from>
    <xdr:to>
      <xdr:col>55</xdr:col>
      <xdr:colOff>0</xdr:colOff>
      <xdr:row>105</xdr:row>
      <xdr:rowOff>57150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9639300" y="1805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8699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57150</xdr:rowOff>
    </xdr:from>
    <xdr:to>
      <xdr:col>50</xdr:col>
      <xdr:colOff>114300</xdr:colOff>
      <xdr:row>105</xdr:row>
      <xdr:rowOff>64770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8750300" y="1805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13970</xdr:rowOff>
    </xdr:from>
    <xdr:to>
      <xdr:col>41</xdr:col>
      <xdr:colOff>101600</xdr:colOff>
      <xdr:row>105</xdr:row>
      <xdr:rowOff>115570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781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64770</xdr:rowOff>
    </xdr:from>
    <xdr:to>
      <xdr:col>45</xdr:col>
      <xdr:colOff>177800</xdr:colOff>
      <xdr:row>105</xdr:row>
      <xdr:rowOff>64770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7861300" y="1806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21589</xdr:rowOff>
    </xdr:from>
    <xdr:to>
      <xdr:col>36</xdr:col>
      <xdr:colOff>165100</xdr:colOff>
      <xdr:row>105</xdr:row>
      <xdr:rowOff>123189</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921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64770</xdr:rowOff>
    </xdr:from>
    <xdr:to>
      <xdr:col>41</xdr:col>
      <xdr:colOff>50800</xdr:colOff>
      <xdr:row>105</xdr:row>
      <xdr:rowOff>72389</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6972300" y="18067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87" name="n_1aveValue【市民会館】&#10;一人当たり面積">
          <a:extLst>
            <a:ext uri="{FF2B5EF4-FFF2-40B4-BE49-F238E27FC236}">
              <a16:creationId xmlns:a16="http://schemas.microsoft.com/office/drawing/2014/main" id="{00000000-0008-0000-0F00-0000E7010000}"/>
            </a:ext>
          </a:extLst>
        </xdr:cNvPr>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114316</xdr:rowOff>
    </xdr:from>
    <xdr:ext cx="469744" cy="259045"/>
    <xdr:sp macro="" textlink="">
      <xdr:nvSpPr>
        <xdr:cNvPr id="488" name="n_2aveValue【市民会館】&#10;一人当たり面積">
          <a:extLst>
            <a:ext uri="{FF2B5EF4-FFF2-40B4-BE49-F238E27FC236}">
              <a16:creationId xmlns:a16="http://schemas.microsoft.com/office/drawing/2014/main" id="{00000000-0008-0000-0F00-0000E8010000}"/>
            </a:ext>
          </a:extLst>
        </xdr:cNvPr>
        <xdr:cNvSpPr txBox="1"/>
      </xdr:nvSpPr>
      <xdr:spPr>
        <a:xfrm>
          <a:off x="8515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89" name="n_3aveValue【市民会館】&#10;一人当たり面積">
          <a:extLst>
            <a:ext uri="{FF2B5EF4-FFF2-40B4-BE49-F238E27FC236}">
              <a16:creationId xmlns:a16="http://schemas.microsoft.com/office/drawing/2014/main" id="{00000000-0008-0000-0F00-0000E9010000}"/>
            </a:ext>
          </a:extLst>
        </xdr:cNvPr>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121938</xdr:rowOff>
    </xdr:from>
    <xdr:ext cx="469744" cy="259045"/>
    <xdr:sp macro="" textlink="">
      <xdr:nvSpPr>
        <xdr:cNvPr id="490" name="n_4aveValue【市民会館】&#10;一人当たり面積">
          <a:extLst>
            <a:ext uri="{FF2B5EF4-FFF2-40B4-BE49-F238E27FC236}">
              <a16:creationId xmlns:a16="http://schemas.microsoft.com/office/drawing/2014/main" id="{00000000-0008-0000-0F00-0000EA010000}"/>
            </a:ext>
          </a:extLst>
        </xdr:cNvPr>
        <xdr:cNvSpPr txBox="1"/>
      </xdr:nvSpPr>
      <xdr:spPr>
        <a:xfrm>
          <a:off x="6737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124477</xdr:rowOff>
    </xdr:from>
    <xdr:ext cx="469744" cy="259045"/>
    <xdr:sp macro="" textlink="">
      <xdr:nvSpPr>
        <xdr:cNvPr id="491" name="n_1mainValue【市民会館】&#10;一人当たり面積">
          <a:extLst>
            <a:ext uri="{FF2B5EF4-FFF2-40B4-BE49-F238E27FC236}">
              <a16:creationId xmlns:a16="http://schemas.microsoft.com/office/drawing/2014/main" id="{00000000-0008-0000-0F00-0000EB010000}"/>
            </a:ext>
          </a:extLst>
        </xdr:cNvPr>
        <xdr:cNvSpPr txBox="1"/>
      </xdr:nvSpPr>
      <xdr:spPr>
        <a:xfrm>
          <a:off x="9391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92" name="n_2mainValue【市民会館】&#10;一人当たり面積">
          <a:extLst>
            <a:ext uri="{FF2B5EF4-FFF2-40B4-BE49-F238E27FC236}">
              <a16:creationId xmlns:a16="http://schemas.microsoft.com/office/drawing/2014/main" id="{00000000-0008-0000-0F00-0000EC010000}"/>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93" name="n_3mainValue【市民会館】&#10;一人当たり面積">
          <a:extLst>
            <a:ext uri="{FF2B5EF4-FFF2-40B4-BE49-F238E27FC236}">
              <a16:creationId xmlns:a16="http://schemas.microsoft.com/office/drawing/2014/main" id="{00000000-0008-0000-0F00-0000ED010000}"/>
            </a:ext>
          </a:extLst>
        </xdr:cNvPr>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139716</xdr:rowOff>
    </xdr:from>
    <xdr:ext cx="469744" cy="259045"/>
    <xdr:sp macro="" textlink="">
      <xdr:nvSpPr>
        <xdr:cNvPr id="494" name="n_4mainValue【市民会館】&#10;一人当たり面積">
          <a:extLst>
            <a:ext uri="{FF2B5EF4-FFF2-40B4-BE49-F238E27FC236}">
              <a16:creationId xmlns:a16="http://schemas.microsoft.com/office/drawing/2014/main" id="{00000000-0008-0000-0F00-0000EE010000}"/>
            </a:ext>
          </a:extLst>
        </xdr:cNvPr>
        <xdr:cNvSpPr txBox="1"/>
      </xdr:nvSpPr>
      <xdr:spPr>
        <a:xfrm>
          <a:off x="6737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112395</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6318864" y="580072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86377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6357600" y="625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62687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38735</xdr:rowOff>
    </xdr:from>
    <xdr:to>
      <xdr:col>72</xdr:col>
      <xdr:colOff>38100</xdr:colOff>
      <xdr:row>37</xdr:row>
      <xdr:rowOff>140335</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652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29210</xdr:rowOff>
    </xdr:from>
    <xdr:to>
      <xdr:col>85</xdr:col>
      <xdr:colOff>177800</xdr:colOff>
      <xdr:row>39</xdr:row>
      <xdr:rowOff>130810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7637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147320</xdr:rowOff>
    </xdr:from>
    <xdr:to>
      <xdr:col>81</xdr:col>
      <xdr:colOff>101600</xdr:colOff>
      <xdr:row>39</xdr:row>
      <xdr:rowOff>77470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26670</xdr:rowOff>
    </xdr:from>
    <xdr:to>
      <xdr:col>85</xdr:col>
      <xdr:colOff>127000</xdr:colOff>
      <xdr:row>39</xdr:row>
      <xdr:rowOff>80010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5481300" y="6713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93980</xdr:rowOff>
    </xdr:from>
    <xdr:to>
      <xdr:col>76</xdr:col>
      <xdr:colOff>165100</xdr:colOff>
      <xdr:row>39</xdr:row>
      <xdr:rowOff>24130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144780</xdr:rowOff>
    </xdr:from>
    <xdr:to>
      <xdr:col>81</xdr:col>
      <xdr:colOff>50800</xdr:colOff>
      <xdr:row>39</xdr:row>
      <xdr:rowOff>26670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4592300" y="6659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44450</xdr:rowOff>
    </xdr:from>
    <xdr:to>
      <xdr:col>72</xdr:col>
      <xdr:colOff>38100</xdr:colOff>
      <xdr:row>38</xdr:row>
      <xdr:rowOff>146050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95250</xdr:rowOff>
    </xdr:from>
    <xdr:to>
      <xdr:col>76</xdr:col>
      <xdr:colOff>114300</xdr:colOff>
      <xdr:row>38</xdr:row>
      <xdr:rowOff>144780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3703300" y="66103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149225</xdr:rowOff>
    </xdr:from>
    <xdr:to>
      <xdr:col>67</xdr:col>
      <xdr:colOff>101600</xdr:colOff>
      <xdr:row>38</xdr:row>
      <xdr:rowOff>79375</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2763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28575</xdr:rowOff>
    </xdr:from>
    <xdr:to>
      <xdr:col>71</xdr:col>
      <xdr:colOff>177800</xdr:colOff>
      <xdr:row>38</xdr:row>
      <xdr:rowOff>95250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814300" y="65436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33037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156862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68597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15257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137177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70502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F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161303</xdr:rowOff>
    </xdr:from>
    <xdr:to>
      <xdr:col>116</xdr:col>
      <xdr:colOff>62864</xdr:colOff>
      <xdr:row>41</xdr:row>
      <xdr:rowOff>41301</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4" y="5647703"/>
          <a:ext cx="0" cy="1423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45128</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F00-000041020000}"/>
            </a:ext>
          </a:extLst>
        </xdr:cNvPr>
        <xdr:cNvSpPr txBox="1"/>
      </xdr:nvSpPr>
      <xdr:spPr>
        <a:xfrm>
          <a:off x="22199600" y="707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41301</xdr:rowOff>
    </xdr:from>
    <xdr:to>
      <xdr:col>116</xdr:col>
      <xdr:colOff>152400</xdr:colOff>
      <xdr:row>41</xdr:row>
      <xdr:rowOff>41301</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70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107980</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F00-000043020000}"/>
            </a:ext>
          </a:extLst>
        </xdr:cNvPr>
        <xdr:cNvSpPr txBox="1"/>
      </xdr:nvSpPr>
      <xdr:spPr>
        <a:xfrm>
          <a:off x="22199600" y="542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161303</xdr:rowOff>
    </xdr:from>
    <xdr:to>
      <xdr:col>116</xdr:col>
      <xdr:colOff>152400</xdr:colOff>
      <xdr:row>32</xdr:row>
      <xdr:rowOff>161303</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564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79684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F00-000045020000}"/>
            </a:ext>
          </a:extLst>
        </xdr:cNvPr>
        <xdr:cNvSpPr txBox="1"/>
      </xdr:nvSpPr>
      <xdr:spPr>
        <a:xfrm>
          <a:off x="22199600" y="6251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101257</xdr:rowOff>
    </xdr:from>
    <xdr:to>
      <xdr:col>116</xdr:col>
      <xdr:colOff>114300</xdr:colOff>
      <xdr:row>37</xdr:row>
      <xdr:rowOff>31407</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627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126225</xdr:rowOff>
    </xdr:from>
    <xdr:to>
      <xdr:col>112</xdr:col>
      <xdr:colOff>38100</xdr:colOff>
      <xdr:row>37</xdr:row>
      <xdr:rowOff>56375</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629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116091</xdr:rowOff>
    </xdr:from>
    <xdr:to>
      <xdr:col>107</xdr:col>
      <xdr:colOff>101600</xdr:colOff>
      <xdr:row>37</xdr:row>
      <xdr:rowOff>46241</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62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10008</xdr:rowOff>
    </xdr:from>
    <xdr:to>
      <xdr:col>102</xdr:col>
      <xdr:colOff>165100</xdr:colOff>
      <xdr:row>37</xdr:row>
      <xdr:rowOff>111608</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94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90386</xdr:rowOff>
    </xdr:from>
    <xdr:to>
      <xdr:col>98</xdr:col>
      <xdr:colOff>38100</xdr:colOff>
      <xdr:row>38</xdr:row>
      <xdr:rowOff>20536</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605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29096</xdr:rowOff>
    </xdr:from>
    <xdr:to>
      <xdr:col>116</xdr:col>
      <xdr:colOff>114300</xdr:colOff>
      <xdr:row>35</xdr:row>
      <xdr:rowOff>130696</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2110700" y="602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51973</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F00-000051020000}"/>
            </a:ext>
          </a:extLst>
        </xdr:cNvPr>
        <xdr:cNvSpPr txBox="1"/>
      </xdr:nvSpPr>
      <xdr:spPr>
        <a:xfrm>
          <a:off x="22199600" y="588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32512</xdr:rowOff>
    </xdr:from>
    <xdr:to>
      <xdr:col>112</xdr:col>
      <xdr:colOff>38100</xdr:colOff>
      <xdr:row>35</xdr:row>
      <xdr:rowOff>134112</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603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79896</xdr:rowOff>
    </xdr:from>
    <xdr:to>
      <xdr:col>116</xdr:col>
      <xdr:colOff>63500</xdr:colOff>
      <xdr:row>35</xdr:row>
      <xdr:rowOff>83312</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1323300" y="6080646"/>
          <a:ext cx="8382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45301</xdr:rowOff>
    </xdr:from>
    <xdr:to>
      <xdr:col>107</xdr:col>
      <xdr:colOff>101600</xdr:colOff>
      <xdr:row>35</xdr:row>
      <xdr:rowOff>146901</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0383500" y="604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83312</xdr:rowOff>
    </xdr:from>
    <xdr:to>
      <xdr:col>111</xdr:col>
      <xdr:colOff>177800</xdr:colOff>
      <xdr:row>35</xdr:row>
      <xdr:rowOff>96101</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0434300" y="6084062"/>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54356</xdr:rowOff>
    </xdr:from>
    <xdr:to>
      <xdr:col>102</xdr:col>
      <xdr:colOff>165100</xdr:colOff>
      <xdr:row>35</xdr:row>
      <xdr:rowOff>155956</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9494500" y="60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96101</xdr:rowOff>
    </xdr:from>
    <xdr:to>
      <xdr:col>107</xdr:col>
      <xdr:colOff>50800</xdr:colOff>
      <xdr:row>35</xdr:row>
      <xdr:rowOff>105156</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9545300" y="6096851"/>
          <a:ext cx="889000" cy="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55994</xdr:rowOff>
    </xdr:from>
    <xdr:to>
      <xdr:col>98</xdr:col>
      <xdr:colOff>38100</xdr:colOff>
      <xdr:row>35</xdr:row>
      <xdr:rowOff>157594</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8605500" y="605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105156</xdr:rowOff>
    </xdr:from>
    <xdr:to>
      <xdr:col>102</xdr:col>
      <xdr:colOff>114300</xdr:colOff>
      <xdr:row>35</xdr:row>
      <xdr:rowOff>106794</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8656300" y="6105906"/>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47502</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43411" y="639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37368</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67111" y="63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102735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78111" y="64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11663</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891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33</xdr:row>
      <xdr:rowOff>150639</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1043411" y="58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33</xdr:row>
      <xdr:rowOff>163428</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0167111" y="582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1033</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9278111" y="58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34</xdr:row>
      <xdr:rowOff>2671</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389111" y="583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00000000-0008-0000-0F00-00007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63</xdr:row>
      <xdr:rowOff>17145</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flipV="1">
          <a:off x="16318864" y="9715500"/>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20972</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00000000-0008-0000-0F00-00007B020000}"/>
            </a:ext>
          </a:extLst>
        </xdr:cNvPr>
        <xdr:cNvSpPr txBox="1"/>
      </xdr:nvSpPr>
      <xdr:spPr>
        <a:xfrm>
          <a:off x="16357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17145</xdr:rowOff>
    </xdr:from>
    <xdr:to>
      <xdr:col>86</xdr:col>
      <xdr:colOff>25400</xdr:colOff>
      <xdr:row>63</xdr:row>
      <xdr:rowOff>17145</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00000000-0008-0000-0F00-00007D020000}"/>
            </a:ext>
          </a:extLst>
        </xdr:cNvPr>
        <xdr:cNvSpPr txBox="1"/>
      </xdr:nvSpPr>
      <xdr:spPr>
        <a:xfrm>
          <a:off x="16357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00000000-0008-0000-0F00-00007F020000}"/>
            </a:ext>
          </a:extLst>
        </xdr:cNvPr>
        <xdr:cNvSpPr txBox="1"/>
      </xdr:nvSpPr>
      <xdr:spPr>
        <a:xfrm>
          <a:off x="16357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19685</xdr:rowOff>
    </xdr:from>
    <xdr:to>
      <xdr:col>81</xdr:col>
      <xdr:colOff>101600</xdr:colOff>
      <xdr:row>59</xdr:row>
      <xdr:rowOff>121285</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5430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151130</xdr:rowOff>
    </xdr:from>
    <xdr:to>
      <xdr:col>76</xdr:col>
      <xdr:colOff>165100</xdr:colOff>
      <xdr:row>59</xdr:row>
      <xdr:rowOff>81280</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4541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365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42545</xdr:rowOff>
    </xdr:from>
    <xdr:to>
      <xdr:col>67</xdr:col>
      <xdr:colOff>101600</xdr:colOff>
      <xdr:row>58</xdr:row>
      <xdr:rowOff>144145</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2763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93980</xdr:rowOff>
    </xdr:from>
    <xdr:to>
      <xdr:col>85</xdr:col>
      <xdr:colOff>177800</xdr:colOff>
      <xdr:row>60</xdr:row>
      <xdr:rowOff>24130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6268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72407</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00000000-0008-0000-0F00-00008B020000}"/>
            </a:ext>
          </a:extLst>
        </xdr:cNvPr>
        <xdr:cNvSpPr txBox="1"/>
      </xdr:nvSpPr>
      <xdr:spPr>
        <a:xfrm>
          <a:off x="16357600"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55880</xdr:rowOff>
    </xdr:from>
    <xdr:to>
      <xdr:col>81</xdr:col>
      <xdr:colOff>101600</xdr:colOff>
      <xdr:row>59</xdr:row>
      <xdr:rowOff>157480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5430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106680</xdr:rowOff>
    </xdr:from>
    <xdr:to>
      <xdr:col>85</xdr:col>
      <xdr:colOff>127000</xdr:colOff>
      <xdr:row>59</xdr:row>
      <xdr:rowOff>144780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5481300" y="102222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59</xdr:row>
      <xdr:rowOff>106680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4592300" y="10184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151130</xdr:rowOff>
    </xdr:from>
    <xdr:to>
      <xdr:col>72</xdr:col>
      <xdr:colOff>38100</xdr:colOff>
      <xdr:row>59</xdr:row>
      <xdr:rowOff>81280</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3652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30480</xdr:rowOff>
    </xdr:from>
    <xdr:to>
      <xdr:col>76</xdr:col>
      <xdr:colOff>114300</xdr:colOff>
      <xdr:row>59</xdr:row>
      <xdr:rowOff>68580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3703300" y="10146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114935</xdr:rowOff>
    </xdr:from>
    <xdr:to>
      <xdr:col>67</xdr:col>
      <xdr:colOff>101600</xdr:colOff>
      <xdr:row>59</xdr:row>
      <xdr:rowOff>45085</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2763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165735</xdr:rowOff>
    </xdr:from>
    <xdr:to>
      <xdr:col>71</xdr:col>
      <xdr:colOff>177800</xdr:colOff>
      <xdr:row>59</xdr:row>
      <xdr:rowOff>30480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814300" y="101098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137812</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52660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97807</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4389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3500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160672</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2611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148607</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52660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110507</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4389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72407</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3500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36212</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2611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00000000-0008-0000-0F00-0000B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106135</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flipV="1">
          <a:off x="22160864" y="94052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00000000-0008-0000-0F00-0000B6020000}"/>
            </a:ext>
          </a:extLst>
        </xdr:cNvPr>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00000000-0008-0000-0F00-0000B8020000}"/>
            </a:ext>
          </a:extLst>
        </xdr:cNvPr>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164392</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00000000-0008-0000-0F00-0000BA020000}"/>
            </a:ext>
          </a:extLst>
        </xdr:cNvPr>
        <xdr:cNvSpPr txBox="1"/>
      </xdr:nvSpPr>
      <xdr:spPr>
        <a:xfrm>
          <a:off x="22199600" y="1027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14515</xdr:rowOff>
    </xdr:from>
    <xdr:to>
      <xdr:col>107</xdr:col>
      <xdr:colOff>101600</xdr:colOff>
      <xdr:row>60</xdr:row>
      <xdr:rowOff>116115</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20383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79828</xdr:rowOff>
    </xdr:from>
    <xdr:to>
      <xdr:col>98</xdr:col>
      <xdr:colOff>38100</xdr:colOff>
      <xdr:row>61</xdr:row>
      <xdr:rowOff>9978</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8605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120650</xdr:rowOff>
    </xdr:from>
    <xdr:to>
      <xdr:col>116</xdr:col>
      <xdr:colOff>114300</xdr:colOff>
      <xdr:row>60</xdr:row>
      <xdr:rowOff>50800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2110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143527</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00000000-0008-0000-0F00-0000C6020000}"/>
            </a:ext>
          </a:extLst>
        </xdr:cNvPr>
        <xdr:cNvSpPr txBox="1"/>
      </xdr:nvSpPr>
      <xdr:spPr>
        <a:xfrm>
          <a:off x="22199600"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120650</xdr:rowOff>
    </xdr:from>
    <xdr:to>
      <xdr:col>112</xdr:col>
      <xdr:colOff>38100</xdr:colOff>
      <xdr:row>60</xdr:row>
      <xdr:rowOff>50800</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127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0</xdr:rowOff>
    </xdr:from>
    <xdr:to>
      <xdr:col>116</xdr:col>
      <xdr:colOff>63500</xdr:colOff>
      <xdr:row>60</xdr:row>
      <xdr:rowOff>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21323300" y="1028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120650</xdr:rowOff>
    </xdr:from>
    <xdr:to>
      <xdr:col>107</xdr:col>
      <xdr:colOff>101600</xdr:colOff>
      <xdr:row>60</xdr:row>
      <xdr:rowOff>50800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2038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0</xdr:rowOff>
    </xdr:from>
    <xdr:to>
      <xdr:col>111</xdr:col>
      <xdr:colOff>177800</xdr:colOff>
      <xdr:row>60</xdr:row>
      <xdr:rowOff>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20434300" y="1028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153307</xdr:rowOff>
    </xdr:from>
    <xdr:to>
      <xdr:col>102</xdr:col>
      <xdr:colOff>165100</xdr:colOff>
      <xdr:row>60</xdr:row>
      <xdr:rowOff>83457</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9494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0</xdr:rowOff>
    </xdr:from>
    <xdr:to>
      <xdr:col>107</xdr:col>
      <xdr:colOff>50800</xdr:colOff>
      <xdr:row>60</xdr:row>
      <xdr:rowOff>32657</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flipV="1">
          <a:off x="19545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153307</xdr:rowOff>
    </xdr:from>
    <xdr:to>
      <xdr:col>98</xdr:col>
      <xdr:colOff>38100</xdr:colOff>
      <xdr:row>60</xdr:row>
      <xdr:rowOff>83457</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18605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32657</xdr:rowOff>
    </xdr:from>
    <xdr:to>
      <xdr:col>102</xdr:col>
      <xdr:colOff>114300</xdr:colOff>
      <xdr:row>60</xdr:row>
      <xdr:rowOff>32657</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656300" y="10319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107242</xdr:rowOff>
    </xdr:from>
    <xdr:ext cx="469744" cy="259045"/>
    <xdr:sp macro="" textlink="">
      <xdr:nvSpPr>
        <xdr:cNvPr id="719" name="n_1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21075727" y="1039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107242</xdr:rowOff>
    </xdr:from>
    <xdr:ext cx="469744" cy="259045"/>
    <xdr:sp macro="" textlink="">
      <xdr:nvSpPr>
        <xdr:cNvPr id="720" name="n_2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20199427" y="1039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xdr:rowOff>
    </xdr:from>
    <xdr:ext cx="469744" cy="259045"/>
    <xdr:sp macro="" textlink="">
      <xdr:nvSpPr>
        <xdr:cNvPr id="721" name="n_3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19310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1105</xdr:rowOff>
    </xdr:from>
    <xdr:ext cx="469744" cy="259045"/>
    <xdr:sp macro="" textlink="">
      <xdr:nvSpPr>
        <xdr:cNvPr id="722" name="n_4aveValue【保健センター・保健所】&#10;一人当たり面積">
          <a:extLst>
            <a:ext uri="{FF2B5EF4-FFF2-40B4-BE49-F238E27FC236}">
              <a16:creationId xmlns:a16="http://schemas.microsoft.com/office/drawing/2014/main" id="{00000000-0008-0000-0F00-0000D2020000}"/>
            </a:ext>
          </a:extLst>
        </xdr:cNvPr>
        <xdr:cNvSpPr txBox="1"/>
      </xdr:nvSpPr>
      <xdr:spPr>
        <a:xfrm>
          <a:off x="18421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67327</xdr:rowOff>
    </xdr:from>
    <xdr:ext cx="469744" cy="259045"/>
    <xdr:sp macro="" textlink="">
      <xdr:nvSpPr>
        <xdr:cNvPr id="723" name="n_1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724" name="n_2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99984</xdr:rowOff>
    </xdr:from>
    <xdr:ext cx="469744" cy="259045"/>
    <xdr:sp macro="" textlink="">
      <xdr:nvSpPr>
        <xdr:cNvPr id="725" name="n_3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19310427" y="100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99984</xdr:rowOff>
    </xdr:from>
    <xdr:ext cx="469744" cy="259045"/>
    <xdr:sp macro="" textlink="">
      <xdr:nvSpPr>
        <xdr:cNvPr id="726" name="n_4mainValue【保健センター・保健所】&#10;一人当たり面積">
          <a:extLst>
            <a:ext uri="{FF2B5EF4-FFF2-40B4-BE49-F238E27FC236}">
              <a16:creationId xmlns:a16="http://schemas.microsoft.com/office/drawing/2014/main" id="{00000000-0008-0000-0F00-0000D6020000}"/>
            </a:ext>
          </a:extLst>
        </xdr:cNvPr>
        <xdr:cNvSpPr txBox="1"/>
      </xdr:nvSpPr>
      <xdr:spPr>
        <a:xfrm>
          <a:off x="18421427" y="100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00000000-0008-0000-0F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99822</xdr:rowOff>
    </xdr:from>
    <xdr:to>
      <xdr:col>85</xdr:col>
      <xdr:colOff>126364</xdr:colOff>
      <xdr:row>86</xdr:row>
      <xdr:rowOff>145542</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16318864" y="13644372"/>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149369</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00000000-0008-0000-0F00-0000EE020000}"/>
            </a:ext>
          </a:extLst>
        </xdr:cNvPr>
        <xdr:cNvSpPr txBox="1"/>
      </xdr:nvSpPr>
      <xdr:spPr>
        <a:xfrm>
          <a:off x="16357600" y="1489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145542</xdr:rowOff>
    </xdr:from>
    <xdr:to>
      <xdr:col>86</xdr:col>
      <xdr:colOff>25400</xdr:colOff>
      <xdr:row>86</xdr:row>
      <xdr:rowOff>145542</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6230600" y="14890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46499</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00000000-0008-0000-0F00-0000F0020000}"/>
            </a:ext>
          </a:extLst>
        </xdr:cNvPr>
        <xdr:cNvSpPr txBox="1"/>
      </xdr:nvSpPr>
      <xdr:spPr>
        <a:xfrm>
          <a:off x="16357600" y="1341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99822</xdr:rowOff>
    </xdr:from>
    <xdr:to>
      <xdr:col>86</xdr:col>
      <xdr:colOff>25400</xdr:colOff>
      <xdr:row>79</xdr:row>
      <xdr:rowOff>99822</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6230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119905</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00000000-0008-0000-0F00-0000F2020000}"/>
            </a:ext>
          </a:extLst>
        </xdr:cNvPr>
        <xdr:cNvSpPr txBox="1"/>
      </xdr:nvSpPr>
      <xdr:spPr>
        <a:xfrm>
          <a:off x="16357600" y="14178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97028</xdr:rowOff>
    </xdr:from>
    <xdr:to>
      <xdr:col>85</xdr:col>
      <xdr:colOff>177800</xdr:colOff>
      <xdr:row>84</xdr:row>
      <xdr:rowOff>27178</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6268700" y="1432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51308</xdr:rowOff>
    </xdr:from>
    <xdr:to>
      <xdr:col>81</xdr:col>
      <xdr:colOff>101600</xdr:colOff>
      <xdr:row>83</xdr:row>
      <xdr:rowOff>152908</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5430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60452</xdr:rowOff>
    </xdr:from>
    <xdr:to>
      <xdr:col>76</xdr:col>
      <xdr:colOff>165100</xdr:colOff>
      <xdr:row>83</xdr:row>
      <xdr:rowOff>162052</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45415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49022</xdr:rowOff>
    </xdr:from>
    <xdr:to>
      <xdr:col>72</xdr:col>
      <xdr:colOff>38100</xdr:colOff>
      <xdr:row>83</xdr:row>
      <xdr:rowOff>150622</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365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42163</xdr:rowOff>
    </xdr:from>
    <xdr:to>
      <xdr:col>67</xdr:col>
      <xdr:colOff>101600</xdr:colOff>
      <xdr:row>83</xdr:row>
      <xdr:rowOff>143763</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2763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6268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160038</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00000000-0008-0000-0F00-0000FE020000}"/>
            </a:ext>
          </a:extLst>
        </xdr:cNvPr>
        <xdr:cNvSpPr txBox="1"/>
      </xdr:nvSpPr>
      <xdr:spPr>
        <a:xfrm>
          <a:off x="16357600"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133604</xdr:rowOff>
    </xdr:from>
    <xdr:to>
      <xdr:col>81</xdr:col>
      <xdr:colOff>101600</xdr:colOff>
      <xdr:row>84</xdr:row>
      <xdr:rowOff>63754</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54305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12954</xdr:rowOff>
    </xdr:from>
    <xdr:to>
      <xdr:col>85</xdr:col>
      <xdr:colOff>127000</xdr:colOff>
      <xdr:row>84</xdr:row>
      <xdr:rowOff>60961</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5481300" y="14414754"/>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99313</xdr:rowOff>
    </xdr:from>
    <xdr:to>
      <xdr:col>76</xdr:col>
      <xdr:colOff>165100</xdr:colOff>
      <xdr:row>84</xdr:row>
      <xdr:rowOff>29463</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4541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150113</xdr:rowOff>
    </xdr:from>
    <xdr:to>
      <xdr:col>81</xdr:col>
      <xdr:colOff>50800</xdr:colOff>
      <xdr:row>84</xdr:row>
      <xdr:rowOff>12954</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4592300" y="14380463"/>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71882</xdr:rowOff>
    </xdr:from>
    <xdr:to>
      <xdr:col>72</xdr:col>
      <xdr:colOff>38100</xdr:colOff>
      <xdr:row>84</xdr:row>
      <xdr:rowOff>2032</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3652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122682</xdr:rowOff>
    </xdr:from>
    <xdr:to>
      <xdr:col>76</xdr:col>
      <xdr:colOff>114300</xdr:colOff>
      <xdr:row>83</xdr:row>
      <xdr:rowOff>150113</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3703300" y="143530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10161</xdr:rowOff>
    </xdr:from>
    <xdr:to>
      <xdr:col>67</xdr:col>
      <xdr:colOff>101600</xdr:colOff>
      <xdr:row>83</xdr:row>
      <xdr:rowOff>111761</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2763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60961</xdr:rowOff>
    </xdr:from>
    <xdr:to>
      <xdr:col>71</xdr:col>
      <xdr:colOff>177800</xdr:colOff>
      <xdr:row>83</xdr:row>
      <xdr:rowOff>122682</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2814300" y="14291311"/>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169435</xdr:rowOff>
    </xdr:from>
    <xdr:ext cx="405111" cy="259045"/>
    <xdr:sp macro="" textlink="">
      <xdr:nvSpPr>
        <xdr:cNvPr id="775" name="n_1aveValue【消防施設】&#10;有形固定資産減価償却率">
          <a:extLst>
            <a:ext uri="{FF2B5EF4-FFF2-40B4-BE49-F238E27FC236}">
              <a16:creationId xmlns:a16="http://schemas.microsoft.com/office/drawing/2014/main" id="{00000000-0008-0000-0F00-000007030000}"/>
            </a:ext>
          </a:extLst>
        </xdr:cNvPr>
        <xdr:cNvSpPr txBox="1"/>
      </xdr:nvSpPr>
      <xdr:spPr>
        <a:xfrm>
          <a:off x="15266044" y="1405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7129</xdr:rowOff>
    </xdr:from>
    <xdr:ext cx="405111" cy="259045"/>
    <xdr:sp macro="" textlink="">
      <xdr:nvSpPr>
        <xdr:cNvPr id="776" name="n_2aveValue【消防施設】&#10;有形固定資産減価償却率">
          <a:extLst>
            <a:ext uri="{FF2B5EF4-FFF2-40B4-BE49-F238E27FC236}">
              <a16:creationId xmlns:a16="http://schemas.microsoft.com/office/drawing/2014/main" id="{00000000-0008-0000-0F00-000008030000}"/>
            </a:ext>
          </a:extLst>
        </xdr:cNvPr>
        <xdr:cNvSpPr txBox="1"/>
      </xdr:nvSpPr>
      <xdr:spPr>
        <a:xfrm>
          <a:off x="14389744" y="1406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167149</xdr:rowOff>
    </xdr:from>
    <xdr:ext cx="405111" cy="259045"/>
    <xdr:sp macro="" textlink="">
      <xdr:nvSpPr>
        <xdr:cNvPr id="777" name="n_3aveValue【消防施設】&#10;有形固定資産減価償却率">
          <a:extLst>
            <a:ext uri="{FF2B5EF4-FFF2-40B4-BE49-F238E27FC236}">
              <a16:creationId xmlns:a16="http://schemas.microsoft.com/office/drawing/2014/main" id="{00000000-0008-0000-0F00-000009030000}"/>
            </a:ext>
          </a:extLst>
        </xdr:cNvPr>
        <xdr:cNvSpPr txBox="1"/>
      </xdr:nvSpPr>
      <xdr:spPr>
        <a:xfrm>
          <a:off x="13500744" y="1405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134890</xdr:rowOff>
    </xdr:from>
    <xdr:ext cx="405111" cy="259045"/>
    <xdr:sp macro="" textlink="">
      <xdr:nvSpPr>
        <xdr:cNvPr id="778" name="n_4aveValue【消防施設】&#10;有形固定資産減価償却率">
          <a:extLst>
            <a:ext uri="{FF2B5EF4-FFF2-40B4-BE49-F238E27FC236}">
              <a16:creationId xmlns:a16="http://schemas.microsoft.com/office/drawing/2014/main" id="{00000000-0008-0000-0F00-00000A030000}"/>
            </a:ext>
          </a:extLst>
        </xdr:cNvPr>
        <xdr:cNvSpPr txBox="1"/>
      </xdr:nvSpPr>
      <xdr:spPr>
        <a:xfrm>
          <a:off x="12611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54881</xdr:rowOff>
    </xdr:from>
    <xdr:ext cx="405111" cy="259045"/>
    <xdr:sp macro="" textlink="">
      <xdr:nvSpPr>
        <xdr:cNvPr id="779" name="n_1mainValue【消防施設】&#10;有形固定資産減価償却率">
          <a:extLst>
            <a:ext uri="{FF2B5EF4-FFF2-40B4-BE49-F238E27FC236}">
              <a16:creationId xmlns:a16="http://schemas.microsoft.com/office/drawing/2014/main" id="{00000000-0008-0000-0F00-00000B030000}"/>
            </a:ext>
          </a:extLst>
        </xdr:cNvPr>
        <xdr:cNvSpPr txBox="1"/>
      </xdr:nvSpPr>
      <xdr:spPr>
        <a:xfrm>
          <a:off x="15266044" y="1445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20590</xdr:rowOff>
    </xdr:from>
    <xdr:ext cx="405111" cy="259045"/>
    <xdr:sp macro="" textlink="">
      <xdr:nvSpPr>
        <xdr:cNvPr id="780" name="n_2mainValue【消防施設】&#10;有形固定資産減価償却率">
          <a:extLst>
            <a:ext uri="{FF2B5EF4-FFF2-40B4-BE49-F238E27FC236}">
              <a16:creationId xmlns:a16="http://schemas.microsoft.com/office/drawing/2014/main" id="{00000000-0008-0000-0F00-00000C030000}"/>
            </a:ext>
          </a:extLst>
        </xdr:cNvPr>
        <xdr:cNvSpPr txBox="1"/>
      </xdr:nvSpPr>
      <xdr:spPr>
        <a:xfrm>
          <a:off x="14389744" y="1442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164609</xdr:rowOff>
    </xdr:from>
    <xdr:ext cx="405111" cy="259045"/>
    <xdr:sp macro="" textlink="">
      <xdr:nvSpPr>
        <xdr:cNvPr id="781" name="n_3mainValue【消防施設】&#10;有形固定資産減価償却率">
          <a:extLst>
            <a:ext uri="{FF2B5EF4-FFF2-40B4-BE49-F238E27FC236}">
              <a16:creationId xmlns:a16="http://schemas.microsoft.com/office/drawing/2014/main" id="{00000000-0008-0000-0F00-00000D030000}"/>
            </a:ext>
          </a:extLst>
        </xdr:cNvPr>
        <xdr:cNvSpPr txBox="1"/>
      </xdr:nvSpPr>
      <xdr:spPr>
        <a:xfrm>
          <a:off x="13500744" y="1439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128288</xdr:rowOff>
    </xdr:from>
    <xdr:ext cx="405111" cy="259045"/>
    <xdr:sp macro="" textlink="">
      <xdr:nvSpPr>
        <xdr:cNvPr id="782" name="n_4mainValue【消防施設】&#10;有形固定資産減価償却率">
          <a:extLst>
            <a:ext uri="{FF2B5EF4-FFF2-40B4-BE49-F238E27FC236}">
              <a16:creationId xmlns:a16="http://schemas.microsoft.com/office/drawing/2014/main" id="{00000000-0008-0000-0F00-00000E030000}"/>
            </a:ext>
          </a:extLst>
        </xdr:cNvPr>
        <xdr:cNvSpPr txBox="1"/>
      </xdr:nvSpPr>
      <xdr:spPr>
        <a:xfrm>
          <a:off x="12611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00000000-0008-0000-0F00-000026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flipV="1">
          <a:off x="22160864" y="133921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8" name="【消防施設】&#10;一人当たり面積最小値テキスト">
          <a:extLst>
            <a:ext uri="{FF2B5EF4-FFF2-40B4-BE49-F238E27FC236}">
              <a16:creationId xmlns:a16="http://schemas.microsoft.com/office/drawing/2014/main" id="{00000000-0008-0000-0F00-00002803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10" name="【消防施設】&#10;一人当たり面積最大値テキスト">
          <a:extLst>
            <a:ext uri="{FF2B5EF4-FFF2-40B4-BE49-F238E27FC236}">
              <a16:creationId xmlns:a16="http://schemas.microsoft.com/office/drawing/2014/main" id="{00000000-0008-0000-0F00-00002A03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2" name="【消防施設】&#10;一人当たり面積平均値テキスト">
          <a:extLst>
            <a:ext uri="{FF2B5EF4-FFF2-40B4-BE49-F238E27FC236}">
              <a16:creationId xmlns:a16="http://schemas.microsoft.com/office/drawing/2014/main" id="{00000000-0008-0000-0F00-00002C030000}"/>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120650</xdr:rowOff>
    </xdr:from>
    <xdr:to>
      <xdr:col>116</xdr:col>
      <xdr:colOff>114300</xdr:colOff>
      <xdr:row>83</xdr:row>
      <xdr:rowOff>50800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2110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143527</xdr:rowOff>
    </xdr:from>
    <xdr:ext cx="469744" cy="259045"/>
    <xdr:sp macro="" textlink="">
      <xdr:nvSpPr>
        <xdr:cNvPr id="824" name="【消防施設】&#10;一人当たり面積該当値テキスト">
          <a:extLst>
            <a:ext uri="{FF2B5EF4-FFF2-40B4-BE49-F238E27FC236}">
              <a16:creationId xmlns:a16="http://schemas.microsoft.com/office/drawing/2014/main" id="{00000000-0008-0000-0F00-000038030000}"/>
            </a:ext>
          </a:extLst>
        </xdr:cNvPr>
        <xdr:cNvSpPr txBox="1"/>
      </xdr:nvSpPr>
      <xdr:spPr>
        <a:xfrm>
          <a:off x="22199600"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120650</xdr:rowOff>
    </xdr:from>
    <xdr:to>
      <xdr:col>112</xdr:col>
      <xdr:colOff>38100</xdr:colOff>
      <xdr:row>83</xdr:row>
      <xdr:rowOff>50800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1272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0</xdr:rowOff>
    </xdr:from>
    <xdr:to>
      <xdr:col>116</xdr:col>
      <xdr:colOff>63500</xdr:colOff>
      <xdr:row>83</xdr:row>
      <xdr:rowOff>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21323300" y="14230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120650</xdr:rowOff>
    </xdr:from>
    <xdr:to>
      <xdr:col>107</xdr:col>
      <xdr:colOff>101600</xdr:colOff>
      <xdr:row>83</xdr:row>
      <xdr:rowOff>50800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20383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0</xdr:rowOff>
    </xdr:from>
    <xdr:to>
      <xdr:col>111</xdr:col>
      <xdr:colOff>177800</xdr:colOff>
      <xdr:row>83</xdr:row>
      <xdr:rowOff>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20434300" y="14230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120650</xdr:rowOff>
    </xdr:from>
    <xdr:to>
      <xdr:col>102</xdr:col>
      <xdr:colOff>165100</xdr:colOff>
      <xdr:row>83</xdr:row>
      <xdr:rowOff>50800</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9494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0</xdr:rowOff>
    </xdr:from>
    <xdr:to>
      <xdr:col>107</xdr:col>
      <xdr:colOff>50800</xdr:colOff>
      <xdr:row>83</xdr:row>
      <xdr:rowOff>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9545300" y="14230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18605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0</xdr:rowOff>
    </xdr:from>
    <xdr:to>
      <xdr:col>102</xdr:col>
      <xdr:colOff>114300</xdr:colOff>
      <xdr:row>83</xdr:row>
      <xdr:rowOff>19050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flipV="1">
          <a:off x="18656300" y="14230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833" name="n_1aveValue【消防施設】&#10;一人当たり面積">
          <a:extLst>
            <a:ext uri="{FF2B5EF4-FFF2-40B4-BE49-F238E27FC236}">
              <a16:creationId xmlns:a16="http://schemas.microsoft.com/office/drawing/2014/main" id="{00000000-0008-0000-0F00-000041030000}"/>
            </a:ext>
          </a:extLst>
        </xdr:cNvPr>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834" name="n_2aveValue【消防施設】&#10;一人当たり面積">
          <a:extLst>
            <a:ext uri="{FF2B5EF4-FFF2-40B4-BE49-F238E27FC236}">
              <a16:creationId xmlns:a16="http://schemas.microsoft.com/office/drawing/2014/main" id="{00000000-0008-0000-0F00-000042030000}"/>
            </a:ext>
          </a:extLst>
        </xdr:cNvPr>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835" name="n_3aveValue【消防施設】&#10;一人当たり面積">
          <a:extLst>
            <a:ext uri="{FF2B5EF4-FFF2-40B4-BE49-F238E27FC236}">
              <a16:creationId xmlns:a16="http://schemas.microsoft.com/office/drawing/2014/main" id="{00000000-0008-0000-0F00-000043030000}"/>
            </a:ext>
          </a:extLst>
        </xdr:cNvPr>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118127</xdr:rowOff>
    </xdr:from>
    <xdr:ext cx="469744" cy="259045"/>
    <xdr:sp macro="" textlink="">
      <xdr:nvSpPr>
        <xdr:cNvPr id="836" name="n_4aveValue【消防施設】&#10;一人当たり面積">
          <a:extLst>
            <a:ext uri="{FF2B5EF4-FFF2-40B4-BE49-F238E27FC236}">
              <a16:creationId xmlns:a16="http://schemas.microsoft.com/office/drawing/2014/main" id="{00000000-0008-0000-0F00-000044030000}"/>
            </a:ext>
          </a:extLst>
        </xdr:cNvPr>
        <xdr:cNvSpPr txBox="1"/>
      </xdr:nvSpPr>
      <xdr:spPr>
        <a:xfrm>
          <a:off x="18421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67327</xdr:rowOff>
    </xdr:from>
    <xdr:ext cx="469744" cy="259045"/>
    <xdr:sp macro="" textlink="">
      <xdr:nvSpPr>
        <xdr:cNvPr id="837" name="n_1mainValue【消防施設】&#10;一人当たり面積">
          <a:extLst>
            <a:ext uri="{FF2B5EF4-FFF2-40B4-BE49-F238E27FC236}">
              <a16:creationId xmlns:a16="http://schemas.microsoft.com/office/drawing/2014/main" id="{00000000-0008-0000-0F00-000045030000}"/>
            </a:ext>
          </a:extLst>
        </xdr:cNvPr>
        <xdr:cNvSpPr txBox="1"/>
      </xdr:nvSpPr>
      <xdr:spPr>
        <a:xfrm>
          <a:off x="210757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67327</xdr:rowOff>
    </xdr:from>
    <xdr:ext cx="469744" cy="259045"/>
    <xdr:sp macro="" textlink="">
      <xdr:nvSpPr>
        <xdr:cNvPr id="838" name="n_2mainValue【消防施設】&#10;一人当たり面積">
          <a:extLst>
            <a:ext uri="{FF2B5EF4-FFF2-40B4-BE49-F238E27FC236}">
              <a16:creationId xmlns:a16="http://schemas.microsoft.com/office/drawing/2014/main" id="{00000000-0008-0000-0F00-000046030000}"/>
            </a:ext>
          </a:extLst>
        </xdr:cNvPr>
        <xdr:cNvSpPr txBox="1"/>
      </xdr:nvSpPr>
      <xdr:spPr>
        <a:xfrm>
          <a:off x="20199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67327</xdr:rowOff>
    </xdr:from>
    <xdr:ext cx="469744" cy="259045"/>
    <xdr:sp macro="" textlink="">
      <xdr:nvSpPr>
        <xdr:cNvPr id="839" name="n_3mainValue【消防施設】&#10;一人当たり面積">
          <a:extLst>
            <a:ext uri="{FF2B5EF4-FFF2-40B4-BE49-F238E27FC236}">
              <a16:creationId xmlns:a16="http://schemas.microsoft.com/office/drawing/2014/main" id="{00000000-0008-0000-0F00-000047030000}"/>
            </a:ext>
          </a:extLst>
        </xdr:cNvPr>
        <xdr:cNvSpPr txBox="1"/>
      </xdr:nvSpPr>
      <xdr:spPr>
        <a:xfrm>
          <a:off x="19310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40" name="n_4mainValue【消防施設】&#10;一人当たり面積">
          <a:extLst>
            <a:ext uri="{FF2B5EF4-FFF2-40B4-BE49-F238E27FC236}">
              <a16:creationId xmlns:a16="http://schemas.microsoft.com/office/drawing/2014/main" id="{00000000-0008-0000-0F00-000048030000}"/>
            </a:ext>
          </a:extLst>
        </xdr:cNvPr>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00000000-0008-0000-0F00-00006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a:extLst>
            <a:ext uri="{FF2B5EF4-FFF2-40B4-BE49-F238E27FC236}">
              <a16:creationId xmlns:a16="http://schemas.microsoft.com/office/drawing/2014/main" id="{00000000-0008-0000-0F00-000063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869" name="【庁舎】&#10;有形固定資産減価償却率最大値テキスト">
          <a:extLst>
            <a:ext uri="{FF2B5EF4-FFF2-40B4-BE49-F238E27FC236}">
              <a16:creationId xmlns:a16="http://schemas.microsoft.com/office/drawing/2014/main" id="{00000000-0008-0000-0F00-000065030000}"/>
            </a:ext>
          </a:extLst>
        </xdr:cNvPr>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98896</xdr:rowOff>
    </xdr:from>
    <xdr:ext cx="405111" cy="259045"/>
    <xdr:sp macro="" textlink="">
      <xdr:nvSpPr>
        <xdr:cNvPr id="871" name="【庁舎】&#10;有形固定資産減価償却率平均値テキスト">
          <a:extLst>
            <a:ext uri="{FF2B5EF4-FFF2-40B4-BE49-F238E27FC236}">
              <a16:creationId xmlns:a16="http://schemas.microsoft.com/office/drawing/2014/main" id="{00000000-0008-0000-0F00-000067030000}"/>
            </a:ext>
          </a:extLst>
        </xdr:cNvPr>
        <xdr:cNvSpPr txBox="1"/>
      </xdr:nvSpPr>
      <xdr:spPr>
        <a:xfrm>
          <a:off x="16357600" y="1775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76019</xdr:rowOff>
    </xdr:from>
    <xdr:to>
      <xdr:col>85</xdr:col>
      <xdr:colOff>177800</xdr:colOff>
      <xdr:row>105</xdr:row>
      <xdr:rowOff>6169</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62687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87449</xdr:rowOff>
    </xdr:from>
    <xdr:to>
      <xdr:col>76</xdr:col>
      <xdr:colOff>165100</xdr:colOff>
      <xdr:row>105</xdr:row>
      <xdr:rowOff>17599</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4541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22134</xdr:rowOff>
    </xdr:from>
    <xdr:to>
      <xdr:col>67</xdr:col>
      <xdr:colOff>101600</xdr:colOff>
      <xdr:row>104</xdr:row>
      <xdr:rowOff>123734</xdr:rowOff>
    </xdr:to>
    <xdr:sp macro="" textlink="">
      <xdr:nvSpPr>
        <xdr:cNvPr id="876" name="フローチャート: 判断 875">
          <a:extLst>
            <a:ext uri="{FF2B5EF4-FFF2-40B4-BE49-F238E27FC236}">
              <a16:creationId xmlns:a16="http://schemas.microsoft.com/office/drawing/2014/main" id="{00000000-0008-0000-0F00-00006C030000}"/>
            </a:ext>
          </a:extLst>
        </xdr:cNvPr>
        <xdr:cNvSpPr/>
      </xdr:nvSpPr>
      <xdr:spPr>
        <a:xfrm>
          <a:off x="12763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F00-00007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108676</xdr:rowOff>
    </xdr:from>
    <xdr:to>
      <xdr:col>85</xdr:col>
      <xdr:colOff>177800</xdr:colOff>
      <xdr:row>106</xdr:row>
      <xdr:rowOff>38826</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62687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87103</xdr:rowOff>
    </xdr:from>
    <xdr:ext cx="405111" cy="259045"/>
    <xdr:sp macro="" textlink="">
      <xdr:nvSpPr>
        <xdr:cNvPr id="883" name="【庁舎】&#10;有形固定資産減価償却率該当値テキスト">
          <a:extLst>
            <a:ext uri="{FF2B5EF4-FFF2-40B4-BE49-F238E27FC236}">
              <a16:creationId xmlns:a16="http://schemas.microsoft.com/office/drawing/2014/main" id="{00000000-0008-0000-0F00-000073030000}"/>
            </a:ext>
          </a:extLst>
        </xdr:cNvPr>
        <xdr:cNvSpPr txBox="1"/>
      </xdr:nvSpPr>
      <xdr:spPr>
        <a:xfrm>
          <a:off x="16357600"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72752</xdr:rowOff>
    </xdr:from>
    <xdr:to>
      <xdr:col>81</xdr:col>
      <xdr:colOff>101600</xdr:colOff>
      <xdr:row>106</xdr:row>
      <xdr:rowOff>2902</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5430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123552</xdr:rowOff>
    </xdr:from>
    <xdr:to>
      <xdr:col>85</xdr:col>
      <xdr:colOff>127000</xdr:colOff>
      <xdr:row>105</xdr:row>
      <xdr:rowOff>159476</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5481300" y="1812580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35198</xdr:rowOff>
    </xdr:from>
    <xdr:to>
      <xdr:col>76</xdr:col>
      <xdr:colOff>165100</xdr:colOff>
      <xdr:row>105</xdr:row>
      <xdr:rowOff>136798</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4541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85998</xdr:rowOff>
    </xdr:from>
    <xdr:to>
      <xdr:col>81</xdr:col>
      <xdr:colOff>50800</xdr:colOff>
      <xdr:row>105</xdr:row>
      <xdr:rowOff>123552</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4592300" y="1808824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3652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46808</xdr:rowOff>
    </xdr:from>
    <xdr:to>
      <xdr:col>76</xdr:col>
      <xdr:colOff>114300</xdr:colOff>
      <xdr:row>105</xdr:row>
      <xdr:rowOff>85998</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3703300" y="1804905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128270</xdr:rowOff>
    </xdr:from>
    <xdr:to>
      <xdr:col>67</xdr:col>
      <xdr:colOff>101600</xdr:colOff>
      <xdr:row>105</xdr:row>
      <xdr:rowOff>58420</xdr:rowOff>
    </xdr:to>
    <xdr:sp macro="" textlink="">
      <xdr:nvSpPr>
        <xdr:cNvPr id="890" name="楕円 889">
          <a:extLst>
            <a:ext uri="{FF2B5EF4-FFF2-40B4-BE49-F238E27FC236}">
              <a16:creationId xmlns:a16="http://schemas.microsoft.com/office/drawing/2014/main" id="{00000000-0008-0000-0F00-00007A030000}"/>
            </a:ext>
          </a:extLst>
        </xdr:cNvPr>
        <xdr:cNvSpPr/>
      </xdr:nvSpPr>
      <xdr:spPr>
        <a:xfrm>
          <a:off x="12763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xdr:rowOff>
    </xdr:from>
    <xdr:to>
      <xdr:col>71</xdr:col>
      <xdr:colOff>177800</xdr:colOff>
      <xdr:row>105</xdr:row>
      <xdr:rowOff>46808</xdr:rowOff>
    </xdr:to>
    <xdr:cxnSp macro="">
      <xdr:nvCxnSpPr>
        <xdr:cNvPr id="891" name="直線コネクタ 890">
          <a:extLst>
            <a:ext uri="{FF2B5EF4-FFF2-40B4-BE49-F238E27FC236}">
              <a16:creationId xmlns:a16="http://schemas.microsoft.com/office/drawing/2014/main" id="{00000000-0008-0000-0F00-00007B030000}"/>
            </a:ext>
          </a:extLst>
        </xdr:cNvPr>
        <xdr:cNvCxnSpPr/>
      </xdr:nvCxnSpPr>
      <xdr:spPr>
        <a:xfrm>
          <a:off x="12814300" y="1800987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92" name="n_1aveValue【庁舎】&#10;有形固定資産減価償却率">
          <a:extLst>
            <a:ext uri="{FF2B5EF4-FFF2-40B4-BE49-F238E27FC236}">
              <a16:creationId xmlns:a16="http://schemas.microsoft.com/office/drawing/2014/main" id="{00000000-0008-0000-0F00-00007C030000}"/>
            </a:ext>
          </a:extLst>
        </xdr:cNvPr>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34126</xdr:rowOff>
    </xdr:from>
    <xdr:ext cx="405111" cy="259045"/>
    <xdr:sp macro="" textlink="">
      <xdr:nvSpPr>
        <xdr:cNvPr id="893" name="n_2aveValue【庁舎】&#10;有形固定資産減価償却率">
          <a:extLst>
            <a:ext uri="{FF2B5EF4-FFF2-40B4-BE49-F238E27FC236}">
              <a16:creationId xmlns:a16="http://schemas.microsoft.com/office/drawing/2014/main" id="{00000000-0008-0000-0F00-00007D030000}"/>
            </a:ext>
          </a:extLst>
        </xdr:cNvPr>
        <xdr:cNvSpPr txBox="1"/>
      </xdr:nvSpPr>
      <xdr:spPr>
        <a:xfrm>
          <a:off x="14389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94" name="n_3aveValue【庁舎】&#10;有形固定資産減価償却率">
          <a:extLst>
            <a:ext uri="{FF2B5EF4-FFF2-40B4-BE49-F238E27FC236}">
              <a16:creationId xmlns:a16="http://schemas.microsoft.com/office/drawing/2014/main" id="{00000000-0008-0000-0F00-00007E030000}"/>
            </a:ext>
          </a:extLst>
        </xdr:cNvPr>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140261</xdr:rowOff>
    </xdr:from>
    <xdr:ext cx="405111" cy="259045"/>
    <xdr:sp macro="" textlink="">
      <xdr:nvSpPr>
        <xdr:cNvPr id="895" name="n_4aveValue【庁舎】&#10;有形固定資産減価償却率">
          <a:extLst>
            <a:ext uri="{FF2B5EF4-FFF2-40B4-BE49-F238E27FC236}">
              <a16:creationId xmlns:a16="http://schemas.microsoft.com/office/drawing/2014/main" id="{00000000-0008-0000-0F00-00007F030000}"/>
            </a:ext>
          </a:extLst>
        </xdr:cNvPr>
        <xdr:cNvSpPr txBox="1"/>
      </xdr:nvSpPr>
      <xdr:spPr>
        <a:xfrm>
          <a:off x="12611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165479</xdr:rowOff>
    </xdr:from>
    <xdr:ext cx="405111" cy="259045"/>
    <xdr:sp macro="" textlink="">
      <xdr:nvSpPr>
        <xdr:cNvPr id="896" name="n_1mainValue【庁舎】&#10;有形固定資産減価償却率">
          <a:extLst>
            <a:ext uri="{FF2B5EF4-FFF2-40B4-BE49-F238E27FC236}">
              <a16:creationId xmlns:a16="http://schemas.microsoft.com/office/drawing/2014/main" id="{00000000-0008-0000-0F00-000080030000}"/>
            </a:ext>
          </a:extLst>
        </xdr:cNvPr>
        <xdr:cNvSpPr txBox="1"/>
      </xdr:nvSpPr>
      <xdr:spPr>
        <a:xfrm>
          <a:off x="152660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127925</xdr:rowOff>
    </xdr:from>
    <xdr:ext cx="405111" cy="259045"/>
    <xdr:sp macro="" textlink="">
      <xdr:nvSpPr>
        <xdr:cNvPr id="897" name="n_2mainValue【庁舎】&#10;有形固定資産減価償却率">
          <a:extLst>
            <a:ext uri="{FF2B5EF4-FFF2-40B4-BE49-F238E27FC236}">
              <a16:creationId xmlns:a16="http://schemas.microsoft.com/office/drawing/2014/main" id="{00000000-0008-0000-0F00-000081030000}"/>
            </a:ext>
          </a:extLst>
        </xdr:cNvPr>
        <xdr:cNvSpPr txBox="1"/>
      </xdr:nvSpPr>
      <xdr:spPr>
        <a:xfrm>
          <a:off x="14389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88735</xdr:rowOff>
    </xdr:from>
    <xdr:ext cx="405111" cy="259045"/>
    <xdr:sp macro="" textlink="">
      <xdr:nvSpPr>
        <xdr:cNvPr id="898" name="n_3mainValue【庁舎】&#10;有形固定資産減価償却率">
          <a:extLst>
            <a:ext uri="{FF2B5EF4-FFF2-40B4-BE49-F238E27FC236}">
              <a16:creationId xmlns:a16="http://schemas.microsoft.com/office/drawing/2014/main" id="{00000000-0008-0000-0F00-000082030000}"/>
            </a:ext>
          </a:extLst>
        </xdr:cNvPr>
        <xdr:cNvSpPr txBox="1"/>
      </xdr:nvSpPr>
      <xdr:spPr>
        <a:xfrm>
          <a:off x="13500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49547</xdr:rowOff>
    </xdr:from>
    <xdr:ext cx="405111" cy="259045"/>
    <xdr:sp macro="" textlink="">
      <xdr:nvSpPr>
        <xdr:cNvPr id="899" name="n_4mainValue【庁舎】&#10;有形固定資産減価償却率">
          <a:extLst>
            <a:ext uri="{FF2B5EF4-FFF2-40B4-BE49-F238E27FC236}">
              <a16:creationId xmlns:a16="http://schemas.microsoft.com/office/drawing/2014/main" id="{00000000-0008-0000-0F00-000083030000}"/>
            </a:ext>
          </a:extLst>
        </xdr:cNvPr>
        <xdr:cNvSpPr txBox="1"/>
      </xdr:nvSpPr>
      <xdr:spPr>
        <a:xfrm>
          <a:off x="12611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00000000-0008-0000-0F00-00008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0000000-0008-0000-0F00-00009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34289</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flipV="1">
          <a:off x="22160864" y="1714881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924" name="【庁舎】&#10;一人当たり面積最小値テキスト">
          <a:extLst>
            <a:ext uri="{FF2B5EF4-FFF2-40B4-BE49-F238E27FC236}">
              <a16:creationId xmlns:a16="http://schemas.microsoft.com/office/drawing/2014/main" id="{00000000-0008-0000-0F00-00009C030000}"/>
            </a:ext>
          </a:extLst>
        </xdr:cNvPr>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926" name="【庁舎】&#10;一人当たり面積最大値テキスト">
          <a:extLst>
            <a:ext uri="{FF2B5EF4-FFF2-40B4-BE49-F238E27FC236}">
              <a16:creationId xmlns:a16="http://schemas.microsoft.com/office/drawing/2014/main" id="{00000000-0008-0000-0F00-00009E030000}"/>
            </a:ext>
          </a:extLst>
        </xdr:cNvPr>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8" name="【庁舎】&#10;一人当たり面積平均値テキスト">
          <a:extLst>
            <a:ext uri="{FF2B5EF4-FFF2-40B4-BE49-F238E27FC236}">
              <a16:creationId xmlns:a16="http://schemas.microsoft.com/office/drawing/2014/main" id="{00000000-0008-0000-0F00-0000A0030000}"/>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940" name="【庁舎】&#10;一人当たり面積該当値テキスト">
          <a:extLst>
            <a:ext uri="{FF2B5EF4-FFF2-40B4-BE49-F238E27FC236}">
              <a16:creationId xmlns:a16="http://schemas.microsoft.com/office/drawing/2014/main" id="{00000000-0008-0000-0F00-0000AC030000}"/>
            </a:ext>
          </a:extLst>
        </xdr:cNvPr>
        <xdr:cNvSpPr txBox="1"/>
      </xdr:nvSpPr>
      <xdr:spPr>
        <a:xfrm>
          <a:off x="22199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86361</xdr:rowOff>
    </xdr:from>
    <xdr:to>
      <xdr:col>112</xdr:col>
      <xdr:colOff>38100</xdr:colOff>
      <xdr:row>106</xdr:row>
      <xdr:rowOff>16511</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21272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137161</xdr:rowOff>
    </xdr:to>
    <xdr:cxnSp macro="">
      <xdr:nvCxnSpPr>
        <xdr:cNvPr id="942" name="直線コネクタ 941">
          <a:extLst>
            <a:ext uri="{FF2B5EF4-FFF2-40B4-BE49-F238E27FC236}">
              <a16:creationId xmlns:a16="http://schemas.microsoft.com/office/drawing/2014/main" id="{00000000-0008-0000-0F00-0000AE030000}"/>
            </a:ext>
          </a:extLst>
        </xdr:cNvPr>
        <xdr:cNvCxnSpPr/>
      </xdr:nvCxnSpPr>
      <xdr:spPr>
        <a:xfrm flipV="1">
          <a:off x="21323300" y="181356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90170</xdr:rowOff>
    </xdr:from>
    <xdr:to>
      <xdr:col>107</xdr:col>
      <xdr:colOff>101600</xdr:colOff>
      <xdr:row>106</xdr:row>
      <xdr:rowOff>20320</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20383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137161</xdr:rowOff>
    </xdr:from>
    <xdr:to>
      <xdr:col>111</xdr:col>
      <xdr:colOff>177800</xdr:colOff>
      <xdr:row>105</xdr:row>
      <xdr:rowOff>140970</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flipV="1">
          <a:off x="20434300" y="181394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93980</xdr:rowOff>
    </xdr:from>
    <xdr:to>
      <xdr:col>102</xdr:col>
      <xdr:colOff>165100</xdr:colOff>
      <xdr:row>106</xdr:row>
      <xdr:rowOff>24130</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19494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140970</xdr:rowOff>
    </xdr:from>
    <xdr:to>
      <xdr:col>107</xdr:col>
      <xdr:colOff>50800</xdr:colOff>
      <xdr:row>105</xdr:row>
      <xdr:rowOff>144780</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flipV="1">
          <a:off x="19545300" y="18143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8605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144780</xdr:rowOff>
    </xdr:from>
    <xdr:to>
      <xdr:col>102</xdr:col>
      <xdr:colOff>114300</xdr:colOff>
      <xdr:row>105</xdr:row>
      <xdr:rowOff>148589</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18656300" y="18147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49" name="n_1aveValue【庁舎】&#10;一人当たり面積">
          <a:extLst>
            <a:ext uri="{FF2B5EF4-FFF2-40B4-BE49-F238E27FC236}">
              <a16:creationId xmlns:a16="http://schemas.microsoft.com/office/drawing/2014/main" id="{00000000-0008-0000-0F00-0000B5030000}"/>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950" name="n_2aveValue【庁舎】&#10;一人当たり面積">
          <a:extLst>
            <a:ext uri="{FF2B5EF4-FFF2-40B4-BE49-F238E27FC236}">
              <a16:creationId xmlns:a16="http://schemas.microsoft.com/office/drawing/2014/main" id="{00000000-0008-0000-0F00-0000B6030000}"/>
            </a:ext>
          </a:extLst>
        </xdr:cNvPr>
        <xdr:cNvSpPr txBox="1"/>
      </xdr:nvSpPr>
      <xdr:spPr>
        <a:xfrm>
          <a:off x="20199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951" name="n_3aveValue【庁舎】&#10;一人当たり面積">
          <a:extLst>
            <a:ext uri="{FF2B5EF4-FFF2-40B4-BE49-F238E27FC236}">
              <a16:creationId xmlns:a16="http://schemas.microsoft.com/office/drawing/2014/main" id="{00000000-0008-0000-0F00-0000B7030000}"/>
            </a:ext>
          </a:extLst>
        </xdr:cNvPr>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52" name="n_4aveValue【庁舎】&#10;一人当たり面積">
          <a:extLst>
            <a:ext uri="{FF2B5EF4-FFF2-40B4-BE49-F238E27FC236}">
              <a16:creationId xmlns:a16="http://schemas.microsoft.com/office/drawing/2014/main" id="{00000000-0008-0000-0F00-0000B8030000}"/>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7638</xdr:rowOff>
    </xdr:from>
    <xdr:ext cx="469744" cy="259045"/>
    <xdr:sp macro="" textlink="">
      <xdr:nvSpPr>
        <xdr:cNvPr id="953" name="n_1mainValue【庁舎】&#10;一人当たり面積">
          <a:extLst>
            <a:ext uri="{FF2B5EF4-FFF2-40B4-BE49-F238E27FC236}">
              <a16:creationId xmlns:a16="http://schemas.microsoft.com/office/drawing/2014/main" id="{00000000-0008-0000-0F00-0000B9030000}"/>
            </a:ext>
          </a:extLst>
        </xdr:cNvPr>
        <xdr:cNvSpPr txBox="1"/>
      </xdr:nvSpPr>
      <xdr:spPr>
        <a:xfrm>
          <a:off x="21075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954" name="n_2mainValue【庁舎】&#10;一人当たり面積">
          <a:extLst>
            <a:ext uri="{FF2B5EF4-FFF2-40B4-BE49-F238E27FC236}">
              <a16:creationId xmlns:a16="http://schemas.microsoft.com/office/drawing/2014/main" id="{00000000-0008-0000-0F00-0000BA030000}"/>
            </a:ext>
          </a:extLst>
        </xdr:cNvPr>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15257</xdr:rowOff>
    </xdr:from>
    <xdr:ext cx="469744" cy="259045"/>
    <xdr:sp macro="" textlink="">
      <xdr:nvSpPr>
        <xdr:cNvPr id="955" name="n_3mainValue【庁舎】&#10;一人当たり面積">
          <a:extLst>
            <a:ext uri="{FF2B5EF4-FFF2-40B4-BE49-F238E27FC236}">
              <a16:creationId xmlns:a16="http://schemas.microsoft.com/office/drawing/2014/main" id="{00000000-0008-0000-0F00-0000BB030000}"/>
            </a:ext>
          </a:extLst>
        </xdr:cNvPr>
        <xdr:cNvSpPr txBox="1"/>
      </xdr:nvSpPr>
      <xdr:spPr>
        <a:xfrm>
          <a:off x="19310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19066</xdr:rowOff>
    </xdr:from>
    <xdr:ext cx="469744" cy="259045"/>
    <xdr:sp macro="" textlink="">
      <xdr:nvSpPr>
        <xdr:cNvPr id="956" name="n_4mainValue【庁舎】&#10;一人当たり面積">
          <a:extLst>
            <a:ext uri="{FF2B5EF4-FFF2-40B4-BE49-F238E27FC236}">
              <a16:creationId xmlns:a16="http://schemas.microsoft.com/office/drawing/2014/main" id="{00000000-0008-0000-0F00-0000BC030000}"/>
            </a:ext>
          </a:extLst>
        </xdr:cNvPr>
        <xdr:cNvSpPr txBox="1"/>
      </xdr:nvSpPr>
      <xdr:spPr>
        <a:xfrm>
          <a:off x="18421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F00-0000B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F00-0000B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F00-0000B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型別の有形固定資産減価償却率を比較すると、ほとんどの類型において類似団体平均値と同水準か上回っており、経年比較においても同様である。本市の保有する公共施設の減価償却が相対的に進んでいると言え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公共施設の再編方針や個別施設計画に基づき、統廃合など施設の最適化を実施する必要がある。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3&#24246;&#21209;&#20849;&#26377;&#12501;&#12449;&#12452;&#12523;\07%20&#36001;&#25919;&#29366;&#27841;&#36039;&#26009;&#38598;\R04&#24180;&#24230;&#29256;\20240305%20&#20196;&#21644;&#65300;&#24180;&#24230;&#36001;&#25919;&#29366;&#27841;&#36039;&#26009;&#38598;&#12398;&#20316;&#25104;&#21450;&#12403;&#25552;&#20986;&#12395;&#12388;&#12356;&#12390;\02%20&#20316;&#26989;\&#12304;&#36001;&#25919;&#29366;&#27841;&#36039;&#26009;&#38598;&#12305;_112020_&#29066;&#35895;&#24066;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row r="7">
          <cell r="B7" t="str">
            <v>一般会計</v>
          </cell>
          <cell r="BS7" t="str">
            <v>熊谷市スポーツ協会</v>
          </cell>
        </row>
        <row r="8">
          <cell r="B8" t="str">
            <v>公共用地先行取得特別会計</v>
          </cell>
          <cell r="BS8" t="str">
            <v>熊谷市文化振興財団</v>
          </cell>
        </row>
        <row r="9">
          <cell r="BS9" t="str">
            <v>大里地域勤労者福祉サービスセンター</v>
          </cell>
        </row>
        <row r="10">
          <cell r="BS10" t="str">
            <v>熊谷市土地開発公社</v>
          </cell>
        </row>
        <row r="11">
          <cell r="BS11" t="str">
            <v>ティアラ２１</v>
          </cell>
        </row>
        <row r="12">
          <cell r="BS12" t="str">
            <v>熊谷市生鮮食料品低温貯蔵センター</v>
          </cell>
        </row>
        <row r="13">
          <cell r="BS13" t="str">
            <v>まちづくり熊谷</v>
          </cell>
        </row>
        <row r="28">
          <cell r="B28" t="str">
            <v>国民健康保険特別会計</v>
          </cell>
        </row>
        <row r="29">
          <cell r="B29" t="str">
            <v>駐車場事業特別会計</v>
          </cell>
        </row>
        <row r="30">
          <cell r="B30" t="str">
            <v>後期高齢者医療特別会計</v>
          </cell>
        </row>
        <row r="31">
          <cell r="B31" t="str">
            <v>水道事業会計</v>
          </cell>
        </row>
        <row r="32">
          <cell r="B32" t="str">
            <v>下水道事業会計</v>
          </cell>
        </row>
        <row r="33">
          <cell r="B33" t="str">
            <v>農業集落排水事業特別会計</v>
          </cell>
        </row>
        <row r="34">
          <cell r="B34" t="str">
            <v>熊谷都市計画事業土地区画整理事業特別会計</v>
          </cell>
        </row>
        <row r="68">
          <cell r="B68" t="str">
            <v>大里広域市町村圏組合</v>
          </cell>
        </row>
        <row r="69">
          <cell r="B69" t="str">
            <v>大里広域市町村圏組合</v>
          </cell>
        </row>
        <row r="70">
          <cell r="B70" t="str">
            <v>荒川北縁水防事務組合</v>
          </cell>
        </row>
        <row r="71">
          <cell r="B71" t="str">
            <v>埼玉県後期高齢者医療広域連合</v>
          </cell>
        </row>
        <row r="72">
          <cell r="B72" t="str">
            <v>埼玉県後期高齢者医療広域連合</v>
          </cell>
        </row>
        <row r="73">
          <cell r="B73" t="str">
            <v>埼玉県市町村総合事務組合</v>
          </cell>
        </row>
        <row r="74">
          <cell r="B74" t="str">
            <v>彩の国さいたま人づくり広域連合</v>
          </cell>
        </row>
      </sheetData>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30839</v>
          </cell>
          <cell r="F3">
            <v>45022</v>
          </cell>
        </row>
        <row r="5">
          <cell r="A5" t="str">
            <v xml:space="preserve"> R01</v>
          </cell>
          <cell r="D5">
            <v>23440</v>
          </cell>
          <cell r="F5">
            <v>46035</v>
          </cell>
        </row>
        <row r="7">
          <cell r="A7" t="str">
            <v xml:space="preserve"> R02</v>
          </cell>
          <cell r="D7">
            <v>30226</v>
          </cell>
          <cell r="F7">
            <v>43261</v>
          </cell>
        </row>
        <row r="9">
          <cell r="A9" t="str">
            <v xml:space="preserve"> R03</v>
          </cell>
          <cell r="D9">
            <v>25563</v>
          </cell>
          <cell r="F9">
            <v>40626</v>
          </cell>
        </row>
        <row r="11">
          <cell r="A11" t="str">
            <v xml:space="preserve"> R04</v>
          </cell>
          <cell r="D11">
            <v>30161</v>
          </cell>
          <cell r="F11">
            <v>46133</v>
          </cell>
        </row>
        <row r="18">
          <cell r="B18" t="str">
            <v>H30</v>
          </cell>
          <cell r="C18" t="str">
            <v>R01</v>
          </cell>
          <cell r="D18" t="str">
            <v>R02</v>
          </cell>
          <cell r="E18" t="str">
            <v>R03</v>
          </cell>
          <cell r="F18" t="str">
            <v>R04</v>
          </cell>
        </row>
        <row r="19">
          <cell r="A19" t="str">
            <v>実質収支額</v>
          </cell>
          <cell r="B19">
            <v>11.93</v>
          </cell>
          <cell r="C19">
            <v>13.07</v>
          </cell>
          <cell r="D19">
            <v>13.32</v>
          </cell>
          <cell r="E19">
            <v>14.75</v>
          </cell>
          <cell r="F19">
            <v>12.68</v>
          </cell>
        </row>
        <row r="20">
          <cell r="A20" t="str">
            <v>財政調整基金残高</v>
          </cell>
          <cell r="B20">
            <v>23.72</v>
          </cell>
          <cell r="C20">
            <v>23.01</v>
          </cell>
          <cell r="D20">
            <v>24.23</v>
          </cell>
          <cell r="E20">
            <v>27.61</v>
          </cell>
          <cell r="F20">
            <v>28.39</v>
          </cell>
        </row>
        <row r="21">
          <cell r="A21" t="str">
            <v>実質単年度収支</v>
          </cell>
          <cell r="B21">
            <v>1.85</v>
          </cell>
          <cell r="C21">
            <v>0.47</v>
          </cell>
          <cell r="D21">
            <v>2.2999999999999998</v>
          </cell>
          <cell r="E21">
            <v>6.3</v>
          </cell>
          <cell r="F21">
            <v>-2.4700000000000002</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0.82</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国民健康保険特別会計</v>
          </cell>
          <cell r="B29" t="e">
            <v>#N/A</v>
          </cell>
          <cell r="C29">
            <v>0</v>
          </cell>
          <cell r="D29" t="e">
            <v>#N/A</v>
          </cell>
          <cell r="E29">
            <v>0</v>
          </cell>
          <cell r="F29" t="e">
            <v>#N/A</v>
          </cell>
          <cell r="G29">
            <v>0</v>
          </cell>
          <cell r="H29" t="e">
            <v>#N/A</v>
          </cell>
          <cell r="I29">
            <v>0</v>
          </cell>
          <cell r="J29" t="e">
            <v>#N/A</v>
          </cell>
          <cell r="K29">
            <v>0</v>
          </cell>
        </row>
        <row r="30">
          <cell r="A30" t="str">
            <v>公共用地先行取得特別会計</v>
          </cell>
          <cell r="B30" t="e">
            <v>#N/A</v>
          </cell>
          <cell r="C30">
            <v>0</v>
          </cell>
          <cell r="D30" t="e">
            <v>#N/A</v>
          </cell>
          <cell r="E30">
            <v>0</v>
          </cell>
          <cell r="F30" t="e">
            <v>#N/A</v>
          </cell>
          <cell r="G30">
            <v>0</v>
          </cell>
          <cell r="H30" t="e">
            <v>#N/A</v>
          </cell>
          <cell r="I30">
            <v>0</v>
          </cell>
          <cell r="J30" t="e">
            <v>#N/A</v>
          </cell>
          <cell r="K30">
            <v>0</v>
          </cell>
        </row>
        <row r="31">
          <cell r="A31" t="str">
            <v>熊谷都市計画事業土地区画整理事業特別会計</v>
          </cell>
          <cell r="B31" t="e">
            <v>#N/A</v>
          </cell>
          <cell r="C31">
            <v>0</v>
          </cell>
          <cell r="D31" t="e">
            <v>#N/A</v>
          </cell>
          <cell r="E31">
            <v>0</v>
          </cell>
          <cell r="F31" t="e">
            <v>#N/A</v>
          </cell>
          <cell r="G31">
            <v>0.02</v>
          </cell>
          <cell r="H31" t="e">
            <v>#N/A</v>
          </cell>
          <cell r="I31">
            <v>0.02</v>
          </cell>
          <cell r="J31" t="e">
            <v>#N/A</v>
          </cell>
          <cell r="K31">
            <v>0.02</v>
          </cell>
        </row>
        <row r="32">
          <cell r="A32" t="str">
            <v>後期高齢者医療特別会計</v>
          </cell>
          <cell r="B32" t="e">
            <v>#N/A</v>
          </cell>
          <cell r="C32">
            <v>7.0000000000000007E-2</v>
          </cell>
          <cell r="D32" t="e">
            <v>#N/A</v>
          </cell>
          <cell r="E32">
            <v>0.08</v>
          </cell>
          <cell r="F32" t="e">
            <v>#N/A</v>
          </cell>
          <cell r="G32">
            <v>0.08</v>
          </cell>
          <cell r="H32" t="e">
            <v>#N/A</v>
          </cell>
          <cell r="I32">
            <v>0.05</v>
          </cell>
          <cell r="J32" t="e">
            <v>#N/A</v>
          </cell>
          <cell r="K32">
            <v>0.06</v>
          </cell>
        </row>
        <row r="33">
          <cell r="A33" t="str">
            <v>農業集落排水事業特別会計</v>
          </cell>
          <cell r="B33" t="e">
            <v>#N/A</v>
          </cell>
          <cell r="C33">
            <v>0</v>
          </cell>
          <cell r="D33" t="e">
            <v>#N/A</v>
          </cell>
          <cell r="E33">
            <v>0</v>
          </cell>
          <cell r="F33" t="e">
            <v>#N/A</v>
          </cell>
          <cell r="G33">
            <v>0</v>
          </cell>
          <cell r="H33" t="e">
            <v>#N/A</v>
          </cell>
          <cell r="I33">
            <v>0</v>
          </cell>
          <cell r="J33" t="e">
            <v>#N/A</v>
          </cell>
          <cell r="K33">
            <v>0.1</v>
          </cell>
        </row>
        <row r="34">
          <cell r="A34" t="str">
            <v>下水道事業会計</v>
          </cell>
          <cell r="B34" t="e">
            <v>#VALUE!</v>
          </cell>
          <cell r="C34" t="e">
            <v>#VALUE!</v>
          </cell>
          <cell r="D34" t="e">
            <v>#N/A</v>
          </cell>
          <cell r="E34">
            <v>0.37</v>
          </cell>
          <cell r="F34" t="e">
            <v>#N/A</v>
          </cell>
          <cell r="G34">
            <v>0.22</v>
          </cell>
          <cell r="H34" t="e">
            <v>#N/A</v>
          </cell>
          <cell r="I34">
            <v>0.37</v>
          </cell>
          <cell r="J34" t="e">
            <v>#N/A</v>
          </cell>
          <cell r="K34">
            <v>0.94</v>
          </cell>
        </row>
        <row r="35">
          <cell r="A35" t="str">
            <v>水道事業会計</v>
          </cell>
          <cell r="B35" t="e">
            <v>#N/A</v>
          </cell>
          <cell r="C35">
            <v>7.16</v>
          </cell>
          <cell r="D35" t="e">
            <v>#N/A</v>
          </cell>
          <cell r="E35">
            <v>8.14</v>
          </cell>
          <cell r="F35" t="e">
            <v>#N/A</v>
          </cell>
          <cell r="G35">
            <v>8.34</v>
          </cell>
          <cell r="H35" t="e">
            <v>#N/A</v>
          </cell>
          <cell r="I35">
            <v>8.84</v>
          </cell>
          <cell r="J35" t="e">
            <v>#N/A</v>
          </cell>
          <cell r="K35">
            <v>7.53</v>
          </cell>
        </row>
        <row r="36">
          <cell r="A36" t="str">
            <v>一般会計</v>
          </cell>
          <cell r="B36" t="e">
            <v>#N/A</v>
          </cell>
          <cell r="C36">
            <v>11.55</v>
          </cell>
          <cell r="D36" t="e">
            <v>#N/A</v>
          </cell>
          <cell r="E36">
            <v>13.07</v>
          </cell>
          <cell r="F36" t="e">
            <v>#N/A</v>
          </cell>
          <cell r="G36">
            <v>13.32</v>
          </cell>
          <cell r="H36" t="e">
            <v>#N/A</v>
          </cell>
          <cell r="I36">
            <v>14.75</v>
          </cell>
          <cell r="J36" t="e">
            <v>#N/A</v>
          </cell>
          <cell r="K36">
            <v>12.26</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5696</v>
          </cell>
          <cell r="G42">
            <v>5578</v>
          </cell>
          <cell r="J42">
            <v>5736</v>
          </cell>
          <cell r="M42">
            <v>5806</v>
          </cell>
          <cell r="P42">
            <v>5695</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37</v>
          </cell>
          <cell r="E45">
            <v>75</v>
          </cell>
          <cell r="H45">
            <v>75</v>
          </cell>
          <cell r="K45">
            <v>74</v>
          </cell>
          <cell r="N45">
            <v>74</v>
          </cell>
        </row>
        <row r="46">
          <cell r="A46" t="str">
            <v>公営企業債の元利償還金に対する繰入金</v>
          </cell>
          <cell r="B46">
            <v>1363</v>
          </cell>
          <cell r="E46">
            <v>1090</v>
          </cell>
          <cell r="H46">
            <v>1145</v>
          </cell>
          <cell r="K46">
            <v>927</v>
          </cell>
          <cell r="N46">
            <v>977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4577</v>
          </cell>
          <cell r="E49">
            <v>4304</v>
          </cell>
          <cell r="H49">
            <v>4289</v>
          </cell>
          <cell r="K49">
            <v>4224</v>
          </cell>
          <cell r="N49">
            <v>4259</v>
          </cell>
        </row>
        <row r="50">
          <cell r="A50" t="str">
            <v>実質公債費比率の分子</v>
          </cell>
          <cell r="B50" t="e">
            <v>#N/A</v>
          </cell>
          <cell r="C50">
            <v>281</v>
          </cell>
          <cell r="D50" t="e">
            <v>#N/A</v>
          </cell>
          <cell r="E50" t="e">
            <v>#N/A</v>
          </cell>
          <cell r="F50">
            <v>-109</v>
          </cell>
          <cell r="G50" t="e">
            <v>#N/A</v>
          </cell>
          <cell r="H50" t="e">
            <v>#N/A</v>
          </cell>
          <cell r="I50">
            <v>-227</v>
          </cell>
          <cell r="J50" t="e">
            <v>#N/A</v>
          </cell>
          <cell r="K50" t="e">
            <v>#N/A</v>
          </cell>
          <cell r="L50">
            <v>-581</v>
          </cell>
          <cell r="M50" t="e">
            <v>#N/A</v>
          </cell>
          <cell r="N50" t="e">
            <v>#N/A</v>
          </cell>
          <cell r="O50">
            <v>-385</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52167</v>
          </cell>
          <cell r="G56">
            <v>50495</v>
          </cell>
          <cell r="J56">
            <v>48962</v>
          </cell>
          <cell r="M56">
            <v>49257</v>
          </cell>
          <cell r="P56">
            <v>47831</v>
          </cell>
        </row>
        <row r="57">
          <cell r="A57" t="str">
            <v>充当可能特定歳入</v>
          </cell>
          <cell r="D57">
            <v>7310</v>
          </cell>
          <cell r="G57">
            <v>6409</v>
          </cell>
          <cell r="J57">
            <v>5925</v>
          </cell>
          <cell r="M57">
            <v>5814</v>
          </cell>
          <cell r="P57">
            <v>5541</v>
          </cell>
        </row>
        <row r="58">
          <cell r="A58" t="str">
            <v>充当可能基金</v>
          </cell>
          <cell r="D58">
            <v>21640</v>
          </cell>
          <cell r="G58">
            <v>20941</v>
          </cell>
          <cell r="J58">
            <v>21920</v>
          </cell>
          <cell r="M58">
            <v>23900</v>
          </cell>
          <cell r="P58">
            <v>24369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17</v>
          </cell>
          <cell r="E61">
            <v>9</v>
          </cell>
          <cell r="H61">
            <v>6</v>
          </cell>
          <cell r="K61">
            <v>1</v>
          </cell>
          <cell r="N61">
            <v>0</v>
          </cell>
        </row>
        <row r="62">
          <cell r="A62" t="str">
            <v>退職手当負担見込額</v>
          </cell>
          <cell r="B62">
            <v>10664</v>
          </cell>
          <cell r="E62">
            <v>10555</v>
          </cell>
          <cell r="H62">
            <v>10489</v>
          </cell>
          <cell r="K62">
            <v>10174</v>
          </cell>
          <cell r="N62">
            <v>10394</v>
          </cell>
        </row>
        <row r="63">
          <cell r="A63" t="str">
            <v>組合等負担等見込額</v>
          </cell>
          <cell r="B63">
            <v>682</v>
          </cell>
          <cell r="E63">
            <v>608</v>
          </cell>
          <cell r="H63">
            <v>535</v>
          </cell>
          <cell r="K63">
            <v>461</v>
          </cell>
          <cell r="N63">
            <v>387</v>
          </cell>
        </row>
        <row r="64">
          <cell r="A64" t="str">
            <v>公営企業債等繰入見込額</v>
          </cell>
          <cell r="B64">
            <v>12085</v>
          </cell>
          <cell r="E64">
            <v>10781</v>
          </cell>
          <cell r="H64">
            <v>10117</v>
          </cell>
          <cell r="K64">
            <v>9276</v>
          </cell>
          <cell r="N64">
            <v>8986</v>
          </cell>
        </row>
        <row r="65">
          <cell r="A65" t="str">
            <v>債務負担行為に基づく支出予定額</v>
          </cell>
          <cell r="B65" t="str">
            <v>-</v>
          </cell>
          <cell r="E65" t="str">
            <v>-</v>
          </cell>
          <cell r="H65" t="str">
            <v>-</v>
          </cell>
          <cell r="K65" t="str">
            <v>-</v>
          </cell>
          <cell r="N65">
            <v>326</v>
          </cell>
        </row>
        <row r="66">
          <cell r="A66" t="str">
            <v>一般会計等に係る地方債の現在高</v>
          </cell>
          <cell r="B66">
            <v>35344</v>
          </cell>
          <cell r="E66">
            <v>33347</v>
          </cell>
          <cell r="H66">
            <v>31947</v>
          </cell>
          <cell r="K66">
            <v>30419</v>
          </cell>
          <cell r="N66">
            <v>27760</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9909</v>
          </cell>
          <cell r="C72">
            <v>11759</v>
          </cell>
          <cell r="D72">
            <v>11767</v>
          </cell>
        </row>
        <row r="73">
          <cell r="A73" t="str">
            <v>減債基金</v>
          </cell>
          <cell r="B73">
            <v>345</v>
          </cell>
          <cell r="C73">
            <v>344</v>
          </cell>
          <cell r="D73">
            <v>343</v>
          </cell>
        </row>
        <row r="74">
          <cell r="A74" t="str">
            <v>その他特定目的基金</v>
          </cell>
          <cell r="B74">
            <v>11558</v>
          </cell>
          <cell r="C74">
            <v>11657</v>
          </cell>
          <cell r="D74">
            <v>12113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 zeroHeight="1" x14ac:dyDescent="0.2"/>
  <cols>
    <col min="1" max="11" width="2.08984375" style="39" customWidth="1"/>
    <col min="12" max="12" width="2.1796875" style="39" customWidth="1"/>
    <col min="13" max="17" width="2.36328125" style="39" customWidth="1"/>
    <col min="18" max="119" width="2.08984375" style="39" customWidth="1"/>
    <col min="120" max="16384" width="0" style="39" hidden="1"/>
  </cols>
  <sheetData>
    <row r="1" spans="1:119" ht="33" customHeight="1" x14ac:dyDescent="0.2">
      <c r="B1" s="348" t="s">
        <v>145</v>
      </c>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348"/>
      <c r="DI1" s="348"/>
      <c r="DJ1" s="44"/>
      <c r="DK1" s="44"/>
      <c r="DL1" s="44"/>
      <c r="DM1" s="44"/>
      <c r="DN1" s="44"/>
      <c r="DO1" s="44"/>
    </row>
    <row r="2" spans="1:119" ht="24" thickBot="1" x14ac:dyDescent="0.25">
      <c r="B2" s="70" t="s">
        <v>144</v>
      </c>
      <c r="C2" s="70"/>
      <c r="D2" s="69"/>
    </row>
    <row r="3" spans="1:119" ht="18.75" customHeight="1" thickBot="1" x14ac:dyDescent="0.25">
      <c r="A3" s="44"/>
      <c r="B3" s="349" t="s">
        <v>143</v>
      </c>
      <c r="C3" s="350"/>
      <c r="D3" s="350"/>
      <c r="E3" s="351"/>
      <c r="F3" s="351"/>
      <c r="G3" s="351"/>
      <c r="H3" s="351"/>
      <c r="I3" s="351"/>
      <c r="J3" s="351"/>
      <c r="K3" s="351"/>
      <c r="L3" s="351" t="s">
        <v>142</v>
      </c>
      <c r="M3" s="351"/>
      <c r="N3" s="351"/>
      <c r="O3" s="351"/>
      <c r="P3" s="351"/>
      <c r="Q3" s="351"/>
      <c r="R3" s="358"/>
      <c r="S3" s="358"/>
      <c r="T3" s="358"/>
      <c r="U3" s="358"/>
      <c r="V3" s="359"/>
      <c r="W3" s="364" t="s">
        <v>141</v>
      </c>
      <c r="X3" s="365"/>
      <c r="Y3" s="365"/>
      <c r="Z3" s="365"/>
      <c r="AA3" s="365"/>
      <c r="AB3" s="350"/>
      <c r="AC3" s="358" t="s">
        <v>140</v>
      </c>
      <c r="AD3" s="365"/>
      <c r="AE3" s="365"/>
      <c r="AF3" s="365"/>
      <c r="AG3" s="365"/>
      <c r="AH3" s="365"/>
      <c r="AI3" s="365"/>
      <c r="AJ3" s="365"/>
      <c r="AK3" s="365"/>
      <c r="AL3" s="370"/>
      <c r="AM3" s="364" t="s">
        <v>139</v>
      </c>
      <c r="AN3" s="365"/>
      <c r="AO3" s="365"/>
      <c r="AP3" s="365"/>
      <c r="AQ3" s="365"/>
      <c r="AR3" s="365"/>
      <c r="AS3" s="365"/>
      <c r="AT3" s="365"/>
      <c r="AU3" s="365"/>
      <c r="AV3" s="365"/>
      <c r="AW3" s="365"/>
      <c r="AX3" s="370"/>
      <c r="AY3" s="373" t="s">
        <v>66</v>
      </c>
      <c r="AZ3" s="374"/>
      <c r="BA3" s="374"/>
      <c r="BB3" s="374"/>
      <c r="BC3" s="374"/>
      <c r="BD3" s="374"/>
      <c r="BE3" s="374"/>
      <c r="BF3" s="374"/>
      <c r="BG3" s="374"/>
      <c r="BH3" s="374"/>
      <c r="BI3" s="374"/>
      <c r="BJ3" s="374"/>
      <c r="BK3" s="374"/>
      <c r="BL3" s="374"/>
      <c r="BM3" s="375"/>
      <c r="BN3" s="364" t="s">
        <v>138</v>
      </c>
      <c r="BO3" s="365"/>
      <c r="BP3" s="365"/>
      <c r="BQ3" s="365"/>
      <c r="BR3" s="365"/>
      <c r="BS3" s="365"/>
      <c r="BT3" s="365"/>
      <c r="BU3" s="370"/>
      <c r="BV3" s="364" t="s">
        <v>137</v>
      </c>
      <c r="BW3" s="365"/>
      <c r="BX3" s="365"/>
      <c r="BY3" s="365"/>
      <c r="BZ3" s="365"/>
      <c r="CA3" s="365"/>
      <c r="CB3" s="365"/>
      <c r="CC3" s="370"/>
      <c r="CD3" s="373" t="s">
        <v>66</v>
      </c>
      <c r="CE3" s="374"/>
      <c r="CF3" s="374"/>
      <c r="CG3" s="374"/>
      <c r="CH3" s="374"/>
      <c r="CI3" s="374"/>
      <c r="CJ3" s="374"/>
      <c r="CK3" s="374"/>
      <c r="CL3" s="374"/>
      <c r="CM3" s="374"/>
      <c r="CN3" s="374"/>
      <c r="CO3" s="374"/>
      <c r="CP3" s="374"/>
      <c r="CQ3" s="374"/>
      <c r="CR3" s="374"/>
      <c r="CS3" s="375"/>
      <c r="CT3" s="364" t="s">
        <v>136</v>
      </c>
      <c r="CU3" s="365"/>
      <c r="CV3" s="365"/>
      <c r="CW3" s="365"/>
      <c r="CX3" s="365"/>
      <c r="CY3" s="365"/>
      <c r="CZ3" s="365"/>
      <c r="DA3" s="370"/>
      <c r="DB3" s="364" t="s">
        <v>135</v>
      </c>
      <c r="DC3" s="365"/>
      <c r="DD3" s="365"/>
      <c r="DE3" s="365"/>
      <c r="DF3" s="365"/>
      <c r="DG3" s="365"/>
      <c r="DH3" s="365"/>
      <c r="DI3" s="370"/>
    </row>
    <row r="4" spans="1:119" ht="18.75" customHeight="1" x14ac:dyDescent="0.2">
      <c r="A4" s="44"/>
      <c r="B4" s="352"/>
      <c r="C4" s="353"/>
      <c r="D4" s="353"/>
      <c r="E4" s="354"/>
      <c r="F4" s="354"/>
      <c r="G4" s="354"/>
      <c r="H4" s="354"/>
      <c r="I4" s="354"/>
      <c r="J4" s="354"/>
      <c r="K4" s="354"/>
      <c r="L4" s="354"/>
      <c r="M4" s="354"/>
      <c r="N4" s="354"/>
      <c r="O4" s="354"/>
      <c r="P4" s="354"/>
      <c r="Q4" s="354"/>
      <c r="R4" s="360"/>
      <c r="S4" s="360"/>
      <c r="T4" s="360"/>
      <c r="U4" s="360"/>
      <c r="V4" s="361"/>
      <c r="W4" s="366"/>
      <c r="X4" s="367"/>
      <c r="Y4" s="367"/>
      <c r="Z4" s="367"/>
      <c r="AA4" s="367"/>
      <c r="AB4" s="353"/>
      <c r="AC4" s="360"/>
      <c r="AD4" s="367"/>
      <c r="AE4" s="367"/>
      <c r="AF4" s="367"/>
      <c r="AG4" s="367"/>
      <c r="AH4" s="367"/>
      <c r="AI4" s="367"/>
      <c r="AJ4" s="367"/>
      <c r="AK4" s="367"/>
      <c r="AL4" s="371"/>
      <c r="AM4" s="368"/>
      <c r="AN4" s="369"/>
      <c r="AO4" s="369"/>
      <c r="AP4" s="369"/>
      <c r="AQ4" s="369"/>
      <c r="AR4" s="369"/>
      <c r="AS4" s="369"/>
      <c r="AT4" s="369"/>
      <c r="AU4" s="369"/>
      <c r="AV4" s="369"/>
      <c r="AW4" s="369"/>
      <c r="AX4" s="372"/>
      <c r="AY4" s="376" t="s">
        <v>134</v>
      </c>
      <c r="AZ4" s="377"/>
      <c r="BA4" s="377"/>
      <c r="BB4" s="377"/>
      <c r="BC4" s="377"/>
      <c r="BD4" s="377"/>
      <c r="BE4" s="377"/>
      <c r="BF4" s="377"/>
      <c r="BG4" s="377"/>
      <c r="BH4" s="377"/>
      <c r="BI4" s="377"/>
      <c r="BJ4" s="377"/>
      <c r="BK4" s="377"/>
      <c r="BL4" s="377"/>
      <c r="BM4" s="378"/>
      <c r="BN4" s="379">
        <v>77291761</v>
      </c>
      <c r="BO4" s="380"/>
      <c r="BP4" s="380"/>
      <c r="BQ4" s="380"/>
      <c r="BR4" s="380"/>
      <c r="BS4" s="380"/>
      <c r="BT4" s="380"/>
      <c r="BU4" s="381"/>
      <c r="BV4" s="379">
        <v>78998895</v>
      </c>
      <c r="BW4" s="380"/>
      <c r="BX4" s="380"/>
      <c r="BY4" s="380"/>
      <c r="BZ4" s="380"/>
      <c r="CA4" s="380"/>
      <c r="CB4" s="380"/>
      <c r="CC4" s="381"/>
      <c r="CD4" s="382" t="s">
        <v>133</v>
      </c>
      <c r="CE4" s="383"/>
      <c r="CF4" s="383"/>
      <c r="CG4" s="383"/>
      <c r="CH4" s="383"/>
      <c r="CI4" s="383"/>
      <c r="CJ4" s="383"/>
      <c r="CK4" s="383"/>
      <c r="CL4" s="383"/>
      <c r="CM4" s="383"/>
      <c r="CN4" s="383"/>
      <c r="CO4" s="383"/>
      <c r="CP4" s="383"/>
      <c r="CQ4" s="383"/>
      <c r="CR4" s="383"/>
      <c r="CS4" s="384"/>
      <c r="CT4" s="385">
        <v>12.7</v>
      </c>
      <c r="CU4" s="386"/>
      <c r="CV4" s="386"/>
      <c r="CW4" s="386"/>
      <c r="CX4" s="386"/>
      <c r="CY4" s="386"/>
      <c r="CZ4" s="386"/>
      <c r="DA4" s="387"/>
      <c r="DB4" s="385">
        <v>14.8</v>
      </c>
      <c r="DC4" s="386"/>
      <c r="DD4" s="386"/>
      <c r="DE4" s="386"/>
      <c r="DF4" s="386"/>
      <c r="DG4" s="386"/>
      <c r="DH4" s="386"/>
      <c r="DI4" s="387"/>
    </row>
    <row r="5" spans="1:119" ht="18.75" customHeight="1" x14ac:dyDescent="0.2">
      <c r="A5" s="44"/>
      <c r="B5" s="355"/>
      <c r="C5" s="356"/>
      <c r="D5" s="356"/>
      <c r="E5" s="357"/>
      <c r="F5" s="357"/>
      <c r="G5" s="357"/>
      <c r="H5" s="357"/>
      <c r="I5" s="357"/>
      <c r="J5" s="357"/>
      <c r="K5" s="357"/>
      <c r="L5" s="357"/>
      <c r="M5" s="357"/>
      <c r="N5" s="357"/>
      <c r="O5" s="357"/>
      <c r="P5" s="357"/>
      <c r="Q5" s="357"/>
      <c r="R5" s="362"/>
      <c r="S5" s="362"/>
      <c r="T5" s="362"/>
      <c r="U5" s="362"/>
      <c r="V5" s="363"/>
      <c r="W5" s="368"/>
      <c r="X5" s="369"/>
      <c r="Y5" s="369"/>
      <c r="Z5" s="369"/>
      <c r="AA5" s="369"/>
      <c r="AB5" s="356"/>
      <c r="AC5" s="362"/>
      <c r="AD5" s="369"/>
      <c r="AE5" s="369"/>
      <c r="AF5" s="369"/>
      <c r="AG5" s="369"/>
      <c r="AH5" s="369"/>
      <c r="AI5" s="369"/>
      <c r="AJ5" s="369"/>
      <c r="AK5" s="369"/>
      <c r="AL5" s="372"/>
      <c r="AM5" s="388" t="s">
        <v>132</v>
      </c>
      <c r="AN5" s="389"/>
      <c r="AO5" s="389"/>
      <c r="AP5" s="389"/>
      <c r="AQ5" s="389"/>
      <c r="AR5" s="389"/>
      <c r="AS5" s="389"/>
      <c r="AT5" s="390"/>
      <c r="AU5" s="391" t="s">
        <v>96</v>
      </c>
      <c r="AV5" s="392"/>
      <c r="AW5" s="392"/>
      <c r="AX5" s="392"/>
      <c r="AY5" s="393" t="s">
        <v>131</v>
      </c>
      <c r="AZ5" s="394"/>
      <c r="BA5" s="394"/>
      <c r="BB5" s="394"/>
      <c r="BC5" s="394"/>
      <c r="BD5" s="394"/>
      <c r="BE5" s="394"/>
      <c r="BF5" s="394"/>
      <c r="BG5" s="394"/>
      <c r="BH5" s="394"/>
      <c r="BI5" s="394"/>
      <c r="BJ5" s="394"/>
      <c r="BK5" s="394"/>
      <c r="BL5" s="394"/>
      <c r="BM5" s="395"/>
      <c r="BN5" s="342">
        <v>71316890</v>
      </c>
      <c r="BO5" s="343"/>
      <c r="BP5" s="343"/>
      <c r="BQ5" s="343"/>
      <c r="BR5" s="343"/>
      <c r="BS5" s="343"/>
      <c r="BT5" s="343"/>
      <c r="BU5" s="344"/>
      <c r="BV5" s="342">
        <v>72437637</v>
      </c>
      <c r="BW5" s="343"/>
      <c r="BX5" s="343"/>
      <c r="BY5" s="343"/>
      <c r="BZ5" s="343"/>
      <c r="CA5" s="343"/>
      <c r="CB5" s="343"/>
      <c r="CC5" s="344"/>
      <c r="CD5" s="345" t="s">
        <v>130</v>
      </c>
      <c r="CE5" s="346"/>
      <c r="CF5" s="346"/>
      <c r="CG5" s="346"/>
      <c r="CH5" s="346"/>
      <c r="CI5" s="346"/>
      <c r="CJ5" s="346"/>
      <c r="CK5" s="346"/>
      <c r="CL5" s="346"/>
      <c r="CM5" s="346"/>
      <c r="CN5" s="346"/>
      <c r="CO5" s="346"/>
      <c r="CP5" s="346"/>
      <c r="CQ5" s="346"/>
      <c r="CR5" s="346"/>
      <c r="CS5" s="347"/>
      <c r="CT5" s="339">
        <v>89.3</v>
      </c>
      <c r="CU5" s="340"/>
      <c r="CV5" s="340"/>
      <c r="CW5" s="340"/>
      <c r="CX5" s="340"/>
      <c r="CY5" s="340"/>
      <c r="CZ5" s="340"/>
      <c r="DA5" s="341"/>
      <c r="DB5" s="339">
        <v>86.1</v>
      </c>
      <c r="DC5" s="340"/>
      <c r="DD5" s="340"/>
      <c r="DE5" s="340"/>
      <c r="DF5" s="340"/>
      <c r="DG5" s="340"/>
      <c r="DH5" s="340"/>
      <c r="DI5" s="341"/>
    </row>
    <row r="6" spans="1:119" ht="18.75" customHeight="1" x14ac:dyDescent="0.2">
      <c r="A6" s="44"/>
      <c r="B6" s="396" t="s">
        <v>129</v>
      </c>
      <c r="C6" s="397"/>
      <c r="D6" s="397"/>
      <c r="E6" s="398"/>
      <c r="F6" s="398"/>
      <c r="G6" s="398"/>
      <c r="H6" s="398"/>
      <c r="I6" s="398"/>
      <c r="J6" s="398"/>
      <c r="K6" s="398"/>
      <c r="L6" s="398" t="s">
        <v>128</v>
      </c>
      <c r="M6" s="398"/>
      <c r="N6" s="398"/>
      <c r="O6" s="398"/>
      <c r="P6" s="398"/>
      <c r="Q6" s="398"/>
      <c r="R6" s="402"/>
      <c r="S6" s="402"/>
      <c r="T6" s="402"/>
      <c r="U6" s="402"/>
      <c r="V6" s="403"/>
      <c r="W6" s="406" t="s">
        <v>127</v>
      </c>
      <c r="X6" s="407"/>
      <c r="Y6" s="407"/>
      <c r="Z6" s="407"/>
      <c r="AA6" s="407"/>
      <c r="AB6" s="397"/>
      <c r="AC6" s="410" t="s">
        <v>126</v>
      </c>
      <c r="AD6" s="411"/>
      <c r="AE6" s="411"/>
      <c r="AF6" s="411"/>
      <c r="AG6" s="411"/>
      <c r="AH6" s="411"/>
      <c r="AI6" s="411"/>
      <c r="AJ6" s="411"/>
      <c r="AK6" s="411"/>
      <c r="AL6" s="412"/>
      <c r="AM6" s="388" t="s">
        <v>125</v>
      </c>
      <c r="AN6" s="389"/>
      <c r="AO6" s="389"/>
      <c r="AP6" s="389"/>
      <c r="AQ6" s="389"/>
      <c r="AR6" s="389"/>
      <c r="AS6" s="389"/>
      <c r="AT6" s="390"/>
      <c r="AU6" s="391" t="s">
        <v>96</v>
      </c>
      <c r="AV6" s="392"/>
      <c r="AW6" s="392"/>
      <c r="AX6" s="392"/>
      <c r="AY6" s="393" t="s">
        <v>124</v>
      </c>
      <c r="AZ6" s="394"/>
      <c r="BA6" s="394"/>
      <c r="BB6" s="394"/>
      <c r="BC6" s="394"/>
      <c r="BD6" s="394"/>
      <c r="BE6" s="394"/>
      <c r="BF6" s="394"/>
      <c r="BG6" s="394"/>
      <c r="BH6" s="394"/>
      <c r="BI6" s="394"/>
      <c r="BJ6" s="394"/>
      <c r="BK6" s="394"/>
      <c r="BL6" s="394"/>
      <c r="BM6" s="395"/>
      <c r="BN6" s="342">
        <v>5974871</v>
      </c>
      <c r="BO6" s="343"/>
      <c r="BP6" s="343"/>
      <c r="BQ6" s="343"/>
      <c r="BR6" s="343"/>
      <c r="BS6" s="343"/>
      <c r="BT6" s="343"/>
      <c r="BU6" s="344"/>
      <c r="BV6" s="342">
        <v>6561258</v>
      </c>
      <c r="BW6" s="343"/>
      <c r="BX6" s="343"/>
      <c r="BY6" s="343"/>
      <c r="BZ6" s="343"/>
      <c r="CA6" s="343"/>
      <c r="CB6" s="343"/>
      <c r="CC6" s="344"/>
      <c r="CD6" s="345" t="s">
        <v>123</v>
      </c>
      <c r="CE6" s="346"/>
      <c r="CF6" s="346"/>
      <c r="CG6" s="346"/>
      <c r="CH6" s="346"/>
      <c r="CI6" s="346"/>
      <c r="CJ6" s="346"/>
      <c r="CK6" s="346"/>
      <c r="CL6" s="346"/>
      <c r="CM6" s="346"/>
      <c r="CN6" s="346"/>
      <c r="CO6" s="346"/>
      <c r="CP6" s="346"/>
      <c r="CQ6" s="346"/>
      <c r="CR6" s="346"/>
      <c r="CS6" s="347"/>
      <c r="CT6" s="419">
        <v>89.3</v>
      </c>
      <c r="CU6" s="420"/>
      <c r="CV6" s="420"/>
      <c r="CW6" s="420"/>
      <c r="CX6" s="420"/>
      <c r="CY6" s="420"/>
      <c r="CZ6" s="420"/>
      <c r="DA6" s="421"/>
      <c r="DB6" s="419">
        <v>88.2</v>
      </c>
      <c r="DC6" s="420"/>
      <c r="DD6" s="420"/>
      <c r="DE6" s="420"/>
      <c r="DF6" s="420"/>
      <c r="DG6" s="420"/>
      <c r="DH6" s="420"/>
      <c r="DI6" s="421"/>
    </row>
    <row r="7" spans="1:119" ht="18.75" customHeight="1" x14ac:dyDescent="0.2">
      <c r="A7" s="44"/>
      <c r="B7" s="352"/>
      <c r="C7" s="353"/>
      <c r="D7" s="353"/>
      <c r="E7" s="354"/>
      <c r="F7" s="354"/>
      <c r="G7" s="354"/>
      <c r="H7" s="354"/>
      <c r="I7" s="354"/>
      <c r="J7" s="354"/>
      <c r="K7" s="354"/>
      <c r="L7" s="354"/>
      <c r="M7" s="354"/>
      <c r="N7" s="354"/>
      <c r="O7" s="354"/>
      <c r="P7" s="354"/>
      <c r="Q7" s="354"/>
      <c r="R7" s="360"/>
      <c r="S7" s="360"/>
      <c r="T7" s="360"/>
      <c r="U7" s="360"/>
      <c r="V7" s="361"/>
      <c r="W7" s="366"/>
      <c r="X7" s="367"/>
      <c r="Y7" s="367"/>
      <c r="Z7" s="367"/>
      <c r="AA7" s="367"/>
      <c r="AB7" s="353"/>
      <c r="AC7" s="413"/>
      <c r="AD7" s="414"/>
      <c r="AE7" s="414"/>
      <c r="AF7" s="414"/>
      <c r="AG7" s="414"/>
      <c r="AH7" s="414"/>
      <c r="AI7" s="414"/>
      <c r="AJ7" s="414"/>
      <c r="AK7" s="414"/>
      <c r="AL7" s="415"/>
      <c r="AM7" s="388" t="s">
        <v>122</v>
      </c>
      <c r="AN7" s="389"/>
      <c r="AO7" s="389"/>
      <c r="AP7" s="389"/>
      <c r="AQ7" s="389"/>
      <c r="AR7" s="389"/>
      <c r="AS7" s="389"/>
      <c r="AT7" s="390"/>
      <c r="AU7" s="391" t="s">
        <v>91</v>
      </c>
      <c r="AV7" s="392"/>
      <c r="AW7" s="392"/>
      <c r="AX7" s="392"/>
      <c r="AY7" s="393" t="s">
        <v>121</v>
      </c>
      <c r="AZ7" s="394"/>
      <c r="BA7" s="394"/>
      <c r="BB7" s="394"/>
      <c r="BC7" s="394"/>
      <c r="BD7" s="394"/>
      <c r="BE7" s="394"/>
      <c r="BF7" s="394"/>
      <c r="BG7" s="394"/>
      <c r="BH7" s="394"/>
      <c r="BI7" s="394"/>
      <c r="BJ7" s="394"/>
      <c r="BK7" s="394"/>
      <c r="BL7" s="394"/>
      <c r="BM7" s="395"/>
      <c r="BN7" s="342">
        <v>721120</v>
      </c>
      <c r="BO7" s="343"/>
      <c r="BP7" s="343"/>
      <c r="BQ7" s="343"/>
      <c r="BR7" s="343"/>
      <c r="BS7" s="343"/>
      <c r="BT7" s="343"/>
      <c r="BU7" s="344"/>
      <c r="BV7" s="342">
        <v>277128</v>
      </c>
      <c r="BW7" s="343"/>
      <c r="BX7" s="343"/>
      <c r="BY7" s="343"/>
      <c r="BZ7" s="343"/>
      <c r="CA7" s="343"/>
      <c r="CB7" s="343"/>
      <c r="CC7" s="344"/>
      <c r="CD7" s="345" t="s">
        <v>120</v>
      </c>
      <c r="CE7" s="346"/>
      <c r="CF7" s="346"/>
      <c r="CG7" s="346"/>
      <c r="CH7" s="346"/>
      <c r="CI7" s="346"/>
      <c r="CJ7" s="346"/>
      <c r="CK7" s="346"/>
      <c r="CL7" s="346"/>
      <c r="CM7" s="346"/>
      <c r="CN7" s="346"/>
      <c r="CO7" s="346"/>
      <c r="CP7" s="346"/>
      <c r="CQ7" s="346"/>
      <c r="CR7" s="346"/>
      <c r="CS7" s="347"/>
      <c r="CT7" s="342">
        <v>41444447</v>
      </c>
      <c r="CU7" s="343"/>
      <c r="CV7" s="343"/>
      <c r="CW7" s="343"/>
      <c r="CX7" s="343"/>
      <c r="CY7" s="343"/>
      <c r="CZ7" s="343"/>
      <c r="DA7" s="344"/>
      <c r="DB7" s="342">
        <v>42595905</v>
      </c>
      <c r="DC7" s="343"/>
      <c r="DD7" s="343"/>
      <c r="DE7" s="343"/>
      <c r="DF7" s="343"/>
      <c r="DG7" s="343"/>
      <c r="DH7" s="343"/>
      <c r="DI7" s="344"/>
    </row>
    <row r="8" spans="1:119" ht="18.75" customHeight="1" thickBot="1" x14ac:dyDescent="0.25">
      <c r="A8" s="44"/>
      <c r="B8" s="399"/>
      <c r="C8" s="400"/>
      <c r="D8" s="400"/>
      <c r="E8" s="401"/>
      <c r="F8" s="401"/>
      <c r="G8" s="401"/>
      <c r="H8" s="401"/>
      <c r="I8" s="401"/>
      <c r="J8" s="401"/>
      <c r="K8" s="401"/>
      <c r="L8" s="401"/>
      <c r="M8" s="401"/>
      <c r="N8" s="401"/>
      <c r="O8" s="401"/>
      <c r="P8" s="401"/>
      <c r="Q8" s="401"/>
      <c r="R8" s="404"/>
      <c r="S8" s="404"/>
      <c r="T8" s="404"/>
      <c r="U8" s="404"/>
      <c r="V8" s="405"/>
      <c r="W8" s="408"/>
      <c r="X8" s="409"/>
      <c r="Y8" s="409"/>
      <c r="Z8" s="409"/>
      <c r="AA8" s="409"/>
      <c r="AB8" s="400"/>
      <c r="AC8" s="416"/>
      <c r="AD8" s="417"/>
      <c r="AE8" s="417"/>
      <c r="AF8" s="417"/>
      <c r="AG8" s="417"/>
      <c r="AH8" s="417"/>
      <c r="AI8" s="417"/>
      <c r="AJ8" s="417"/>
      <c r="AK8" s="417"/>
      <c r="AL8" s="418"/>
      <c r="AM8" s="388" t="s">
        <v>119</v>
      </c>
      <c r="AN8" s="389"/>
      <c r="AO8" s="389"/>
      <c r="AP8" s="389"/>
      <c r="AQ8" s="389"/>
      <c r="AR8" s="389"/>
      <c r="AS8" s="389"/>
      <c r="AT8" s="390"/>
      <c r="AU8" s="391" t="s">
        <v>96</v>
      </c>
      <c r="AV8" s="392"/>
      <c r="AW8" s="392"/>
      <c r="AX8" s="392"/>
      <c r="AY8" s="393" t="s">
        <v>118</v>
      </c>
      <c r="AZ8" s="394"/>
      <c r="BA8" s="394"/>
      <c r="BB8" s="394"/>
      <c r="BC8" s="394"/>
      <c r="BD8" s="394"/>
      <c r="BE8" s="394"/>
      <c r="BF8" s="394"/>
      <c r="BG8" s="394"/>
      <c r="BH8" s="394"/>
      <c r="BI8" s="394"/>
      <c r="BJ8" s="394"/>
      <c r="BK8" s="394"/>
      <c r="BL8" s="394"/>
      <c r="BM8" s="395"/>
      <c r="BN8" s="342">
        <v>5253751</v>
      </c>
      <c r="BO8" s="343"/>
      <c r="BP8" s="343"/>
      <c r="BQ8" s="343"/>
      <c r="BR8" s="343"/>
      <c r="BS8" s="343"/>
      <c r="BT8" s="343"/>
      <c r="BU8" s="344"/>
      <c r="BV8" s="342">
        <v>6284130</v>
      </c>
      <c r="BW8" s="343"/>
      <c r="BX8" s="343"/>
      <c r="BY8" s="343"/>
      <c r="BZ8" s="343"/>
      <c r="CA8" s="343"/>
      <c r="CB8" s="343"/>
      <c r="CC8" s="344"/>
      <c r="CD8" s="345" t="s">
        <v>117</v>
      </c>
      <c r="CE8" s="346"/>
      <c r="CF8" s="346"/>
      <c r="CG8" s="346"/>
      <c r="CH8" s="346"/>
      <c r="CI8" s="346"/>
      <c r="CJ8" s="346"/>
      <c r="CK8" s="346"/>
      <c r="CL8" s="346"/>
      <c r="CM8" s="346"/>
      <c r="CN8" s="346"/>
      <c r="CO8" s="346"/>
      <c r="CP8" s="346"/>
      <c r="CQ8" s="346"/>
      <c r="CR8" s="346"/>
      <c r="CS8" s="347"/>
      <c r="CT8" s="422">
        <v>0.85</v>
      </c>
      <c r="CU8" s="423"/>
      <c r="CV8" s="423"/>
      <c r="CW8" s="423"/>
      <c r="CX8" s="423"/>
      <c r="CY8" s="423"/>
      <c r="CZ8" s="423"/>
      <c r="DA8" s="424"/>
      <c r="DB8" s="422">
        <v>0.87</v>
      </c>
      <c r="DC8" s="423"/>
      <c r="DD8" s="423"/>
      <c r="DE8" s="423"/>
      <c r="DF8" s="423"/>
      <c r="DG8" s="423"/>
      <c r="DH8" s="423"/>
      <c r="DI8" s="424"/>
    </row>
    <row r="9" spans="1:119" ht="18.75" customHeight="1" thickBot="1" x14ac:dyDescent="0.25">
      <c r="A9" s="44"/>
      <c r="B9" s="373" t="s">
        <v>116</v>
      </c>
      <c r="C9" s="374"/>
      <c r="D9" s="374"/>
      <c r="E9" s="374"/>
      <c r="F9" s="374"/>
      <c r="G9" s="374"/>
      <c r="H9" s="374"/>
      <c r="I9" s="374"/>
      <c r="J9" s="374"/>
      <c r="K9" s="425"/>
      <c r="L9" s="426" t="s">
        <v>115</v>
      </c>
      <c r="M9" s="427"/>
      <c r="N9" s="427"/>
      <c r="O9" s="427"/>
      <c r="P9" s="427"/>
      <c r="Q9" s="428"/>
      <c r="R9" s="429">
        <v>194415</v>
      </c>
      <c r="S9" s="430"/>
      <c r="T9" s="430"/>
      <c r="U9" s="430"/>
      <c r="V9" s="431"/>
      <c r="W9" s="364" t="s">
        <v>114</v>
      </c>
      <c r="X9" s="365"/>
      <c r="Y9" s="365"/>
      <c r="Z9" s="365"/>
      <c r="AA9" s="365"/>
      <c r="AB9" s="365"/>
      <c r="AC9" s="365"/>
      <c r="AD9" s="365"/>
      <c r="AE9" s="365"/>
      <c r="AF9" s="365"/>
      <c r="AG9" s="365"/>
      <c r="AH9" s="365"/>
      <c r="AI9" s="365"/>
      <c r="AJ9" s="365"/>
      <c r="AK9" s="365"/>
      <c r="AL9" s="370"/>
      <c r="AM9" s="388" t="s">
        <v>113</v>
      </c>
      <c r="AN9" s="389"/>
      <c r="AO9" s="389"/>
      <c r="AP9" s="389"/>
      <c r="AQ9" s="389"/>
      <c r="AR9" s="389"/>
      <c r="AS9" s="389"/>
      <c r="AT9" s="390"/>
      <c r="AU9" s="391" t="s">
        <v>96</v>
      </c>
      <c r="AV9" s="392"/>
      <c r="AW9" s="392"/>
      <c r="AX9" s="392"/>
      <c r="AY9" s="393" t="s">
        <v>112</v>
      </c>
      <c r="AZ9" s="394"/>
      <c r="BA9" s="394"/>
      <c r="BB9" s="394"/>
      <c r="BC9" s="394"/>
      <c r="BD9" s="394"/>
      <c r="BE9" s="394"/>
      <c r="BF9" s="394"/>
      <c r="BG9" s="394"/>
      <c r="BH9" s="394"/>
      <c r="BI9" s="394"/>
      <c r="BJ9" s="394"/>
      <c r="BK9" s="394"/>
      <c r="BL9" s="394"/>
      <c r="BM9" s="395"/>
      <c r="BN9" s="342">
        <v>-1030379</v>
      </c>
      <c r="BO9" s="343"/>
      <c r="BP9" s="343"/>
      <c r="BQ9" s="343"/>
      <c r="BR9" s="343"/>
      <c r="BS9" s="343"/>
      <c r="BT9" s="343"/>
      <c r="BU9" s="344"/>
      <c r="BV9" s="342">
        <v>835581</v>
      </c>
      <c r="BW9" s="343"/>
      <c r="BX9" s="343"/>
      <c r="BY9" s="343"/>
      <c r="BZ9" s="343"/>
      <c r="CA9" s="343"/>
      <c r="CB9" s="343"/>
      <c r="CC9" s="344"/>
      <c r="CD9" s="345" t="s">
        <v>111</v>
      </c>
      <c r="CE9" s="346"/>
      <c r="CF9" s="346"/>
      <c r="CG9" s="346"/>
      <c r="CH9" s="346"/>
      <c r="CI9" s="346"/>
      <c r="CJ9" s="346"/>
      <c r="CK9" s="346"/>
      <c r="CL9" s="346"/>
      <c r="CM9" s="346"/>
      <c r="CN9" s="346"/>
      <c r="CO9" s="346"/>
      <c r="CP9" s="346"/>
      <c r="CQ9" s="346"/>
      <c r="CR9" s="346"/>
      <c r="CS9" s="347"/>
      <c r="CT9" s="339">
        <v>8</v>
      </c>
      <c r="CU9" s="340"/>
      <c r="CV9" s="340"/>
      <c r="CW9" s="340"/>
      <c r="CX9" s="340"/>
      <c r="CY9" s="340"/>
      <c r="CZ9" s="340"/>
      <c r="DA9" s="341"/>
      <c r="DB9" s="339">
        <v>8.1</v>
      </c>
      <c r="DC9" s="340"/>
      <c r="DD9" s="340"/>
      <c r="DE9" s="340"/>
      <c r="DF9" s="340"/>
      <c r="DG9" s="340"/>
      <c r="DH9" s="340"/>
      <c r="DI9" s="341"/>
    </row>
    <row r="10" spans="1:119" ht="18.75" customHeight="1" thickBot="1" x14ac:dyDescent="0.25">
      <c r="A10" s="44"/>
      <c r="B10" s="373"/>
      <c r="C10" s="374"/>
      <c r="D10" s="374"/>
      <c r="E10" s="374"/>
      <c r="F10" s="374"/>
      <c r="G10" s="374"/>
      <c r="H10" s="374"/>
      <c r="I10" s="374"/>
      <c r="J10" s="374"/>
      <c r="K10" s="425"/>
      <c r="L10" s="432" t="s">
        <v>110</v>
      </c>
      <c r="M10" s="389"/>
      <c r="N10" s="389"/>
      <c r="O10" s="389"/>
      <c r="P10" s="389"/>
      <c r="Q10" s="390"/>
      <c r="R10" s="433">
        <v>198742</v>
      </c>
      <c r="S10" s="434"/>
      <c r="T10" s="434"/>
      <c r="U10" s="434"/>
      <c r="V10" s="435"/>
      <c r="W10" s="366"/>
      <c r="X10" s="367"/>
      <c r="Y10" s="367"/>
      <c r="Z10" s="367"/>
      <c r="AA10" s="367"/>
      <c r="AB10" s="367"/>
      <c r="AC10" s="367"/>
      <c r="AD10" s="367"/>
      <c r="AE10" s="367"/>
      <c r="AF10" s="367"/>
      <c r="AG10" s="367"/>
      <c r="AH10" s="367"/>
      <c r="AI10" s="367"/>
      <c r="AJ10" s="367"/>
      <c r="AK10" s="367"/>
      <c r="AL10" s="371"/>
      <c r="AM10" s="388" t="s">
        <v>109</v>
      </c>
      <c r="AN10" s="389"/>
      <c r="AO10" s="389"/>
      <c r="AP10" s="389"/>
      <c r="AQ10" s="389"/>
      <c r="AR10" s="389"/>
      <c r="AS10" s="389"/>
      <c r="AT10" s="390"/>
      <c r="AU10" s="391" t="s">
        <v>96</v>
      </c>
      <c r="AV10" s="392"/>
      <c r="AW10" s="392"/>
      <c r="AX10" s="392"/>
      <c r="AY10" s="393" t="s">
        <v>108</v>
      </c>
      <c r="AZ10" s="394"/>
      <c r="BA10" s="394"/>
      <c r="BB10" s="394"/>
      <c r="BC10" s="394"/>
      <c r="BD10" s="394"/>
      <c r="BE10" s="394"/>
      <c r="BF10" s="394"/>
      <c r="BG10" s="394"/>
      <c r="BH10" s="394"/>
      <c r="BI10" s="394"/>
      <c r="BJ10" s="394"/>
      <c r="BK10" s="394"/>
      <c r="BL10" s="394"/>
      <c r="BM10" s="395"/>
      <c r="BN10" s="342">
        <v>8206</v>
      </c>
      <c r="BO10" s="343"/>
      <c r="BP10" s="343"/>
      <c r="BQ10" s="343"/>
      <c r="BR10" s="343"/>
      <c r="BS10" s="343"/>
      <c r="BT10" s="343"/>
      <c r="BU10" s="344"/>
      <c r="BV10" s="342">
        <v>1849398</v>
      </c>
      <c r="BW10" s="343"/>
      <c r="BX10" s="343"/>
      <c r="BY10" s="343"/>
      <c r="BZ10" s="343"/>
      <c r="CA10" s="343"/>
      <c r="CB10" s="343"/>
      <c r="CC10" s="344"/>
      <c r="CD10" s="68" t="s">
        <v>107</v>
      </c>
      <c r="CE10" s="67"/>
      <c r="CF10" s="67"/>
      <c r="CG10" s="67"/>
      <c r="CH10" s="67"/>
      <c r="CI10" s="67"/>
      <c r="CJ10" s="67"/>
      <c r="CK10" s="67"/>
      <c r="CL10" s="67"/>
      <c r="CM10" s="67"/>
      <c r="CN10" s="67"/>
      <c r="CO10" s="67"/>
      <c r="CP10" s="67"/>
      <c r="CQ10" s="67"/>
      <c r="CR10" s="67"/>
      <c r="CS10" s="66"/>
      <c r="CT10" s="65"/>
      <c r="CU10" s="64"/>
      <c r="CV10" s="64"/>
      <c r="CW10" s="64"/>
      <c r="CX10" s="64"/>
      <c r="CY10" s="64"/>
      <c r="CZ10" s="64"/>
      <c r="DA10" s="63"/>
      <c r="DB10" s="65"/>
      <c r="DC10" s="64"/>
      <c r="DD10" s="64"/>
      <c r="DE10" s="64"/>
      <c r="DF10" s="64"/>
      <c r="DG10" s="64"/>
      <c r="DH10" s="64"/>
      <c r="DI10" s="63"/>
    </row>
    <row r="11" spans="1:119" ht="18.75" customHeight="1" thickBot="1" x14ac:dyDescent="0.25">
      <c r="A11" s="44"/>
      <c r="B11" s="373"/>
      <c r="C11" s="374"/>
      <c r="D11" s="374"/>
      <c r="E11" s="374"/>
      <c r="F11" s="374"/>
      <c r="G11" s="374"/>
      <c r="H11" s="374"/>
      <c r="I11" s="374"/>
      <c r="J11" s="374"/>
      <c r="K11" s="425"/>
      <c r="L11" s="436" t="s">
        <v>106</v>
      </c>
      <c r="M11" s="437"/>
      <c r="N11" s="437"/>
      <c r="O11" s="437"/>
      <c r="P11" s="437"/>
      <c r="Q11" s="438"/>
      <c r="R11" s="439" t="s">
        <v>105</v>
      </c>
      <c r="S11" s="440"/>
      <c r="T11" s="440"/>
      <c r="U11" s="440"/>
      <c r="V11" s="441"/>
      <c r="W11" s="366"/>
      <c r="X11" s="367"/>
      <c r="Y11" s="367"/>
      <c r="Z11" s="367"/>
      <c r="AA11" s="367"/>
      <c r="AB11" s="367"/>
      <c r="AC11" s="367"/>
      <c r="AD11" s="367"/>
      <c r="AE11" s="367"/>
      <c r="AF11" s="367"/>
      <c r="AG11" s="367"/>
      <c r="AH11" s="367"/>
      <c r="AI11" s="367"/>
      <c r="AJ11" s="367"/>
      <c r="AK11" s="367"/>
      <c r="AL11" s="371"/>
      <c r="AM11" s="388" t="s">
        <v>104</v>
      </c>
      <c r="AN11" s="389"/>
      <c r="AO11" s="389"/>
      <c r="AP11" s="389"/>
      <c r="AQ11" s="389"/>
      <c r="AR11" s="389"/>
      <c r="AS11" s="389"/>
      <c r="AT11" s="390"/>
      <c r="AU11" s="391" t="s">
        <v>96</v>
      </c>
      <c r="AV11" s="392"/>
      <c r="AW11" s="392"/>
      <c r="AX11" s="392"/>
      <c r="AY11" s="393" t="s">
        <v>103</v>
      </c>
      <c r="AZ11" s="394"/>
      <c r="BA11" s="394"/>
      <c r="BB11" s="394"/>
      <c r="BC11" s="394"/>
      <c r="BD11" s="394"/>
      <c r="BE11" s="394"/>
      <c r="BF11" s="394"/>
      <c r="BG11" s="394"/>
      <c r="BH11" s="394"/>
      <c r="BI11" s="394"/>
      <c r="BJ11" s="394"/>
      <c r="BK11" s="394"/>
      <c r="BL11" s="394"/>
      <c r="BM11" s="395"/>
      <c r="BN11" s="342">
        <v>0</v>
      </c>
      <c r="BO11" s="343"/>
      <c r="BP11" s="343"/>
      <c r="BQ11" s="343"/>
      <c r="BR11" s="343"/>
      <c r="BS11" s="343"/>
      <c r="BT11" s="343"/>
      <c r="BU11" s="344"/>
      <c r="BV11" s="342">
        <v>0</v>
      </c>
      <c r="BW11" s="343"/>
      <c r="BX11" s="343"/>
      <c r="BY11" s="343"/>
      <c r="BZ11" s="343"/>
      <c r="CA11" s="343"/>
      <c r="CB11" s="343"/>
      <c r="CC11" s="344"/>
      <c r="CD11" s="345" t="s">
        <v>102</v>
      </c>
      <c r="CE11" s="346"/>
      <c r="CF11" s="346"/>
      <c r="CG11" s="346"/>
      <c r="CH11" s="346"/>
      <c r="CI11" s="346"/>
      <c r="CJ11" s="346"/>
      <c r="CK11" s="346"/>
      <c r="CL11" s="346"/>
      <c r="CM11" s="346"/>
      <c r="CN11" s="346"/>
      <c r="CO11" s="346"/>
      <c r="CP11" s="346"/>
      <c r="CQ11" s="346"/>
      <c r="CR11" s="346"/>
      <c r="CS11" s="347"/>
      <c r="CT11" s="422" t="s">
        <v>46</v>
      </c>
      <c r="CU11" s="423"/>
      <c r="CV11" s="423"/>
      <c r="CW11" s="423"/>
      <c r="CX11" s="423"/>
      <c r="CY11" s="423"/>
      <c r="CZ11" s="423"/>
      <c r="DA11" s="424"/>
      <c r="DB11" s="422" t="s">
        <v>46</v>
      </c>
      <c r="DC11" s="423"/>
      <c r="DD11" s="423"/>
      <c r="DE11" s="423"/>
      <c r="DF11" s="423"/>
      <c r="DG11" s="423"/>
      <c r="DH11" s="423"/>
      <c r="DI11" s="424"/>
    </row>
    <row r="12" spans="1:119" ht="18.75" customHeight="1" x14ac:dyDescent="0.2">
      <c r="A12" s="44"/>
      <c r="B12" s="456" t="s">
        <v>101</v>
      </c>
      <c r="C12" s="457"/>
      <c r="D12" s="457"/>
      <c r="E12" s="457"/>
      <c r="F12" s="457"/>
      <c r="G12" s="457"/>
      <c r="H12" s="457"/>
      <c r="I12" s="457"/>
      <c r="J12" s="457"/>
      <c r="K12" s="458"/>
      <c r="L12" s="465" t="s">
        <v>100</v>
      </c>
      <c r="M12" s="466"/>
      <c r="N12" s="466"/>
      <c r="O12" s="466"/>
      <c r="P12" s="466"/>
      <c r="Q12" s="467"/>
      <c r="R12" s="468">
        <v>193132</v>
      </c>
      <c r="S12" s="469"/>
      <c r="T12" s="469"/>
      <c r="U12" s="469"/>
      <c r="V12" s="470"/>
      <c r="W12" s="471" t="s">
        <v>66</v>
      </c>
      <c r="X12" s="392"/>
      <c r="Y12" s="392"/>
      <c r="Z12" s="392"/>
      <c r="AA12" s="392"/>
      <c r="AB12" s="472"/>
      <c r="AC12" s="473" t="s">
        <v>99</v>
      </c>
      <c r="AD12" s="474"/>
      <c r="AE12" s="474"/>
      <c r="AF12" s="474"/>
      <c r="AG12" s="475"/>
      <c r="AH12" s="473" t="s">
        <v>98</v>
      </c>
      <c r="AI12" s="474"/>
      <c r="AJ12" s="474"/>
      <c r="AK12" s="474"/>
      <c r="AL12" s="476"/>
      <c r="AM12" s="388" t="s">
        <v>97</v>
      </c>
      <c r="AN12" s="389"/>
      <c r="AO12" s="389"/>
      <c r="AP12" s="389"/>
      <c r="AQ12" s="389"/>
      <c r="AR12" s="389"/>
      <c r="AS12" s="389"/>
      <c r="AT12" s="390"/>
      <c r="AU12" s="391" t="s">
        <v>96</v>
      </c>
      <c r="AV12" s="392"/>
      <c r="AW12" s="392"/>
      <c r="AX12" s="392"/>
      <c r="AY12" s="393" t="s">
        <v>95</v>
      </c>
      <c r="AZ12" s="394"/>
      <c r="BA12" s="394"/>
      <c r="BB12" s="394"/>
      <c r="BC12" s="394"/>
      <c r="BD12" s="394"/>
      <c r="BE12" s="394"/>
      <c r="BF12" s="394"/>
      <c r="BG12" s="394"/>
      <c r="BH12" s="394"/>
      <c r="BI12" s="394"/>
      <c r="BJ12" s="394"/>
      <c r="BK12" s="394"/>
      <c r="BL12" s="394"/>
      <c r="BM12" s="395"/>
      <c r="BN12" s="342">
        <v>0</v>
      </c>
      <c r="BO12" s="343"/>
      <c r="BP12" s="343"/>
      <c r="BQ12" s="343"/>
      <c r="BR12" s="343"/>
      <c r="BS12" s="343"/>
      <c r="BT12" s="343"/>
      <c r="BU12" s="344"/>
      <c r="BV12" s="342">
        <v>0</v>
      </c>
      <c r="BW12" s="343"/>
      <c r="BX12" s="343"/>
      <c r="BY12" s="343"/>
      <c r="BZ12" s="343"/>
      <c r="CA12" s="343"/>
      <c r="CB12" s="343"/>
      <c r="CC12" s="344"/>
      <c r="CD12" s="345" t="s">
        <v>94</v>
      </c>
      <c r="CE12" s="346"/>
      <c r="CF12" s="346"/>
      <c r="CG12" s="346"/>
      <c r="CH12" s="346"/>
      <c r="CI12" s="346"/>
      <c r="CJ12" s="346"/>
      <c r="CK12" s="346"/>
      <c r="CL12" s="346"/>
      <c r="CM12" s="346"/>
      <c r="CN12" s="346"/>
      <c r="CO12" s="346"/>
      <c r="CP12" s="346"/>
      <c r="CQ12" s="346"/>
      <c r="CR12" s="346"/>
      <c r="CS12" s="347"/>
      <c r="CT12" s="422" t="s">
        <v>46</v>
      </c>
      <c r="CU12" s="423"/>
      <c r="CV12" s="423"/>
      <c r="CW12" s="423"/>
      <c r="CX12" s="423"/>
      <c r="CY12" s="423"/>
      <c r="CZ12" s="423"/>
      <c r="DA12" s="424"/>
      <c r="DB12" s="422" t="s">
        <v>46</v>
      </c>
      <c r="DC12" s="423"/>
      <c r="DD12" s="423"/>
      <c r="DE12" s="423"/>
      <c r="DF12" s="423"/>
      <c r="DG12" s="423"/>
      <c r="DH12" s="423"/>
      <c r="DI12" s="424"/>
    </row>
    <row r="13" spans="1:119" ht="18.75" customHeight="1" x14ac:dyDescent="0.2">
      <c r="A13" s="44"/>
      <c r="B13" s="459"/>
      <c r="C13" s="460"/>
      <c r="D13" s="460"/>
      <c r="E13" s="460"/>
      <c r="F13" s="460"/>
      <c r="G13" s="460"/>
      <c r="H13" s="460"/>
      <c r="I13" s="460"/>
      <c r="J13" s="460"/>
      <c r="K13" s="461"/>
      <c r="L13" s="62"/>
      <c r="M13" s="442" t="s">
        <v>86</v>
      </c>
      <c r="N13" s="443"/>
      <c r="O13" s="443"/>
      <c r="P13" s="443"/>
      <c r="Q13" s="444"/>
      <c r="R13" s="445">
        <v>189003</v>
      </c>
      <c r="S13" s="446"/>
      <c r="T13" s="446"/>
      <c r="U13" s="446"/>
      <c r="V13" s="447"/>
      <c r="W13" s="406" t="s">
        <v>93</v>
      </c>
      <c r="X13" s="407"/>
      <c r="Y13" s="407"/>
      <c r="Z13" s="407"/>
      <c r="AA13" s="407"/>
      <c r="AB13" s="397"/>
      <c r="AC13" s="433">
        <v>2550</v>
      </c>
      <c r="AD13" s="434"/>
      <c r="AE13" s="434"/>
      <c r="AF13" s="434"/>
      <c r="AG13" s="448"/>
      <c r="AH13" s="433">
        <v>2870</v>
      </c>
      <c r="AI13" s="434"/>
      <c r="AJ13" s="434"/>
      <c r="AK13" s="434"/>
      <c r="AL13" s="435"/>
      <c r="AM13" s="388" t="s">
        <v>92</v>
      </c>
      <c r="AN13" s="389"/>
      <c r="AO13" s="389"/>
      <c r="AP13" s="389"/>
      <c r="AQ13" s="389"/>
      <c r="AR13" s="389"/>
      <c r="AS13" s="389"/>
      <c r="AT13" s="390"/>
      <c r="AU13" s="391" t="s">
        <v>91</v>
      </c>
      <c r="AV13" s="392"/>
      <c r="AW13" s="392"/>
      <c r="AX13" s="392"/>
      <c r="AY13" s="393" t="s">
        <v>90</v>
      </c>
      <c r="AZ13" s="394"/>
      <c r="BA13" s="394"/>
      <c r="BB13" s="394"/>
      <c r="BC13" s="394"/>
      <c r="BD13" s="394"/>
      <c r="BE13" s="394"/>
      <c r="BF13" s="394"/>
      <c r="BG13" s="394"/>
      <c r="BH13" s="394"/>
      <c r="BI13" s="394"/>
      <c r="BJ13" s="394"/>
      <c r="BK13" s="394"/>
      <c r="BL13" s="394"/>
      <c r="BM13" s="395"/>
      <c r="BN13" s="342">
        <v>-1022173</v>
      </c>
      <c r="BO13" s="343"/>
      <c r="BP13" s="343"/>
      <c r="BQ13" s="343"/>
      <c r="BR13" s="343"/>
      <c r="BS13" s="343"/>
      <c r="BT13" s="343"/>
      <c r="BU13" s="344"/>
      <c r="BV13" s="342">
        <v>2684979</v>
      </c>
      <c r="BW13" s="343"/>
      <c r="BX13" s="343"/>
      <c r="BY13" s="343"/>
      <c r="BZ13" s="343"/>
      <c r="CA13" s="343"/>
      <c r="CB13" s="343"/>
      <c r="CC13" s="344"/>
      <c r="CD13" s="345" t="s">
        <v>89</v>
      </c>
      <c r="CE13" s="346"/>
      <c r="CF13" s="346"/>
      <c r="CG13" s="346"/>
      <c r="CH13" s="346"/>
      <c r="CI13" s="346"/>
      <c r="CJ13" s="346"/>
      <c r="CK13" s="346"/>
      <c r="CL13" s="346"/>
      <c r="CM13" s="346"/>
      <c r="CN13" s="346"/>
      <c r="CO13" s="346"/>
      <c r="CP13" s="346"/>
      <c r="CQ13" s="346"/>
      <c r="CR13" s="346"/>
      <c r="CS13" s="347"/>
      <c r="CT13" s="339">
        <v>-1</v>
      </c>
      <c r="CU13" s="340"/>
      <c r="CV13" s="340"/>
      <c r="CW13" s="340"/>
      <c r="CX13" s="340"/>
      <c r="CY13" s="340"/>
      <c r="CZ13" s="340"/>
      <c r="DA13" s="341"/>
      <c r="DB13" s="339">
        <v>-0.8</v>
      </c>
      <c r="DC13" s="340"/>
      <c r="DD13" s="340"/>
      <c r="DE13" s="340"/>
      <c r="DF13" s="340"/>
      <c r="DG13" s="340"/>
      <c r="DH13" s="340"/>
      <c r="DI13" s="341"/>
    </row>
    <row r="14" spans="1:119" ht="18.75" customHeight="1" thickBot="1" x14ac:dyDescent="0.25">
      <c r="A14" s="44"/>
      <c r="B14" s="459"/>
      <c r="C14" s="460"/>
      <c r="D14" s="460"/>
      <c r="E14" s="460"/>
      <c r="F14" s="460"/>
      <c r="G14" s="460"/>
      <c r="H14" s="460"/>
      <c r="I14" s="460"/>
      <c r="J14" s="460"/>
      <c r="K14" s="461"/>
      <c r="L14" s="449" t="s">
        <v>88</v>
      </c>
      <c r="M14" s="450"/>
      <c r="N14" s="450"/>
      <c r="O14" s="450"/>
      <c r="P14" s="450"/>
      <c r="Q14" s="451"/>
      <c r="R14" s="445">
        <v>193820</v>
      </c>
      <c r="S14" s="446"/>
      <c r="T14" s="446"/>
      <c r="U14" s="446"/>
      <c r="V14" s="447"/>
      <c r="W14" s="368"/>
      <c r="X14" s="369"/>
      <c r="Y14" s="369"/>
      <c r="Z14" s="369"/>
      <c r="AA14" s="369"/>
      <c r="AB14" s="356"/>
      <c r="AC14" s="452">
        <v>2.8</v>
      </c>
      <c r="AD14" s="453"/>
      <c r="AE14" s="453"/>
      <c r="AF14" s="453"/>
      <c r="AG14" s="454"/>
      <c r="AH14" s="452">
        <v>3.2</v>
      </c>
      <c r="AI14" s="453"/>
      <c r="AJ14" s="453"/>
      <c r="AK14" s="453"/>
      <c r="AL14" s="455"/>
      <c r="AM14" s="388"/>
      <c r="AN14" s="389"/>
      <c r="AO14" s="389"/>
      <c r="AP14" s="389"/>
      <c r="AQ14" s="389"/>
      <c r="AR14" s="389"/>
      <c r="AS14" s="389"/>
      <c r="AT14" s="390"/>
      <c r="AU14" s="391"/>
      <c r="AV14" s="392"/>
      <c r="AW14" s="392"/>
      <c r="AX14" s="392"/>
      <c r="AY14" s="393"/>
      <c r="AZ14" s="394"/>
      <c r="BA14" s="394"/>
      <c r="BB14" s="394"/>
      <c r="BC14" s="394"/>
      <c r="BD14" s="394"/>
      <c r="BE14" s="394"/>
      <c r="BF14" s="394"/>
      <c r="BG14" s="394"/>
      <c r="BH14" s="394"/>
      <c r="BI14" s="394"/>
      <c r="BJ14" s="394"/>
      <c r="BK14" s="394"/>
      <c r="BL14" s="394"/>
      <c r="BM14" s="395"/>
      <c r="BN14" s="342"/>
      <c r="BO14" s="343"/>
      <c r="BP14" s="343"/>
      <c r="BQ14" s="343"/>
      <c r="BR14" s="343"/>
      <c r="BS14" s="343"/>
      <c r="BT14" s="343"/>
      <c r="BU14" s="344"/>
      <c r="BV14" s="342"/>
      <c r="BW14" s="343"/>
      <c r="BX14" s="343"/>
      <c r="BY14" s="343"/>
      <c r="BZ14" s="343"/>
      <c r="CA14" s="343"/>
      <c r="CB14" s="343"/>
      <c r="CC14" s="344"/>
      <c r="CD14" s="477" t="s">
        <v>87</v>
      </c>
      <c r="CE14" s="478"/>
      <c r="CF14" s="478"/>
      <c r="CG14" s="478"/>
      <c r="CH14" s="478"/>
      <c r="CI14" s="478"/>
      <c r="CJ14" s="478"/>
      <c r="CK14" s="478"/>
      <c r="CL14" s="478"/>
      <c r="CM14" s="478"/>
      <c r="CN14" s="478"/>
      <c r="CO14" s="478"/>
      <c r="CP14" s="478"/>
      <c r="CQ14" s="478"/>
      <c r="CR14" s="478"/>
      <c r="CS14" s="479"/>
      <c r="CT14" s="480" t="s">
        <v>46</v>
      </c>
      <c r="CU14" s="481"/>
      <c r="CV14" s="481"/>
      <c r="CW14" s="481"/>
      <c r="CX14" s="481"/>
      <c r="CY14" s="481"/>
      <c r="CZ14" s="481"/>
      <c r="DA14" s="482"/>
      <c r="DB14" s="480" t="s">
        <v>46</v>
      </c>
      <c r="DC14" s="481"/>
      <c r="DD14" s="481"/>
      <c r="DE14" s="481"/>
      <c r="DF14" s="481"/>
      <c r="DG14" s="481"/>
      <c r="DH14" s="481"/>
      <c r="DI14" s="482"/>
    </row>
    <row r="15" spans="1:119" ht="18.75" customHeight="1" x14ac:dyDescent="0.2">
      <c r="A15" s="44"/>
      <c r="B15" s="459"/>
      <c r="C15" s="460"/>
      <c r="D15" s="460"/>
      <c r="E15" s="460"/>
      <c r="F15" s="460"/>
      <c r="G15" s="460"/>
      <c r="H15" s="460"/>
      <c r="I15" s="460"/>
      <c r="J15" s="460"/>
      <c r="K15" s="461"/>
      <c r="L15" s="62"/>
      <c r="M15" s="442" t="s">
        <v>86</v>
      </c>
      <c r="N15" s="443"/>
      <c r="O15" s="443"/>
      <c r="P15" s="443"/>
      <c r="Q15" s="444"/>
      <c r="R15" s="445">
        <v>190141</v>
      </c>
      <c r="S15" s="446"/>
      <c r="T15" s="446"/>
      <c r="U15" s="446"/>
      <c r="V15" s="447"/>
      <c r="W15" s="406" t="s">
        <v>85</v>
      </c>
      <c r="X15" s="407"/>
      <c r="Y15" s="407"/>
      <c r="Z15" s="407"/>
      <c r="AA15" s="407"/>
      <c r="AB15" s="397"/>
      <c r="AC15" s="433">
        <v>23895</v>
      </c>
      <c r="AD15" s="434"/>
      <c r="AE15" s="434"/>
      <c r="AF15" s="434"/>
      <c r="AG15" s="448"/>
      <c r="AH15" s="433">
        <v>24855</v>
      </c>
      <c r="AI15" s="434"/>
      <c r="AJ15" s="434"/>
      <c r="AK15" s="434"/>
      <c r="AL15" s="435"/>
      <c r="AM15" s="388"/>
      <c r="AN15" s="389"/>
      <c r="AO15" s="389"/>
      <c r="AP15" s="389"/>
      <c r="AQ15" s="389"/>
      <c r="AR15" s="389"/>
      <c r="AS15" s="389"/>
      <c r="AT15" s="390"/>
      <c r="AU15" s="391"/>
      <c r="AV15" s="392"/>
      <c r="AW15" s="392"/>
      <c r="AX15" s="392"/>
      <c r="AY15" s="376" t="s">
        <v>84</v>
      </c>
      <c r="AZ15" s="377"/>
      <c r="BA15" s="377"/>
      <c r="BB15" s="377"/>
      <c r="BC15" s="377"/>
      <c r="BD15" s="377"/>
      <c r="BE15" s="377"/>
      <c r="BF15" s="377"/>
      <c r="BG15" s="377"/>
      <c r="BH15" s="377"/>
      <c r="BI15" s="377"/>
      <c r="BJ15" s="377"/>
      <c r="BK15" s="377"/>
      <c r="BL15" s="377"/>
      <c r="BM15" s="378"/>
      <c r="BN15" s="379">
        <v>27017733</v>
      </c>
      <c r="BO15" s="380"/>
      <c r="BP15" s="380"/>
      <c r="BQ15" s="380"/>
      <c r="BR15" s="380"/>
      <c r="BS15" s="380"/>
      <c r="BT15" s="380"/>
      <c r="BU15" s="381"/>
      <c r="BV15" s="379">
        <v>25712638</v>
      </c>
      <c r="BW15" s="380"/>
      <c r="BX15" s="380"/>
      <c r="BY15" s="380"/>
      <c r="BZ15" s="380"/>
      <c r="CA15" s="380"/>
      <c r="CB15" s="380"/>
      <c r="CC15" s="381"/>
      <c r="CD15" s="483" t="s">
        <v>83</v>
      </c>
      <c r="CE15" s="484"/>
      <c r="CF15" s="484"/>
      <c r="CG15" s="484"/>
      <c r="CH15" s="484"/>
      <c r="CI15" s="484"/>
      <c r="CJ15" s="484"/>
      <c r="CK15" s="484"/>
      <c r="CL15" s="484"/>
      <c r="CM15" s="484"/>
      <c r="CN15" s="484"/>
      <c r="CO15" s="484"/>
      <c r="CP15" s="484"/>
      <c r="CQ15" s="484"/>
      <c r="CR15" s="484"/>
      <c r="CS15" s="485"/>
      <c r="CT15" s="61"/>
      <c r="CU15" s="60"/>
      <c r="CV15" s="60"/>
      <c r="CW15" s="60"/>
      <c r="CX15" s="60"/>
      <c r="CY15" s="60"/>
      <c r="CZ15" s="60"/>
      <c r="DA15" s="59"/>
      <c r="DB15" s="61"/>
      <c r="DC15" s="60"/>
      <c r="DD15" s="60"/>
      <c r="DE15" s="60"/>
      <c r="DF15" s="60"/>
      <c r="DG15" s="60"/>
      <c r="DH15" s="60"/>
      <c r="DI15" s="59"/>
    </row>
    <row r="16" spans="1:119" ht="18.75" customHeight="1" x14ac:dyDescent="0.2">
      <c r="A16" s="44"/>
      <c r="B16" s="459"/>
      <c r="C16" s="460"/>
      <c r="D16" s="460"/>
      <c r="E16" s="460"/>
      <c r="F16" s="460"/>
      <c r="G16" s="460"/>
      <c r="H16" s="460"/>
      <c r="I16" s="460"/>
      <c r="J16" s="460"/>
      <c r="K16" s="461"/>
      <c r="L16" s="449" t="s">
        <v>82</v>
      </c>
      <c r="M16" s="492"/>
      <c r="N16" s="492"/>
      <c r="O16" s="492"/>
      <c r="P16" s="492"/>
      <c r="Q16" s="493"/>
      <c r="R16" s="489" t="s">
        <v>81</v>
      </c>
      <c r="S16" s="490"/>
      <c r="T16" s="490"/>
      <c r="U16" s="490"/>
      <c r="V16" s="491"/>
      <c r="W16" s="368"/>
      <c r="X16" s="369"/>
      <c r="Y16" s="369"/>
      <c r="Z16" s="369"/>
      <c r="AA16" s="369"/>
      <c r="AB16" s="356"/>
      <c r="AC16" s="452">
        <v>26.6</v>
      </c>
      <c r="AD16" s="453"/>
      <c r="AE16" s="453"/>
      <c r="AF16" s="453"/>
      <c r="AG16" s="454"/>
      <c r="AH16" s="452">
        <v>27.5</v>
      </c>
      <c r="AI16" s="453"/>
      <c r="AJ16" s="453"/>
      <c r="AK16" s="453"/>
      <c r="AL16" s="455"/>
      <c r="AM16" s="388"/>
      <c r="AN16" s="389"/>
      <c r="AO16" s="389"/>
      <c r="AP16" s="389"/>
      <c r="AQ16" s="389"/>
      <c r="AR16" s="389"/>
      <c r="AS16" s="389"/>
      <c r="AT16" s="390"/>
      <c r="AU16" s="391"/>
      <c r="AV16" s="392"/>
      <c r="AW16" s="392"/>
      <c r="AX16" s="392"/>
      <c r="AY16" s="393" t="s">
        <v>80</v>
      </c>
      <c r="AZ16" s="394"/>
      <c r="BA16" s="394"/>
      <c r="BB16" s="394"/>
      <c r="BC16" s="394"/>
      <c r="BD16" s="394"/>
      <c r="BE16" s="394"/>
      <c r="BF16" s="394"/>
      <c r="BG16" s="394"/>
      <c r="BH16" s="394"/>
      <c r="BI16" s="394"/>
      <c r="BJ16" s="394"/>
      <c r="BK16" s="394"/>
      <c r="BL16" s="394"/>
      <c r="BM16" s="395"/>
      <c r="BN16" s="342">
        <v>32412303</v>
      </c>
      <c r="BO16" s="343"/>
      <c r="BP16" s="343"/>
      <c r="BQ16" s="343"/>
      <c r="BR16" s="343"/>
      <c r="BS16" s="343"/>
      <c r="BT16" s="343"/>
      <c r="BU16" s="344"/>
      <c r="BV16" s="342">
        <v>31224775</v>
      </c>
      <c r="BW16" s="343"/>
      <c r="BX16" s="343"/>
      <c r="BY16" s="343"/>
      <c r="BZ16" s="343"/>
      <c r="CA16" s="343"/>
      <c r="CB16" s="343"/>
      <c r="CC16" s="344"/>
      <c r="CD16" s="57"/>
      <c r="CE16" s="496"/>
      <c r="CF16" s="496"/>
      <c r="CG16" s="496"/>
      <c r="CH16" s="496"/>
      <c r="CI16" s="496"/>
      <c r="CJ16" s="496"/>
      <c r="CK16" s="496"/>
      <c r="CL16" s="496"/>
      <c r="CM16" s="496"/>
      <c r="CN16" s="496"/>
      <c r="CO16" s="496"/>
      <c r="CP16" s="496"/>
      <c r="CQ16" s="496"/>
      <c r="CR16" s="496"/>
      <c r="CS16" s="497"/>
      <c r="CT16" s="339"/>
      <c r="CU16" s="340"/>
      <c r="CV16" s="340"/>
      <c r="CW16" s="340"/>
      <c r="CX16" s="340"/>
      <c r="CY16" s="340"/>
      <c r="CZ16" s="340"/>
      <c r="DA16" s="341"/>
      <c r="DB16" s="339"/>
      <c r="DC16" s="340"/>
      <c r="DD16" s="340"/>
      <c r="DE16" s="340"/>
      <c r="DF16" s="340"/>
      <c r="DG16" s="340"/>
      <c r="DH16" s="340"/>
      <c r="DI16" s="341"/>
    </row>
    <row r="17" spans="1:113" ht="18.75" customHeight="1" thickBot="1" x14ac:dyDescent="0.25">
      <c r="A17" s="44"/>
      <c r="B17" s="462"/>
      <c r="C17" s="463"/>
      <c r="D17" s="463"/>
      <c r="E17" s="463"/>
      <c r="F17" s="463"/>
      <c r="G17" s="463"/>
      <c r="H17" s="463"/>
      <c r="I17" s="463"/>
      <c r="J17" s="463"/>
      <c r="K17" s="464"/>
      <c r="L17" s="58"/>
      <c r="M17" s="486" t="s">
        <v>79</v>
      </c>
      <c r="N17" s="487"/>
      <c r="O17" s="487"/>
      <c r="P17" s="487"/>
      <c r="Q17" s="488"/>
      <c r="R17" s="489" t="s">
        <v>78</v>
      </c>
      <c r="S17" s="490"/>
      <c r="T17" s="490"/>
      <c r="U17" s="490"/>
      <c r="V17" s="491"/>
      <c r="W17" s="406" t="s">
        <v>77</v>
      </c>
      <c r="X17" s="407"/>
      <c r="Y17" s="407"/>
      <c r="Z17" s="407"/>
      <c r="AA17" s="407"/>
      <c r="AB17" s="397"/>
      <c r="AC17" s="433">
        <v>63284</v>
      </c>
      <c r="AD17" s="434"/>
      <c r="AE17" s="434"/>
      <c r="AF17" s="434"/>
      <c r="AG17" s="448"/>
      <c r="AH17" s="433">
        <v>62516</v>
      </c>
      <c r="AI17" s="434"/>
      <c r="AJ17" s="434"/>
      <c r="AK17" s="434"/>
      <c r="AL17" s="435"/>
      <c r="AM17" s="388"/>
      <c r="AN17" s="389"/>
      <c r="AO17" s="389"/>
      <c r="AP17" s="389"/>
      <c r="AQ17" s="389"/>
      <c r="AR17" s="389"/>
      <c r="AS17" s="389"/>
      <c r="AT17" s="390"/>
      <c r="AU17" s="391"/>
      <c r="AV17" s="392"/>
      <c r="AW17" s="392"/>
      <c r="AX17" s="392"/>
      <c r="AY17" s="393" t="s">
        <v>76</v>
      </c>
      <c r="AZ17" s="394"/>
      <c r="BA17" s="394"/>
      <c r="BB17" s="394"/>
      <c r="BC17" s="394"/>
      <c r="BD17" s="394"/>
      <c r="BE17" s="394"/>
      <c r="BF17" s="394"/>
      <c r="BG17" s="394"/>
      <c r="BH17" s="394"/>
      <c r="BI17" s="394"/>
      <c r="BJ17" s="394"/>
      <c r="BK17" s="394"/>
      <c r="BL17" s="394"/>
      <c r="BM17" s="395"/>
      <c r="BN17" s="342">
        <v>34388484</v>
      </c>
      <c r="BO17" s="343"/>
      <c r="BP17" s="343"/>
      <c r="BQ17" s="343"/>
      <c r="BR17" s="343"/>
      <c r="BS17" s="343"/>
      <c r="BT17" s="343"/>
      <c r="BU17" s="344"/>
      <c r="BV17" s="342">
        <v>32687215</v>
      </c>
      <c r="BW17" s="343"/>
      <c r="BX17" s="343"/>
      <c r="BY17" s="343"/>
      <c r="BZ17" s="343"/>
      <c r="CA17" s="343"/>
      <c r="CB17" s="343"/>
      <c r="CC17" s="344"/>
      <c r="CD17" s="57"/>
      <c r="CE17" s="496"/>
      <c r="CF17" s="496"/>
      <c r="CG17" s="496"/>
      <c r="CH17" s="496"/>
      <c r="CI17" s="496"/>
      <c r="CJ17" s="496"/>
      <c r="CK17" s="496"/>
      <c r="CL17" s="496"/>
      <c r="CM17" s="496"/>
      <c r="CN17" s="496"/>
      <c r="CO17" s="496"/>
      <c r="CP17" s="496"/>
      <c r="CQ17" s="496"/>
      <c r="CR17" s="496"/>
      <c r="CS17" s="497"/>
      <c r="CT17" s="339"/>
      <c r="CU17" s="340"/>
      <c r="CV17" s="340"/>
      <c r="CW17" s="340"/>
      <c r="CX17" s="340"/>
      <c r="CY17" s="340"/>
      <c r="CZ17" s="340"/>
      <c r="DA17" s="341"/>
      <c r="DB17" s="339"/>
      <c r="DC17" s="340"/>
      <c r="DD17" s="340"/>
      <c r="DE17" s="340"/>
      <c r="DF17" s="340"/>
      <c r="DG17" s="340"/>
      <c r="DH17" s="340"/>
      <c r="DI17" s="341"/>
    </row>
    <row r="18" spans="1:113" ht="18.75" customHeight="1" thickBot="1" x14ac:dyDescent="0.25">
      <c r="A18" s="44"/>
      <c r="B18" s="498" t="s">
        <v>75</v>
      </c>
      <c r="C18" s="425"/>
      <c r="D18" s="425"/>
      <c r="E18" s="499"/>
      <c r="F18" s="499"/>
      <c r="G18" s="499"/>
      <c r="H18" s="499"/>
      <c r="I18" s="499"/>
      <c r="J18" s="499"/>
      <c r="K18" s="499"/>
      <c r="L18" s="518">
        <v>159.82</v>
      </c>
      <c r="M18" s="518"/>
      <c r="N18" s="518"/>
      <c r="O18" s="518"/>
      <c r="P18" s="518"/>
      <c r="Q18" s="518"/>
      <c r="R18" s="519"/>
      <c r="S18" s="519"/>
      <c r="T18" s="519"/>
      <c r="U18" s="519"/>
      <c r="V18" s="520"/>
      <c r="W18" s="408"/>
      <c r="X18" s="409"/>
      <c r="Y18" s="409"/>
      <c r="Z18" s="409"/>
      <c r="AA18" s="409"/>
      <c r="AB18" s="400"/>
      <c r="AC18" s="521">
        <v>70.5</v>
      </c>
      <c r="AD18" s="522"/>
      <c r="AE18" s="522"/>
      <c r="AF18" s="522"/>
      <c r="AG18" s="523"/>
      <c r="AH18" s="521">
        <v>69.3</v>
      </c>
      <c r="AI18" s="522"/>
      <c r="AJ18" s="522"/>
      <c r="AK18" s="522"/>
      <c r="AL18" s="524"/>
      <c r="AM18" s="388"/>
      <c r="AN18" s="389"/>
      <c r="AO18" s="389"/>
      <c r="AP18" s="389"/>
      <c r="AQ18" s="389"/>
      <c r="AR18" s="389"/>
      <c r="AS18" s="389"/>
      <c r="AT18" s="390"/>
      <c r="AU18" s="391"/>
      <c r="AV18" s="392"/>
      <c r="AW18" s="392"/>
      <c r="AX18" s="392"/>
      <c r="AY18" s="393" t="s">
        <v>74</v>
      </c>
      <c r="AZ18" s="394"/>
      <c r="BA18" s="394"/>
      <c r="BB18" s="394"/>
      <c r="BC18" s="394"/>
      <c r="BD18" s="394"/>
      <c r="BE18" s="394"/>
      <c r="BF18" s="394"/>
      <c r="BG18" s="394"/>
      <c r="BH18" s="394"/>
      <c r="BI18" s="394"/>
      <c r="BJ18" s="394"/>
      <c r="BK18" s="394"/>
      <c r="BL18" s="394"/>
      <c r="BM18" s="395"/>
      <c r="BN18" s="342">
        <v>37092560</v>
      </c>
      <c r="BO18" s="343"/>
      <c r="BP18" s="343"/>
      <c r="BQ18" s="343"/>
      <c r="BR18" s="343"/>
      <c r="BS18" s="343"/>
      <c r="BT18" s="343"/>
      <c r="BU18" s="344"/>
      <c r="BV18" s="342">
        <v>36446237</v>
      </c>
      <c r="BW18" s="343"/>
      <c r="BX18" s="343"/>
      <c r="BY18" s="343"/>
      <c r="BZ18" s="343"/>
      <c r="CA18" s="343"/>
      <c r="CB18" s="343"/>
      <c r="CC18" s="344"/>
      <c r="CD18" s="57"/>
      <c r="CE18" s="496"/>
      <c r="CF18" s="496"/>
      <c r="CG18" s="496"/>
      <c r="CH18" s="496"/>
      <c r="CI18" s="496"/>
      <c r="CJ18" s="496"/>
      <c r="CK18" s="496"/>
      <c r="CL18" s="496"/>
      <c r="CM18" s="496"/>
      <c r="CN18" s="496"/>
      <c r="CO18" s="496"/>
      <c r="CP18" s="496"/>
      <c r="CQ18" s="496"/>
      <c r="CR18" s="496"/>
      <c r="CS18" s="497"/>
      <c r="CT18" s="339"/>
      <c r="CU18" s="340"/>
      <c r="CV18" s="340"/>
      <c r="CW18" s="340"/>
      <c r="CX18" s="340"/>
      <c r="CY18" s="340"/>
      <c r="CZ18" s="340"/>
      <c r="DA18" s="341"/>
      <c r="DB18" s="339"/>
      <c r="DC18" s="340"/>
      <c r="DD18" s="340"/>
      <c r="DE18" s="340"/>
      <c r="DF18" s="340"/>
      <c r="DG18" s="340"/>
      <c r="DH18" s="340"/>
      <c r="DI18" s="341"/>
    </row>
    <row r="19" spans="1:113" ht="18.75" customHeight="1" thickBot="1" x14ac:dyDescent="0.25">
      <c r="A19" s="44"/>
      <c r="B19" s="498" t="s">
        <v>73</v>
      </c>
      <c r="C19" s="425"/>
      <c r="D19" s="425"/>
      <c r="E19" s="499"/>
      <c r="F19" s="499"/>
      <c r="G19" s="499"/>
      <c r="H19" s="499"/>
      <c r="I19" s="499"/>
      <c r="J19" s="499"/>
      <c r="K19" s="499"/>
      <c r="L19" s="500">
        <v>1216</v>
      </c>
      <c r="M19" s="500"/>
      <c r="N19" s="500"/>
      <c r="O19" s="500"/>
      <c r="P19" s="500"/>
      <c r="Q19" s="500"/>
      <c r="R19" s="501"/>
      <c r="S19" s="501"/>
      <c r="T19" s="501"/>
      <c r="U19" s="501"/>
      <c r="V19" s="502"/>
      <c r="W19" s="364"/>
      <c r="X19" s="365"/>
      <c r="Y19" s="365"/>
      <c r="Z19" s="365"/>
      <c r="AA19" s="365"/>
      <c r="AB19" s="365"/>
      <c r="AC19" s="494"/>
      <c r="AD19" s="494"/>
      <c r="AE19" s="494"/>
      <c r="AF19" s="494"/>
      <c r="AG19" s="494"/>
      <c r="AH19" s="494"/>
      <c r="AI19" s="494"/>
      <c r="AJ19" s="494"/>
      <c r="AK19" s="494"/>
      <c r="AL19" s="495"/>
      <c r="AM19" s="388"/>
      <c r="AN19" s="389"/>
      <c r="AO19" s="389"/>
      <c r="AP19" s="389"/>
      <c r="AQ19" s="389"/>
      <c r="AR19" s="389"/>
      <c r="AS19" s="389"/>
      <c r="AT19" s="390"/>
      <c r="AU19" s="391"/>
      <c r="AV19" s="392"/>
      <c r="AW19" s="392"/>
      <c r="AX19" s="392"/>
      <c r="AY19" s="393" t="s">
        <v>72</v>
      </c>
      <c r="AZ19" s="394"/>
      <c r="BA19" s="394"/>
      <c r="BB19" s="394"/>
      <c r="BC19" s="394"/>
      <c r="BD19" s="394"/>
      <c r="BE19" s="394"/>
      <c r="BF19" s="394"/>
      <c r="BG19" s="394"/>
      <c r="BH19" s="394"/>
      <c r="BI19" s="394"/>
      <c r="BJ19" s="394"/>
      <c r="BK19" s="394"/>
      <c r="BL19" s="394"/>
      <c r="BM19" s="395"/>
      <c r="BN19" s="342">
        <v>53009263</v>
      </c>
      <c r="BO19" s="343"/>
      <c r="BP19" s="343"/>
      <c r="BQ19" s="343"/>
      <c r="BR19" s="343"/>
      <c r="BS19" s="343"/>
      <c r="BT19" s="343"/>
      <c r="BU19" s="344"/>
      <c r="BV19" s="342">
        <v>51883356</v>
      </c>
      <c r="BW19" s="343"/>
      <c r="BX19" s="343"/>
      <c r="BY19" s="343"/>
      <c r="BZ19" s="343"/>
      <c r="CA19" s="343"/>
      <c r="CB19" s="343"/>
      <c r="CC19" s="344"/>
      <c r="CD19" s="57"/>
      <c r="CE19" s="496"/>
      <c r="CF19" s="496"/>
      <c r="CG19" s="496"/>
      <c r="CH19" s="496"/>
      <c r="CI19" s="496"/>
      <c r="CJ19" s="496"/>
      <c r="CK19" s="496"/>
      <c r="CL19" s="496"/>
      <c r="CM19" s="496"/>
      <c r="CN19" s="496"/>
      <c r="CO19" s="496"/>
      <c r="CP19" s="496"/>
      <c r="CQ19" s="496"/>
      <c r="CR19" s="496"/>
      <c r="CS19" s="497"/>
      <c r="CT19" s="339"/>
      <c r="CU19" s="340"/>
      <c r="CV19" s="340"/>
      <c r="CW19" s="340"/>
      <c r="CX19" s="340"/>
      <c r="CY19" s="340"/>
      <c r="CZ19" s="340"/>
      <c r="DA19" s="341"/>
      <c r="DB19" s="339"/>
      <c r="DC19" s="340"/>
      <c r="DD19" s="340"/>
      <c r="DE19" s="340"/>
      <c r="DF19" s="340"/>
      <c r="DG19" s="340"/>
      <c r="DH19" s="340"/>
      <c r="DI19" s="341"/>
    </row>
    <row r="20" spans="1:113" ht="18.75" customHeight="1" thickBot="1" x14ac:dyDescent="0.25">
      <c r="A20" s="44"/>
      <c r="B20" s="498" t="s">
        <v>71</v>
      </c>
      <c r="C20" s="425"/>
      <c r="D20" s="425"/>
      <c r="E20" s="499"/>
      <c r="F20" s="499"/>
      <c r="G20" s="499"/>
      <c r="H20" s="499"/>
      <c r="I20" s="499"/>
      <c r="J20" s="499"/>
      <c r="K20" s="499"/>
      <c r="L20" s="500">
        <v>80153</v>
      </c>
      <c r="M20" s="500"/>
      <c r="N20" s="500"/>
      <c r="O20" s="500"/>
      <c r="P20" s="500"/>
      <c r="Q20" s="500"/>
      <c r="R20" s="501"/>
      <c r="S20" s="501"/>
      <c r="T20" s="501"/>
      <c r="U20" s="501"/>
      <c r="V20" s="502"/>
      <c r="W20" s="408"/>
      <c r="X20" s="409"/>
      <c r="Y20" s="409"/>
      <c r="Z20" s="409"/>
      <c r="AA20" s="409"/>
      <c r="AB20" s="409"/>
      <c r="AC20" s="503"/>
      <c r="AD20" s="503"/>
      <c r="AE20" s="503"/>
      <c r="AF20" s="503"/>
      <c r="AG20" s="503"/>
      <c r="AH20" s="503"/>
      <c r="AI20" s="503"/>
      <c r="AJ20" s="503"/>
      <c r="AK20" s="503"/>
      <c r="AL20" s="504"/>
      <c r="AM20" s="505"/>
      <c r="AN20" s="437"/>
      <c r="AO20" s="437"/>
      <c r="AP20" s="437"/>
      <c r="AQ20" s="437"/>
      <c r="AR20" s="437"/>
      <c r="AS20" s="437"/>
      <c r="AT20" s="438"/>
      <c r="AU20" s="506"/>
      <c r="AV20" s="507"/>
      <c r="AW20" s="507"/>
      <c r="AX20" s="508"/>
      <c r="AY20" s="393"/>
      <c r="AZ20" s="394"/>
      <c r="BA20" s="394"/>
      <c r="BB20" s="394"/>
      <c r="BC20" s="394"/>
      <c r="BD20" s="394"/>
      <c r="BE20" s="394"/>
      <c r="BF20" s="394"/>
      <c r="BG20" s="394"/>
      <c r="BH20" s="394"/>
      <c r="BI20" s="394"/>
      <c r="BJ20" s="394"/>
      <c r="BK20" s="394"/>
      <c r="BL20" s="394"/>
      <c r="BM20" s="395"/>
      <c r="BN20" s="342"/>
      <c r="BO20" s="343"/>
      <c r="BP20" s="343"/>
      <c r="BQ20" s="343"/>
      <c r="BR20" s="343"/>
      <c r="BS20" s="343"/>
      <c r="BT20" s="343"/>
      <c r="BU20" s="344"/>
      <c r="BV20" s="342"/>
      <c r="BW20" s="343"/>
      <c r="BX20" s="343"/>
      <c r="BY20" s="343"/>
      <c r="BZ20" s="343"/>
      <c r="CA20" s="343"/>
      <c r="CB20" s="343"/>
      <c r="CC20" s="344"/>
      <c r="CD20" s="57"/>
      <c r="CE20" s="496"/>
      <c r="CF20" s="496"/>
      <c r="CG20" s="496"/>
      <c r="CH20" s="496"/>
      <c r="CI20" s="496"/>
      <c r="CJ20" s="496"/>
      <c r="CK20" s="496"/>
      <c r="CL20" s="496"/>
      <c r="CM20" s="496"/>
      <c r="CN20" s="496"/>
      <c r="CO20" s="496"/>
      <c r="CP20" s="496"/>
      <c r="CQ20" s="496"/>
      <c r="CR20" s="496"/>
      <c r="CS20" s="497"/>
      <c r="CT20" s="339"/>
      <c r="CU20" s="340"/>
      <c r="CV20" s="340"/>
      <c r="CW20" s="340"/>
      <c r="CX20" s="340"/>
      <c r="CY20" s="340"/>
      <c r="CZ20" s="340"/>
      <c r="DA20" s="341"/>
      <c r="DB20" s="339"/>
      <c r="DC20" s="340"/>
      <c r="DD20" s="340"/>
      <c r="DE20" s="340"/>
      <c r="DF20" s="340"/>
      <c r="DG20" s="340"/>
      <c r="DH20" s="340"/>
      <c r="DI20" s="341"/>
    </row>
    <row r="21" spans="1:113" ht="18.75" customHeight="1" thickBot="1" x14ac:dyDescent="0.25">
      <c r="A21" s="44"/>
      <c r="B21" s="509" t="s">
        <v>70</v>
      </c>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512"/>
      <c r="AZ21" s="513"/>
      <c r="BA21" s="513"/>
      <c r="BB21" s="513"/>
      <c r="BC21" s="513"/>
      <c r="BD21" s="513"/>
      <c r="BE21" s="513"/>
      <c r="BF21" s="513"/>
      <c r="BG21" s="513"/>
      <c r="BH21" s="513"/>
      <c r="BI21" s="513"/>
      <c r="BJ21" s="513"/>
      <c r="BK21" s="513"/>
      <c r="BL21" s="513"/>
      <c r="BM21" s="514"/>
      <c r="BN21" s="515"/>
      <c r="BO21" s="516"/>
      <c r="BP21" s="516"/>
      <c r="BQ21" s="516"/>
      <c r="BR21" s="516"/>
      <c r="BS21" s="516"/>
      <c r="BT21" s="516"/>
      <c r="BU21" s="517"/>
      <c r="BV21" s="515"/>
      <c r="BW21" s="516"/>
      <c r="BX21" s="516"/>
      <c r="BY21" s="516"/>
      <c r="BZ21" s="516"/>
      <c r="CA21" s="516"/>
      <c r="CB21" s="516"/>
      <c r="CC21" s="517"/>
      <c r="CD21" s="57"/>
      <c r="CE21" s="496"/>
      <c r="CF21" s="496"/>
      <c r="CG21" s="496"/>
      <c r="CH21" s="496"/>
      <c r="CI21" s="496"/>
      <c r="CJ21" s="496"/>
      <c r="CK21" s="496"/>
      <c r="CL21" s="496"/>
      <c r="CM21" s="496"/>
      <c r="CN21" s="496"/>
      <c r="CO21" s="496"/>
      <c r="CP21" s="496"/>
      <c r="CQ21" s="496"/>
      <c r="CR21" s="496"/>
      <c r="CS21" s="497"/>
      <c r="CT21" s="339"/>
      <c r="CU21" s="340"/>
      <c r="CV21" s="340"/>
      <c r="CW21" s="340"/>
      <c r="CX21" s="340"/>
      <c r="CY21" s="340"/>
      <c r="CZ21" s="340"/>
      <c r="DA21" s="341"/>
      <c r="DB21" s="339"/>
      <c r="DC21" s="340"/>
      <c r="DD21" s="340"/>
      <c r="DE21" s="340"/>
      <c r="DF21" s="340"/>
      <c r="DG21" s="340"/>
      <c r="DH21" s="340"/>
      <c r="DI21" s="341"/>
    </row>
    <row r="22" spans="1:113" ht="18.75" customHeight="1" x14ac:dyDescent="0.2">
      <c r="A22" s="44"/>
      <c r="B22" s="545" t="s">
        <v>69</v>
      </c>
      <c r="C22" s="526"/>
      <c r="D22" s="527"/>
      <c r="E22" s="402" t="s">
        <v>66</v>
      </c>
      <c r="F22" s="407"/>
      <c r="G22" s="407"/>
      <c r="H22" s="407"/>
      <c r="I22" s="407"/>
      <c r="J22" s="407"/>
      <c r="K22" s="397"/>
      <c r="L22" s="402" t="s">
        <v>68</v>
      </c>
      <c r="M22" s="407"/>
      <c r="N22" s="407"/>
      <c r="O22" s="407"/>
      <c r="P22" s="397"/>
      <c r="Q22" s="550" t="s">
        <v>63</v>
      </c>
      <c r="R22" s="551"/>
      <c r="S22" s="551"/>
      <c r="T22" s="551"/>
      <c r="U22" s="551"/>
      <c r="V22" s="552"/>
      <c r="W22" s="525" t="s">
        <v>67</v>
      </c>
      <c r="X22" s="526"/>
      <c r="Y22" s="527"/>
      <c r="Z22" s="402" t="s">
        <v>66</v>
      </c>
      <c r="AA22" s="407"/>
      <c r="AB22" s="407"/>
      <c r="AC22" s="407"/>
      <c r="AD22" s="407"/>
      <c r="AE22" s="407"/>
      <c r="AF22" s="407"/>
      <c r="AG22" s="397"/>
      <c r="AH22" s="556" t="s">
        <v>65</v>
      </c>
      <c r="AI22" s="407"/>
      <c r="AJ22" s="407"/>
      <c r="AK22" s="407"/>
      <c r="AL22" s="397"/>
      <c r="AM22" s="556" t="s">
        <v>64</v>
      </c>
      <c r="AN22" s="557"/>
      <c r="AO22" s="557"/>
      <c r="AP22" s="557"/>
      <c r="AQ22" s="557"/>
      <c r="AR22" s="558"/>
      <c r="AS22" s="550" t="s">
        <v>63</v>
      </c>
      <c r="AT22" s="551"/>
      <c r="AU22" s="551"/>
      <c r="AV22" s="551"/>
      <c r="AW22" s="551"/>
      <c r="AX22" s="562"/>
      <c r="AY22" s="376" t="s">
        <v>62</v>
      </c>
      <c r="AZ22" s="377"/>
      <c r="BA22" s="377"/>
      <c r="BB22" s="377"/>
      <c r="BC22" s="377"/>
      <c r="BD22" s="377"/>
      <c r="BE22" s="377"/>
      <c r="BF22" s="377"/>
      <c r="BG22" s="377"/>
      <c r="BH22" s="377"/>
      <c r="BI22" s="377"/>
      <c r="BJ22" s="377"/>
      <c r="BK22" s="377"/>
      <c r="BL22" s="377"/>
      <c r="BM22" s="378"/>
      <c r="BN22" s="379">
        <v>27760296</v>
      </c>
      <c r="BO22" s="380"/>
      <c r="BP22" s="380"/>
      <c r="BQ22" s="380"/>
      <c r="BR22" s="380"/>
      <c r="BS22" s="380"/>
      <c r="BT22" s="380"/>
      <c r="BU22" s="381"/>
      <c r="BV22" s="379">
        <v>30419074</v>
      </c>
      <c r="BW22" s="380"/>
      <c r="BX22" s="380"/>
      <c r="BY22" s="380"/>
      <c r="BZ22" s="380"/>
      <c r="CA22" s="380"/>
      <c r="CB22" s="380"/>
      <c r="CC22" s="381"/>
      <c r="CD22" s="57"/>
      <c r="CE22" s="496"/>
      <c r="CF22" s="496"/>
      <c r="CG22" s="496"/>
      <c r="CH22" s="496"/>
      <c r="CI22" s="496"/>
      <c r="CJ22" s="496"/>
      <c r="CK22" s="496"/>
      <c r="CL22" s="496"/>
      <c r="CM22" s="496"/>
      <c r="CN22" s="496"/>
      <c r="CO22" s="496"/>
      <c r="CP22" s="496"/>
      <c r="CQ22" s="496"/>
      <c r="CR22" s="496"/>
      <c r="CS22" s="497"/>
      <c r="CT22" s="339"/>
      <c r="CU22" s="340"/>
      <c r="CV22" s="340"/>
      <c r="CW22" s="340"/>
      <c r="CX22" s="340"/>
      <c r="CY22" s="340"/>
      <c r="CZ22" s="340"/>
      <c r="DA22" s="341"/>
      <c r="DB22" s="339"/>
      <c r="DC22" s="340"/>
      <c r="DD22" s="340"/>
      <c r="DE22" s="340"/>
      <c r="DF22" s="340"/>
      <c r="DG22" s="340"/>
      <c r="DH22" s="340"/>
      <c r="DI22" s="341"/>
    </row>
    <row r="23" spans="1:113" ht="18.75" customHeight="1" x14ac:dyDescent="0.2">
      <c r="A23" s="44"/>
      <c r="B23" s="546"/>
      <c r="C23" s="529"/>
      <c r="D23" s="530"/>
      <c r="E23" s="362"/>
      <c r="F23" s="369"/>
      <c r="G23" s="369"/>
      <c r="H23" s="369"/>
      <c r="I23" s="369"/>
      <c r="J23" s="369"/>
      <c r="K23" s="356"/>
      <c r="L23" s="362"/>
      <c r="M23" s="369"/>
      <c r="N23" s="369"/>
      <c r="O23" s="369"/>
      <c r="P23" s="356"/>
      <c r="Q23" s="553"/>
      <c r="R23" s="554"/>
      <c r="S23" s="554"/>
      <c r="T23" s="554"/>
      <c r="U23" s="554"/>
      <c r="V23" s="555"/>
      <c r="W23" s="528"/>
      <c r="X23" s="529"/>
      <c r="Y23" s="530"/>
      <c r="Z23" s="362"/>
      <c r="AA23" s="369"/>
      <c r="AB23" s="369"/>
      <c r="AC23" s="369"/>
      <c r="AD23" s="369"/>
      <c r="AE23" s="369"/>
      <c r="AF23" s="369"/>
      <c r="AG23" s="356"/>
      <c r="AH23" s="362"/>
      <c r="AI23" s="369"/>
      <c r="AJ23" s="369"/>
      <c r="AK23" s="369"/>
      <c r="AL23" s="356"/>
      <c r="AM23" s="559"/>
      <c r="AN23" s="560"/>
      <c r="AO23" s="560"/>
      <c r="AP23" s="560"/>
      <c r="AQ23" s="560"/>
      <c r="AR23" s="561"/>
      <c r="AS23" s="553"/>
      <c r="AT23" s="554"/>
      <c r="AU23" s="554"/>
      <c r="AV23" s="554"/>
      <c r="AW23" s="554"/>
      <c r="AX23" s="563"/>
      <c r="AY23" s="393" t="s">
        <v>61</v>
      </c>
      <c r="AZ23" s="394"/>
      <c r="BA23" s="394"/>
      <c r="BB23" s="394"/>
      <c r="BC23" s="394"/>
      <c r="BD23" s="394"/>
      <c r="BE23" s="394"/>
      <c r="BF23" s="394"/>
      <c r="BG23" s="394"/>
      <c r="BH23" s="394"/>
      <c r="BI23" s="394"/>
      <c r="BJ23" s="394"/>
      <c r="BK23" s="394"/>
      <c r="BL23" s="394"/>
      <c r="BM23" s="395"/>
      <c r="BN23" s="342">
        <v>17198980</v>
      </c>
      <c r="BO23" s="343"/>
      <c r="BP23" s="343"/>
      <c r="BQ23" s="343"/>
      <c r="BR23" s="343"/>
      <c r="BS23" s="343"/>
      <c r="BT23" s="343"/>
      <c r="BU23" s="344"/>
      <c r="BV23" s="342">
        <v>19623153</v>
      </c>
      <c r="BW23" s="343"/>
      <c r="BX23" s="343"/>
      <c r="BY23" s="343"/>
      <c r="BZ23" s="343"/>
      <c r="CA23" s="343"/>
      <c r="CB23" s="343"/>
      <c r="CC23" s="344"/>
      <c r="CD23" s="57"/>
      <c r="CE23" s="496"/>
      <c r="CF23" s="496"/>
      <c r="CG23" s="496"/>
      <c r="CH23" s="496"/>
      <c r="CI23" s="496"/>
      <c r="CJ23" s="496"/>
      <c r="CK23" s="496"/>
      <c r="CL23" s="496"/>
      <c r="CM23" s="496"/>
      <c r="CN23" s="496"/>
      <c r="CO23" s="496"/>
      <c r="CP23" s="496"/>
      <c r="CQ23" s="496"/>
      <c r="CR23" s="496"/>
      <c r="CS23" s="497"/>
      <c r="CT23" s="339"/>
      <c r="CU23" s="340"/>
      <c r="CV23" s="340"/>
      <c r="CW23" s="340"/>
      <c r="CX23" s="340"/>
      <c r="CY23" s="340"/>
      <c r="CZ23" s="340"/>
      <c r="DA23" s="341"/>
      <c r="DB23" s="339"/>
      <c r="DC23" s="340"/>
      <c r="DD23" s="340"/>
      <c r="DE23" s="340"/>
      <c r="DF23" s="340"/>
      <c r="DG23" s="340"/>
      <c r="DH23" s="340"/>
      <c r="DI23" s="341"/>
    </row>
    <row r="24" spans="1:113" ht="18.75" customHeight="1" thickBot="1" x14ac:dyDescent="0.25">
      <c r="A24" s="44"/>
      <c r="B24" s="546"/>
      <c r="C24" s="529"/>
      <c r="D24" s="530"/>
      <c r="E24" s="432" t="s">
        <v>60</v>
      </c>
      <c r="F24" s="389"/>
      <c r="G24" s="389"/>
      <c r="H24" s="389"/>
      <c r="I24" s="389"/>
      <c r="J24" s="389"/>
      <c r="K24" s="390"/>
      <c r="L24" s="433">
        <v>1</v>
      </c>
      <c r="M24" s="434"/>
      <c r="N24" s="434"/>
      <c r="O24" s="434"/>
      <c r="P24" s="448"/>
      <c r="Q24" s="433">
        <v>9200</v>
      </c>
      <c r="R24" s="434"/>
      <c r="S24" s="434"/>
      <c r="T24" s="434"/>
      <c r="U24" s="434"/>
      <c r="V24" s="448"/>
      <c r="W24" s="528"/>
      <c r="X24" s="529"/>
      <c r="Y24" s="530"/>
      <c r="Z24" s="432" t="s">
        <v>59</v>
      </c>
      <c r="AA24" s="389"/>
      <c r="AB24" s="389"/>
      <c r="AC24" s="389"/>
      <c r="AD24" s="389"/>
      <c r="AE24" s="389"/>
      <c r="AF24" s="389"/>
      <c r="AG24" s="390"/>
      <c r="AH24" s="433">
        <v>1209</v>
      </c>
      <c r="AI24" s="434"/>
      <c r="AJ24" s="434"/>
      <c r="AK24" s="434"/>
      <c r="AL24" s="448"/>
      <c r="AM24" s="433">
        <v>3925623</v>
      </c>
      <c r="AN24" s="434"/>
      <c r="AO24" s="434"/>
      <c r="AP24" s="434"/>
      <c r="AQ24" s="434"/>
      <c r="AR24" s="448"/>
      <c r="AS24" s="433">
        <v>3247</v>
      </c>
      <c r="AT24" s="434"/>
      <c r="AU24" s="434"/>
      <c r="AV24" s="434"/>
      <c r="AW24" s="434"/>
      <c r="AX24" s="435"/>
      <c r="AY24" s="512" t="s">
        <v>58</v>
      </c>
      <c r="AZ24" s="513"/>
      <c r="BA24" s="513"/>
      <c r="BB24" s="513"/>
      <c r="BC24" s="513"/>
      <c r="BD24" s="513"/>
      <c r="BE24" s="513"/>
      <c r="BF24" s="513"/>
      <c r="BG24" s="513"/>
      <c r="BH24" s="513"/>
      <c r="BI24" s="513"/>
      <c r="BJ24" s="513"/>
      <c r="BK24" s="513"/>
      <c r="BL24" s="513"/>
      <c r="BM24" s="514"/>
      <c r="BN24" s="342">
        <v>11866162</v>
      </c>
      <c r="BO24" s="343"/>
      <c r="BP24" s="343"/>
      <c r="BQ24" s="343"/>
      <c r="BR24" s="343"/>
      <c r="BS24" s="343"/>
      <c r="BT24" s="343"/>
      <c r="BU24" s="344"/>
      <c r="BV24" s="342">
        <v>12661116</v>
      </c>
      <c r="BW24" s="343"/>
      <c r="BX24" s="343"/>
      <c r="BY24" s="343"/>
      <c r="BZ24" s="343"/>
      <c r="CA24" s="343"/>
      <c r="CB24" s="343"/>
      <c r="CC24" s="344"/>
      <c r="CD24" s="57"/>
      <c r="CE24" s="496"/>
      <c r="CF24" s="496"/>
      <c r="CG24" s="496"/>
      <c r="CH24" s="496"/>
      <c r="CI24" s="496"/>
      <c r="CJ24" s="496"/>
      <c r="CK24" s="496"/>
      <c r="CL24" s="496"/>
      <c r="CM24" s="496"/>
      <c r="CN24" s="496"/>
      <c r="CO24" s="496"/>
      <c r="CP24" s="496"/>
      <c r="CQ24" s="496"/>
      <c r="CR24" s="496"/>
      <c r="CS24" s="497"/>
      <c r="CT24" s="339"/>
      <c r="CU24" s="340"/>
      <c r="CV24" s="340"/>
      <c r="CW24" s="340"/>
      <c r="CX24" s="340"/>
      <c r="CY24" s="340"/>
      <c r="CZ24" s="340"/>
      <c r="DA24" s="341"/>
      <c r="DB24" s="339"/>
      <c r="DC24" s="340"/>
      <c r="DD24" s="340"/>
      <c r="DE24" s="340"/>
      <c r="DF24" s="340"/>
      <c r="DG24" s="340"/>
      <c r="DH24" s="340"/>
      <c r="DI24" s="341"/>
    </row>
    <row r="25" spans="1:113" ht="18.75" customHeight="1" x14ac:dyDescent="0.2">
      <c r="A25" s="44"/>
      <c r="B25" s="546"/>
      <c r="C25" s="529"/>
      <c r="D25" s="530"/>
      <c r="E25" s="432" t="s">
        <v>57</v>
      </c>
      <c r="F25" s="389"/>
      <c r="G25" s="389"/>
      <c r="H25" s="389"/>
      <c r="I25" s="389"/>
      <c r="J25" s="389"/>
      <c r="K25" s="390"/>
      <c r="L25" s="433">
        <v>2</v>
      </c>
      <c r="M25" s="434"/>
      <c r="N25" s="434"/>
      <c r="O25" s="434"/>
      <c r="P25" s="448"/>
      <c r="Q25" s="433">
        <v>7760</v>
      </c>
      <c r="R25" s="434"/>
      <c r="S25" s="434"/>
      <c r="T25" s="434"/>
      <c r="U25" s="434"/>
      <c r="V25" s="448"/>
      <c r="W25" s="528"/>
      <c r="X25" s="529"/>
      <c r="Y25" s="530"/>
      <c r="Z25" s="432" t="s">
        <v>56</v>
      </c>
      <c r="AA25" s="389"/>
      <c r="AB25" s="389"/>
      <c r="AC25" s="389"/>
      <c r="AD25" s="389"/>
      <c r="AE25" s="389"/>
      <c r="AF25" s="389"/>
      <c r="AG25" s="390"/>
      <c r="AH25" s="433">
        <v>241</v>
      </c>
      <c r="AI25" s="434"/>
      <c r="AJ25" s="434"/>
      <c r="AK25" s="434"/>
      <c r="AL25" s="448"/>
      <c r="AM25" s="433">
        <v>798192</v>
      </c>
      <c r="AN25" s="434"/>
      <c r="AO25" s="434"/>
      <c r="AP25" s="434"/>
      <c r="AQ25" s="434"/>
      <c r="AR25" s="448"/>
      <c r="AS25" s="433">
        <v>3312</v>
      </c>
      <c r="AT25" s="434"/>
      <c r="AU25" s="434"/>
      <c r="AV25" s="434"/>
      <c r="AW25" s="434"/>
      <c r="AX25" s="435"/>
      <c r="AY25" s="376" t="s">
        <v>55</v>
      </c>
      <c r="AZ25" s="377"/>
      <c r="BA25" s="377"/>
      <c r="BB25" s="377"/>
      <c r="BC25" s="377"/>
      <c r="BD25" s="377"/>
      <c r="BE25" s="377"/>
      <c r="BF25" s="377"/>
      <c r="BG25" s="377"/>
      <c r="BH25" s="377"/>
      <c r="BI25" s="377"/>
      <c r="BJ25" s="377"/>
      <c r="BK25" s="377"/>
      <c r="BL25" s="377"/>
      <c r="BM25" s="378"/>
      <c r="BN25" s="379">
        <v>13831316</v>
      </c>
      <c r="BO25" s="380"/>
      <c r="BP25" s="380"/>
      <c r="BQ25" s="380"/>
      <c r="BR25" s="380"/>
      <c r="BS25" s="380"/>
      <c r="BT25" s="380"/>
      <c r="BU25" s="381"/>
      <c r="BV25" s="379">
        <v>7018674</v>
      </c>
      <c r="BW25" s="380"/>
      <c r="BX25" s="380"/>
      <c r="BY25" s="380"/>
      <c r="BZ25" s="380"/>
      <c r="CA25" s="380"/>
      <c r="CB25" s="380"/>
      <c r="CC25" s="381"/>
      <c r="CD25" s="57"/>
      <c r="CE25" s="496"/>
      <c r="CF25" s="496"/>
      <c r="CG25" s="496"/>
      <c r="CH25" s="496"/>
      <c r="CI25" s="496"/>
      <c r="CJ25" s="496"/>
      <c r="CK25" s="496"/>
      <c r="CL25" s="496"/>
      <c r="CM25" s="496"/>
      <c r="CN25" s="496"/>
      <c r="CO25" s="496"/>
      <c r="CP25" s="496"/>
      <c r="CQ25" s="496"/>
      <c r="CR25" s="496"/>
      <c r="CS25" s="497"/>
      <c r="CT25" s="339"/>
      <c r="CU25" s="340"/>
      <c r="CV25" s="340"/>
      <c r="CW25" s="340"/>
      <c r="CX25" s="340"/>
      <c r="CY25" s="340"/>
      <c r="CZ25" s="340"/>
      <c r="DA25" s="341"/>
      <c r="DB25" s="339"/>
      <c r="DC25" s="340"/>
      <c r="DD25" s="340"/>
      <c r="DE25" s="340"/>
      <c r="DF25" s="340"/>
      <c r="DG25" s="340"/>
      <c r="DH25" s="340"/>
      <c r="DI25" s="341"/>
    </row>
    <row r="26" spans="1:113" ht="18.75" customHeight="1" x14ac:dyDescent="0.2">
      <c r="A26" s="44"/>
      <c r="B26" s="546"/>
      <c r="C26" s="529"/>
      <c r="D26" s="530"/>
      <c r="E26" s="432" t="s">
        <v>54</v>
      </c>
      <c r="F26" s="389"/>
      <c r="G26" s="389"/>
      <c r="H26" s="389"/>
      <c r="I26" s="389"/>
      <c r="J26" s="389"/>
      <c r="K26" s="390"/>
      <c r="L26" s="433">
        <v>1</v>
      </c>
      <c r="M26" s="434"/>
      <c r="N26" s="434"/>
      <c r="O26" s="434"/>
      <c r="P26" s="448"/>
      <c r="Q26" s="433">
        <v>7180</v>
      </c>
      <c r="R26" s="434"/>
      <c r="S26" s="434"/>
      <c r="T26" s="434"/>
      <c r="U26" s="434"/>
      <c r="V26" s="448"/>
      <c r="W26" s="528"/>
      <c r="X26" s="529"/>
      <c r="Y26" s="530"/>
      <c r="Z26" s="432" t="s">
        <v>53</v>
      </c>
      <c r="AA26" s="543"/>
      <c r="AB26" s="543"/>
      <c r="AC26" s="543"/>
      <c r="AD26" s="543"/>
      <c r="AE26" s="543"/>
      <c r="AF26" s="543"/>
      <c r="AG26" s="544"/>
      <c r="AH26" s="433">
        <v>83</v>
      </c>
      <c r="AI26" s="434"/>
      <c r="AJ26" s="434"/>
      <c r="AK26" s="434"/>
      <c r="AL26" s="448"/>
      <c r="AM26" s="433">
        <v>289006</v>
      </c>
      <c r="AN26" s="434"/>
      <c r="AO26" s="434"/>
      <c r="AP26" s="434"/>
      <c r="AQ26" s="434"/>
      <c r="AR26" s="448"/>
      <c r="AS26" s="433">
        <v>3482</v>
      </c>
      <c r="AT26" s="434"/>
      <c r="AU26" s="434"/>
      <c r="AV26" s="434"/>
      <c r="AW26" s="434"/>
      <c r="AX26" s="435"/>
      <c r="AY26" s="345" t="s">
        <v>52</v>
      </c>
      <c r="AZ26" s="346"/>
      <c r="BA26" s="346"/>
      <c r="BB26" s="346"/>
      <c r="BC26" s="346"/>
      <c r="BD26" s="346"/>
      <c r="BE26" s="346"/>
      <c r="BF26" s="346"/>
      <c r="BG26" s="346"/>
      <c r="BH26" s="346"/>
      <c r="BI26" s="346"/>
      <c r="BJ26" s="346"/>
      <c r="BK26" s="346"/>
      <c r="BL26" s="346"/>
      <c r="BM26" s="347"/>
      <c r="BN26" s="342" t="s">
        <v>46</v>
      </c>
      <c r="BO26" s="343"/>
      <c r="BP26" s="343"/>
      <c r="BQ26" s="343"/>
      <c r="BR26" s="343"/>
      <c r="BS26" s="343"/>
      <c r="BT26" s="343"/>
      <c r="BU26" s="344"/>
      <c r="BV26" s="342" t="s">
        <v>46</v>
      </c>
      <c r="BW26" s="343"/>
      <c r="BX26" s="343"/>
      <c r="BY26" s="343"/>
      <c r="BZ26" s="343"/>
      <c r="CA26" s="343"/>
      <c r="CB26" s="343"/>
      <c r="CC26" s="344"/>
      <c r="CD26" s="57"/>
      <c r="CE26" s="496"/>
      <c r="CF26" s="496"/>
      <c r="CG26" s="496"/>
      <c r="CH26" s="496"/>
      <c r="CI26" s="496"/>
      <c r="CJ26" s="496"/>
      <c r="CK26" s="496"/>
      <c r="CL26" s="496"/>
      <c r="CM26" s="496"/>
      <c r="CN26" s="496"/>
      <c r="CO26" s="496"/>
      <c r="CP26" s="496"/>
      <c r="CQ26" s="496"/>
      <c r="CR26" s="496"/>
      <c r="CS26" s="497"/>
      <c r="CT26" s="339"/>
      <c r="CU26" s="340"/>
      <c r="CV26" s="340"/>
      <c r="CW26" s="340"/>
      <c r="CX26" s="340"/>
      <c r="CY26" s="340"/>
      <c r="CZ26" s="340"/>
      <c r="DA26" s="341"/>
      <c r="DB26" s="339"/>
      <c r="DC26" s="340"/>
      <c r="DD26" s="340"/>
      <c r="DE26" s="340"/>
      <c r="DF26" s="340"/>
      <c r="DG26" s="340"/>
      <c r="DH26" s="340"/>
      <c r="DI26" s="341"/>
    </row>
    <row r="27" spans="1:113" ht="18.75" customHeight="1" thickBot="1" x14ac:dyDescent="0.25">
      <c r="A27" s="44"/>
      <c r="B27" s="546"/>
      <c r="C27" s="529"/>
      <c r="D27" s="530"/>
      <c r="E27" s="432" t="s">
        <v>51</v>
      </c>
      <c r="F27" s="389"/>
      <c r="G27" s="389"/>
      <c r="H27" s="389"/>
      <c r="I27" s="389"/>
      <c r="J27" s="389"/>
      <c r="K27" s="390"/>
      <c r="L27" s="433">
        <v>1</v>
      </c>
      <c r="M27" s="434"/>
      <c r="N27" s="434"/>
      <c r="O27" s="434"/>
      <c r="P27" s="448"/>
      <c r="Q27" s="433">
        <v>5420</v>
      </c>
      <c r="R27" s="434"/>
      <c r="S27" s="434"/>
      <c r="T27" s="434"/>
      <c r="U27" s="434"/>
      <c r="V27" s="448"/>
      <c r="W27" s="528"/>
      <c r="X27" s="529"/>
      <c r="Y27" s="530"/>
      <c r="Z27" s="432" t="s">
        <v>50</v>
      </c>
      <c r="AA27" s="389"/>
      <c r="AB27" s="389"/>
      <c r="AC27" s="389"/>
      <c r="AD27" s="389"/>
      <c r="AE27" s="389"/>
      <c r="AF27" s="389"/>
      <c r="AG27" s="390"/>
      <c r="AH27" s="433">
        <v>18</v>
      </c>
      <c r="AI27" s="434"/>
      <c r="AJ27" s="434"/>
      <c r="AK27" s="434"/>
      <c r="AL27" s="448"/>
      <c r="AM27" s="433">
        <v>67809</v>
      </c>
      <c r="AN27" s="434"/>
      <c r="AO27" s="434"/>
      <c r="AP27" s="434"/>
      <c r="AQ27" s="434"/>
      <c r="AR27" s="448"/>
      <c r="AS27" s="433">
        <v>3767</v>
      </c>
      <c r="AT27" s="434"/>
      <c r="AU27" s="434"/>
      <c r="AV27" s="434"/>
      <c r="AW27" s="434"/>
      <c r="AX27" s="435"/>
      <c r="AY27" s="477" t="s">
        <v>49</v>
      </c>
      <c r="AZ27" s="478"/>
      <c r="BA27" s="478"/>
      <c r="BB27" s="478"/>
      <c r="BC27" s="478"/>
      <c r="BD27" s="478"/>
      <c r="BE27" s="478"/>
      <c r="BF27" s="478"/>
      <c r="BG27" s="478"/>
      <c r="BH27" s="478"/>
      <c r="BI27" s="478"/>
      <c r="BJ27" s="478"/>
      <c r="BK27" s="478"/>
      <c r="BL27" s="478"/>
      <c r="BM27" s="479"/>
      <c r="BN27" s="515" t="s">
        <v>46</v>
      </c>
      <c r="BO27" s="516"/>
      <c r="BP27" s="516"/>
      <c r="BQ27" s="516"/>
      <c r="BR27" s="516"/>
      <c r="BS27" s="516"/>
      <c r="BT27" s="516"/>
      <c r="BU27" s="517"/>
      <c r="BV27" s="515" t="s">
        <v>46</v>
      </c>
      <c r="BW27" s="516"/>
      <c r="BX27" s="516"/>
      <c r="BY27" s="516"/>
      <c r="BZ27" s="516"/>
      <c r="CA27" s="516"/>
      <c r="CB27" s="516"/>
      <c r="CC27" s="517"/>
      <c r="CD27" s="56"/>
      <c r="CE27" s="496"/>
      <c r="CF27" s="496"/>
      <c r="CG27" s="496"/>
      <c r="CH27" s="496"/>
      <c r="CI27" s="496"/>
      <c r="CJ27" s="496"/>
      <c r="CK27" s="496"/>
      <c r="CL27" s="496"/>
      <c r="CM27" s="496"/>
      <c r="CN27" s="496"/>
      <c r="CO27" s="496"/>
      <c r="CP27" s="496"/>
      <c r="CQ27" s="496"/>
      <c r="CR27" s="496"/>
      <c r="CS27" s="497"/>
      <c r="CT27" s="339"/>
      <c r="CU27" s="340"/>
      <c r="CV27" s="340"/>
      <c r="CW27" s="340"/>
      <c r="CX27" s="340"/>
      <c r="CY27" s="340"/>
      <c r="CZ27" s="340"/>
      <c r="DA27" s="341"/>
      <c r="DB27" s="339"/>
      <c r="DC27" s="340"/>
      <c r="DD27" s="340"/>
      <c r="DE27" s="340"/>
      <c r="DF27" s="340"/>
      <c r="DG27" s="340"/>
      <c r="DH27" s="340"/>
      <c r="DI27" s="341"/>
    </row>
    <row r="28" spans="1:113" ht="18.75" customHeight="1" x14ac:dyDescent="0.2">
      <c r="A28" s="44"/>
      <c r="B28" s="546"/>
      <c r="C28" s="529"/>
      <c r="D28" s="530"/>
      <c r="E28" s="432" t="s">
        <v>48</v>
      </c>
      <c r="F28" s="389"/>
      <c r="G28" s="389"/>
      <c r="H28" s="389"/>
      <c r="I28" s="389"/>
      <c r="J28" s="389"/>
      <c r="K28" s="390"/>
      <c r="L28" s="433">
        <v>1</v>
      </c>
      <c r="M28" s="434"/>
      <c r="N28" s="434"/>
      <c r="O28" s="434"/>
      <c r="P28" s="448"/>
      <c r="Q28" s="433">
        <v>4700</v>
      </c>
      <c r="R28" s="434"/>
      <c r="S28" s="434"/>
      <c r="T28" s="434"/>
      <c r="U28" s="434"/>
      <c r="V28" s="448"/>
      <c r="W28" s="528"/>
      <c r="X28" s="529"/>
      <c r="Y28" s="530"/>
      <c r="Z28" s="432" t="s">
        <v>47</v>
      </c>
      <c r="AA28" s="389"/>
      <c r="AB28" s="389"/>
      <c r="AC28" s="389"/>
      <c r="AD28" s="389"/>
      <c r="AE28" s="389"/>
      <c r="AF28" s="389"/>
      <c r="AG28" s="390"/>
      <c r="AH28" s="433" t="s">
        <v>46</v>
      </c>
      <c r="AI28" s="434"/>
      <c r="AJ28" s="434"/>
      <c r="AK28" s="434"/>
      <c r="AL28" s="448"/>
      <c r="AM28" s="433" t="s">
        <v>46</v>
      </c>
      <c r="AN28" s="434"/>
      <c r="AO28" s="434"/>
      <c r="AP28" s="434"/>
      <c r="AQ28" s="434"/>
      <c r="AR28" s="448"/>
      <c r="AS28" s="433" t="s">
        <v>46</v>
      </c>
      <c r="AT28" s="434"/>
      <c r="AU28" s="434"/>
      <c r="AV28" s="434"/>
      <c r="AW28" s="434"/>
      <c r="AX28" s="435"/>
      <c r="AY28" s="534" t="s">
        <v>45</v>
      </c>
      <c r="AZ28" s="535"/>
      <c r="BA28" s="535"/>
      <c r="BB28" s="536"/>
      <c r="BC28" s="376" t="s">
        <v>44</v>
      </c>
      <c r="BD28" s="377"/>
      <c r="BE28" s="377"/>
      <c r="BF28" s="377"/>
      <c r="BG28" s="377"/>
      <c r="BH28" s="377"/>
      <c r="BI28" s="377"/>
      <c r="BJ28" s="377"/>
      <c r="BK28" s="377"/>
      <c r="BL28" s="377"/>
      <c r="BM28" s="378"/>
      <c r="BN28" s="379">
        <v>11767000</v>
      </c>
      <c r="BO28" s="380"/>
      <c r="BP28" s="380"/>
      <c r="BQ28" s="380"/>
      <c r="BR28" s="380"/>
      <c r="BS28" s="380"/>
      <c r="BT28" s="380"/>
      <c r="BU28" s="381"/>
      <c r="BV28" s="379">
        <v>11758794</v>
      </c>
      <c r="BW28" s="380"/>
      <c r="BX28" s="380"/>
      <c r="BY28" s="380"/>
      <c r="BZ28" s="380"/>
      <c r="CA28" s="380"/>
      <c r="CB28" s="380"/>
      <c r="CC28" s="381"/>
      <c r="CD28" s="57"/>
      <c r="CE28" s="496"/>
      <c r="CF28" s="496"/>
      <c r="CG28" s="496"/>
      <c r="CH28" s="496"/>
      <c r="CI28" s="496"/>
      <c r="CJ28" s="496"/>
      <c r="CK28" s="496"/>
      <c r="CL28" s="496"/>
      <c r="CM28" s="496"/>
      <c r="CN28" s="496"/>
      <c r="CO28" s="496"/>
      <c r="CP28" s="496"/>
      <c r="CQ28" s="496"/>
      <c r="CR28" s="496"/>
      <c r="CS28" s="497"/>
      <c r="CT28" s="339"/>
      <c r="CU28" s="340"/>
      <c r="CV28" s="340"/>
      <c r="CW28" s="340"/>
      <c r="CX28" s="340"/>
      <c r="CY28" s="340"/>
      <c r="CZ28" s="340"/>
      <c r="DA28" s="341"/>
      <c r="DB28" s="339"/>
      <c r="DC28" s="340"/>
      <c r="DD28" s="340"/>
      <c r="DE28" s="340"/>
      <c r="DF28" s="340"/>
      <c r="DG28" s="340"/>
      <c r="DH28" s="340"/>
      <c r="DI28" s="341"/>
    </row>
    <row r="29" spans="1:113" ht="18.75" customHeight="1" x14ac:dyDescent="0.2">
      <c r="A29" s="44"/>
      <c r="B29" s="546"/>
      <c r="C29" s="529"/>
      <c r="D29" s="530"/>
      <c r="E29" s="432" t="s">
        <v>43</v>
      </c>
      <c r="F29" s="389"/>
      <c r="G29" s="389"/>
      <c r="H29" s="389"/>
      <c r="I29" s="389"/>
      <c r="J29" s="389"/>
      <c r="K29" s="390"/>
      <c r="L29" s="433">
        <v>28</v>
      </c>
      <c r="M29" s="434"/>
      <c r="N29" s="434"/>
      <c r="O29" s="434"/>
      <c r="P29" s="448"/>
      <c r="Q29" s="433">
        <v>4500</v>
      </c>
      <c r="R29" s="434"/>
      <c r="S29" s="434"/>
      <c r="T29" s="434"/>
      <c r="U29" s="434"/>
      <c r="V29" s="448"/>
      <c r="W29" s="531"/>
      <c r="X29" s="532"/>
      <c r="Y29" s="533"/>
      <c r="Z29" s="432" t="s">
        <v>42</v>
      </c>
      <c r="AA29" s="389"/>
      <c r="AB29" s="389"/>
      <c r="AC29" s="389"/>
      <c r="AD29" s="389"/>
      <c r="AE29" s="389"/>
      <c r="AF29" s="389"/>
      <c r="AG29" s="390"/>
      <c r="AH29" s="433">
        <v>1227</v>
      </c>
      <c r="AI29" s="434"/>
      <c r="AJ29" s="434"/>
      <c r="AK29" s="434"/>
      <c r="AL29" s="448"/>
      <c r="AM29" s="433">
        <v>3993432</v>
      </c>
      <c r="AN29" s="434"/>
      <c r="AO29" s="434"/>
      <c r="AP29" s="434"/>
      <c r="AQ29" s="434"/>
      <c r="AR29" s="448"/>
      <c r="AS29" s="433">
        <v>3255</v>
      </c>
      <c r="AT29" s="434"/>
      <c r="AU29" s="434"/>
      <c r="AV29" s="434"/>
      <c r="AW29" s="434"/>
      <c r="AX29" s="435"/>
      <c r="AY29" s="537"/>
      <c r="AZ29" s="538"/>
      <c r="BA29" s="538"/>
      <c r="BB29" s="539"/>
      <c r="BC29" s="393" t="s">
        <v>41</v>
      </c>
      <c r="BD29" s="394"/>
      <c r="BE29" s="394"/>
      <c r="BF29" s="394"/>
      <c r="BG29" s="394"/>
      <c r="BH29" s="394"/>
      <c r="BI29" s="394"/>
      <c r="BJ29" s="394"/>
      <c r="BK29" s="394"/>
      <c r="BL29" s="394"/>
      <c r="BM29" s="395"/>
      <c r="BN29" s="342">
        <v>342607</v>
      </c>
      <c r="BO29" s="343"/>
      <c r="BP29" s="343"/>
      <c r="BQ29" s="343"/>
      <c r="BR29" s="343"/>
      <c r="BS29" s="343"/>
      <c r="BT29" s="343"/>
      <c r="BU29" s="344"/>
      <c r="BV29" s="342">
        <v>343799</v>
      </c>
      <c r="BW29" s="343"/>
      <c r="BX29" s="343"/>
      <c r="BY29" s="343"/>
      <c r="BZ29" s="343"/>
      <c r="CA29" s="343"/>
      <c r="CB29" s="343"/>
      <c r="CC29" s="344"/>
      <c r="CD29" s="56"/>
      <c r="CE29" s="496"/>
      <c r="CF29" s="496"/>
      <c r="CG29" s="496"/>
      <c r="CH29" s="496"/>
      <c r="CI29" s="496"/>
      <c r="CJ29" s="496"/>
      <c r="CK29" s="496"/>
      <c r="CL29" s="496"/>
      <c r="CM29" s="496"/>
      <c r="CN29" s="496"/>
      <c r="CO29" s="496"/>
      <c r="CP29" s="496"/>
      <c r="CQ29" s="496"/>
      <c r="CR29" s="496"/>
      <c r="CS29" s="497"/>
      <c r="CT29" s="339"/>
      <c r="CU29" s="340"/>
      <c r="CV29" s="340"/>
      <c r="CW29" s="340"/>
      <c r="CX29" s="340"/>
      <c r="CY29" s="340"/>
      <c r="CZ29" s="340"/>
      <c r="DA29" s="341"/>
      <c r="DB29" s="339"/>
      <c r="DC29" s="340"/>
      <c r="DD29" s="340"/>
      <c r="DE29" s="340"/>
      <c r="DF29" s="340"/>
      <c r="DG29" s="340"/>
      <c r="DH29" s="340"/>
      <c r="DI29" s="341"/>
    </row>
    <row r="30" spans="1:113" ht="18.75" customHeight="1" thickBot="1" x14ac:dyDescent="0.25">
      <c r="A30" s="44"/>
      <c r="B30" s="547"/>
      <c r="C30" s="548"/>
      <c r="D30" s="549"/>
      <c r="E30" s="436"/>
      <c r="F30" s="437"/>
      <c r="G30" s="437"/>
      <c r="H30" s="437"/>
      <c r="I30" s="437"/>
      <c r="J30" s="437"/>
      <c r="K30" s="438"/>
      <c r="L30" s="564"/>
      <c r="M30" s="565"/>
      <c r="N30" s="565"/>
      <c r="O30" s="565"/>
      <c r="P30" s="566"/>
      <c r="Q30" s="564"/>
      <c r="R30" s="565"/>
      <c r="S30" s="565"/>
      <c r="T30" s="565"/>
      <c r="U30" s="565"/>
      <c r="V30" s="566"/>
      <c r="W30" s="567" t="s">
        <v>40</v>
      </c>
      <c r="X30" s="568"/>
      <c r="Y30" s="568"/>
      <c r="Z30" s="568"/>
      <c r="AA30" s="568"/>
      <c r="AB30" s="568"/>
      <c r="AC30" s="568"/>
      <c r="AD30" s="568"/>
      <c r="AE30" s="568"/>
      <c r="AF30" s="568"/>
      <c r="AG30" s="569"/>
      <c r="AH30" s="521">
        <v>101.2</v>
      </c>
      <c r="AI30" s="522"/>
      <c r="AJ30" s="522"/>
      <c r="AK30" s="522"/>
      <c r="AL30" s="522"/>
      <c r="AM30" s="522"/>
      <c r="AN30" s="522"/>
      <c r="AO30" s="522"/>
      <c r="AP30" s="522"/>
      <c r="AQ30" s="522"/>
      <c r="AR30" s="522"/>
      <c r="AS30" s="522"/>
      <c r="AT30" s="522"/>
      <c r="AU30" s="522"/>
      <c r="AV30" s="522"/>
      <c r="AW30" s="522"/>
      <c r="AX30" s="524"/>
      <c r="AY30" s="540"/>
      <c r="AZ30" s="541"/>
      <c r="BA30" s="541"/>
      <c r="BB30" s="542"/>
      <c r="BC30" s="512" t="s">
        <v>39</v>
      </c>
      <c r="BD30" s="513"/>
      <c r="BE30" s="513"/>
      <c r="BF30" s="513"/>
      <c r="BG30" s="513"/>
      <c r="BH30" s="513"/>
      <c r="BI30" s="513"/>
      <c r="BJ30" s="513"/>
      <c r="BK30" s="513"/>
      <c r="BL30" s="513"/>
      <c r="BM30" s="514"/>
      <c r="BN30" s="515">
        <v>12112685</v>
      </c>
      <c r="BO30" s="516"/>
      <c r="BP30" s="516"/>
      <c r="BQ30" s="516"/>
      <c r="BR30" s="516"/>
      <c r="BS30" s="516"/>
      <c r="BT30" s="516"/>
      <c r="BU30" s="517"/>
      <c r="BV30" s="515">
        <v>11657440</v>
      </c>
      <c r="BW30" s="516"/>
      <c r="BX30" s="516"/>
      <c r="BY30" s="516"/>
      <c r="BZ30" s="516"/>
      <c r="CA30" s="516"/>
      <c r="CB30" s="516"/>
      <c r="CC30" s="517"/>
      <c r="CD30" s="55"/>
      <c r="CE30" s="54"/>
      <c r="CF30" s="54"/>
      <c r="CG30" s="54"/>
      <c r="CH30" s="54"/>
      <c r="CI30" s="54"/>
      <c r="CJ30" s="54"/>
      <c r="CK30" s="54"/>
      <c r="CL30" s="54"/>
      <c r="CM30" s="54"/>
      <c r="CN30" s="54"/>
      <c r="CO30" s="54"/>
      <c r="CP30" s="54"/>
      <c r="CQ30" s="54"/>
      <c r="CR30" s="54"/>
      <c r="CS30" s="53"/>
      <c r="CT30" s="52"/>
      <c r="CU30" s="51"/>
      <c r="CV30" s="51"/>
      <c r="CW30" s="51"/>
      <c r="CX30" s="51"/>
      <c r="CY30" s="51"/>
      <c r="CZ30" s="51"/>
      <c r="DA30" s="50"/>
      <c r="DB30" s="52"/>
      <c r="DC30" s="51"/>
      <c r="DD30" s="51"/>
      <c r="DE30" s="51"/>
      <c r="DF30" s="51"/>
      <c r="DG30" s="51"/>
      <c r="DH30" s="51"/>
      <c r="DI30" s="50"/>
    </row>
    <row r="31" spans="1:113" ht="13.5" customHeight="1" x14ac:dyDescent="0.2">
      <c r="A31" s="44"/>
      <c r="B31" s="49"/>
      <c r="DI31" s="48"/>
    </row>
    <row r="32" spans="1:113" ht="13.5" customHeight="1" x14ac:dyDescent="0.2">
      <c r="A32" s="44"/>
      <c r="B32" s="45"/>
      <c r="C32" s="572" t="s">
        <v>38</v>
      </c>
      <c r="D32" s="572"/>
      <c r="E32" s="572"/>
      <c r="F32" s="572"/>
      <c r="G32" s="572"/>
      <c r="H32" s="572"/>
      <c r="I32" s="572"/>
      <c r="J32" s="572"/>
      <c r="K32" s="572"/>
      <c r="L32" s="572"/>
      <c r="M32" s="572"/>
      <c r="N32" s="572"/>
      <c r="O32" s="572"/>
      <c r="P32" s="572"/>
      <c r="Q32" s="572"/>
      <c r="R32" s="572"/>
      <c r="S32" s="572"/>
      <c r="U32" s="346" t="s">
        <v>37</v>
      </c>
      <c r="V32" s="346"/>
      <c r="W32" s="346"/>
      <c r="X32" s="346"/>
      <c r="Y32" s="346"/>
      <c r="Z32" s="346"/>
      <c r="AA32" s="346"/>
      <c r="AB32" s="346"/>
      <c r="AC32" s="346"/>
      <c r="AD32" s="346"/>
      <c r="AE32" s="346"/>
      <c r="AF32" s="346"/>
      <c r="AG32" s="346"/>
      <c r="AH32" s="346"/>
      <c r="AI32" s="346"/>
      <c r="AJ32" s="346"/>
      <c r="AK32" s="346"/>
      <c r="AM32" s="346" t="s">
        <v>36</v>
      </c>
      <c r="AN32" s="346"/>
      <c r="AO32" s="346"/>
      <c r="AP32" s="346"/>
      <c r="AQ32" s="346"/>
      <c r="AR32" s="346"/>
      <c r="AS32" s="346"/>
      <c r="AT32" s="346"/>
      <c r="AU32" s="346"/>
      <c r="AV32" s="346"/>
      <c r="AW32" s="346"/>
      <c r="AX32" s="346"/>
      <c r="AY32" s="346"/>
      <c r="AZ32" s="346"/>
      <c r="BA32" s="346"/>
      <c r="BB32" s="346"/>
      <c r="BC32" s="346"/>
      <c r="BE32" s="346" t="s">
        <v>35</v>
      </c>
      <c r="BF32" s="346"/>
      <c r="BG32" s="346"/>
      <c r="BH32" s="346"/>
      <c r="BI32" s="346"/>
      <c r="BJ32" s="346"/>
      <c r="BK32" s="346"/>
      <c r="BL32" s="346"/>
      <c r="BM32" s="346"/>
      <c r="BN32" s="346"/>
      <c r="BO32" s="346"/>
      <c r="BP32" s="346"/>
      <c r="BQ32" s="346"/>
      <c r="BR32" s="346"/>
      <c r="BS32" s="346"/>
      <c r="BT32" s="346"/>
      <c r="BU32" s="346"/>
      <c r="BW32" s="346" t="s">
        <v>34</v>
      </c>
      <c r="BX32" s="346"/>
      <c r="BY32" s="346"/>
      <c r="BZ32" s="346"/>
      <c r="CA32" s="346"/>
      <c r="CB32" s="346"/>
      <c r="CC32" s="346"/>
      <c r="CD32" s="346"/>
      <c r="CE32" s="346"/>
      <c r="CF32" s="346"/>
      <c r="CG32" s="346"/>
      <c r="CH32" s="346"/>
      <c r="CI32" s="346"/>
      <c r="CJ32" s="346"/>
      <c r="CK32" s="346"/>
      <c r="CL32" s="346"/>
      <c r="CM32" s="346"/>
      <c r="CO32" s="346" t="s">
        <v>33</v>
      </c>
      <c r="CP32" s="346"/>
      <c r="CQ32" s="346"/>
      <c r="CR32" s="346"/>
      <c r="CS32" s="346"/>
      <c r="CT32" s="346"/>
      <c r="CU32" s="346"/>
      <c r="CV32" s="346"/>
      <c r="CW32" s="346"/>
      <c r="CX32" s="346"/>
      <c r="CY32" s="346"/>
      <c r="CZ32" s="346"/>
      <c r="DA32" s="346"/>
      <c r="DB32" s="346"/>
      <c r="DC32" s="346"/>
      <c r="DD32" s="346"/>
      <c r="DE32" s="346"/>
      <c r="DI32" s="48"/>
    </row>
    <row r="33" spans="1:113" ht="13.5" customHeight="1" x14ac:dyDescent="0.2">
      <c r="A33" s="44"/>
      <c r="B33" s="45"/>
      <c r="C33" s="414" t="s">
        <v>28</v>
      </c>
      <c r="D33" s="414"/>
      <c r="E33" s="367" t="s">
        <v>32</v>
      </c>
      <c r="F33" s="367"/>
      <c r="G33" s="367"/>
      <c r="H33" s="367"/>
      <c r="I33" s="367"/>
      <c r="J33" s="367"/>
      <c r="K33" s="367"/>
      <c r="L33" s="367"/>
      <c r="M33" s="367"/>
      <c r="N33" s="367"/>
      <c r="O33" s="367"/>
      <c r="P33" s="367"/>
      <c r="Q33" s="367"/>
      <c r="R33" s="367"/>
      <c r="S33" s="367"/>
      <c r="T33" s="46"/>
      <c r="U33" s="414" t="s">
        <v>28</v>
      </c>
      <c r="V33" s="414"/>
      <c r="W33" s="367" t="s">
        <v>32</v>
      </c>
      <c r="X33" s="367"/>
      <c r="Y33" s="367"/>
      <c r="Z33" s="367"/>
      <c r="AA33" s="367"/>
      <c r="AB33" s="367"/>
      <c r="AC33" s="367"/>
      <c r="AD33" s="367"/>
      <c r="AE33" s="367"/>
      <c r="AF33" s="367"/>
      <c r="AG33" s="367"/>
      <c r="AH33" s="367"/>
      <c r="AI33" s="367"/>
      <c r="AJ33" s="367"/>
      <c r="AK33" s="367"/>
      <c r="AL33" s="46"/>
      <c r="AM33" s="414" t="s">
        <v>28</v>
      </c>
      <c r="AN33" s="414"/>
      <c r="AO33" s="367" t="s">
        <v>32</v>
      </c>
      <c r="AP33" s="367"/>
      <c r="AQ33" s="367"/>
      <c r="AR33" s="367"/>
      <c r="AS33" s="367"/>
      <c r="AT33" s="367"/>
      <c r="AU33" s="367"/>
      <c r="AV33" s="367"/>
      <c r="AW33" s="367"/>
      <c r="AX33" s="367"/>
      <c r="AY33" s="367"/>
      <c r="AZ33" s="367"/>
      <c r="BA33" s="367"/>
      <c r="BB33" s="367"/>
      <c r="BC33" s="367"/>
      <c r="BD33" s="47"/>
      <c r="BE33" s="367" t="s">
        <v>30</v>
      </c>
      <c r="BF33" s="367"/>
      <c r="BG33" s="367" t="s">
        <v>31</v>
      </c>
      <c r="BH33" s="367"/>
      <c r="BI33" s="367"/>
      <c r="BJ33" s="367"/>
      <c r="BK33" s="367"/>
      <c r="BL33" s="367"/>
      <c r="BM33" s="367"/>
      <c r="BN33" s="367"/>
      <c r="BO33" s="367"/>
      <c r="BP33" s="367"/>
      <c r="BQ33" s="367"/>
      <c r="BR33" s="367"/>
      <c r="BS33" s="367"/>
      <c r="BT33" s="367"/>
      <c r="BU33" s="367"/>
      <c r="BV33" s="47"/>
      <c r="BW33" s="414" t="s">
        <v>30</v>
      </c>
      <c r="BX33" s="414"/>
      <c r="BY33" s="367" t="s">
        <v>29</v>
      </c>
      <c r="BZ33" s="367"/>
      <c r="CA33" s="367"/>
      <c r="CB33" s="367"/>
      <c r="CC33" s="367"/>
      <c r="CD33" s="367"/>
      <c r="CE33" s="367"/>
      <c r="CF33" s="367"/>
      <c r="CG33" s="367"/>
      <c r="CH33" s="367"/>
      <c r="CI33" s="367"/>
      <c r="CJ33" s="367"/>
      <c r="CK33" s="367"/>
      <c r="CL33" s="367"/>
      <c r="CM33" s="367"/>
      <c r="CN33" s="46"/>
      <c r="CO33" s="414" t="s">
        <v>28</v>
      </c>
      <c r="CP33" s="414"/>
      <c r="CQ33" s="367" t="s">
        <v>27</v>
      </c>
      <c r="CR33" s="367"/>
      <c r="CS33" s="367"/>
      <c r="CT33" s="367"/>
      <c r="CU33" s="367"/>
      <c r="CV33" s="367"/>
      <c r="CW33" s="367"/>
      <c r="CX33" s="367"/>
      <c r="CY33" s="367"/>
      <c r="CZ33" s="367"/>
      <c r="DA33" s="367"/>
      <c r="DB33" s="367"/>
      <c r="DC33" s="367"/>
      <c r="DD33" s="367"/>
      <c r="DE33" s="367"/>
      <c r="DF33" s="46"/>
      <c r="DG33" s="573" t="s">
        <v>26</v>
      </c>
      <c r="DH33" s="573"/>
      <c r="DI33" s="43"/>
    </row>
    <row r="34" spans="1:113" ht="32.25" customHeight="1" x14ac:dyDescent="0.2">
      <c r="A34" s="44"/>
      <c r="B34" s="45"/>
      <c r="C34" s="571">
        <f>IF(E34="","",1)</f>
        <v>1</v>
      </c>
      <c r="D34" s="571"/>
      <c r="E34" s="570" t="str">
        <f>IF('[1]各会計、関係団体の財政状況及び健全化判断比率'!B7="","",'[1]各会計、関係団体の財政状況及び健全化判断比率'!B7)</f>
        <v>一般会計</v>
      </c>
      <c r="F34" s="570"/>
      <c r="G34" s="570"/>
      <c r="H34" s="570"/>
      <c r="I34" s="570"/>
      <c r="J34" s="570"/>
      <c r="K34" s="570"/>
      <c r="L34" s="570"/>
      <c r="M34" s="570"/>
      <c r="N34" s="570"/>
      <c r="O34" s="570"/>
      <c r="P34" s="570"/>
      <c r="Q34" s="570"/>
      <c r="R34" s="570"/>
      <c r="S34" s="570"/>
      <c r="T34" s="44"/>
      <c r="U34" s="571">
        <f>IF(W34="","",MAX(C34:D43)+1)</f>
        <v>3</v>
      </c>
      <c r="V34" s="571"/>
      <c r="W34" s="570" t="str">
        <f>IF('[1]各会計、関係団体の財政状況及び健全化判断比率'!B28="","",'[1]各会計、関係団体の財政状況及び健全化判断比率'!B28)</f>
        <v>国民健康保険特別会計</v>
      </c>
      <c r="X34" s="570"/>
      <c r="Y34" s="570"/>
      <c r="Z34" s="570"/>
      <c r="AA34" s="570"/>
      <c r="AB34" s="570"/>
      <c r="AC34" s="570"/>
      <c r="AD34" s="570"/>
      <c r="AE34" s="570"/>
      <c r="AF34" s="570"/>
      <c r="AG34" s="570"/>
      <c r="AH34" s="570"/>
      <c r="AI34" s="570"/>
      <c r="AJ34" s="570"/>
      <c r="AK34" s="570"/>
      <c r="AL34" s="44"/>
      <c r="AM34" s="571">
        <f>IF(AO34="","",MAX(C34:D43,U34:V43)+1)</f>
        <v>6</v>
      </c>
      <c r="AN34" s="571"/>
      <c r="AO34" s="570" t="str">
        <f>IF('[1]各会計、関係団体の財政状況及び健全化判断比率'!B31="","",'[1]各会計、関係団体の財政状況及び健全化判断比率'!B31)</f>
        <v>水道事業会計</v>
      </c>
      <c r="AP34" s="570"/>
      <c r="AQ34" s="570"/>
      <c r="AR34" s="570"/>
      <c r="AS34" s="570"/>
      <c r="AT34" s="570"/>
      <c r="AU34" s="570"/>
      <c r="AV34" s="570"/>
      <c r="AW34" s="570"/>
      <c r="AX34" s="570"/>
      <c r="AY34" s="570"/>
      <c r="AZ34" s="570"/>
      <c r="BA34" s="570"/>
      <c r="BB34" s="570"/>
      <c r="BC34" s="570"/>
      <c r="BD34" s="44"/>
      <c r="BE34" s="571">
        <f>IF(BG34="","",MAX(C34:D43,U34:V43,AM34:AN43)+1)</f>
        <v>8</v>
      </c>
      <c r="BF34" s="571"/>
      <c r="BG34" s="570" t="str">
        <f>IF('[1]各会計、関係団体の財政状況及び健全化判断比率'!B33="","",'[1]各会計、関係団体の財政状況及び健全化判断比率'!B33)</f>
        <v>農業集落排水事業特別会計</v>
      </c>
      <c r="BH34" s="570"/>
      <c r="BI34" s="570"/>
      <c r="BJ34" s="570"/>
      <c r="BK34" s="570"/>
      <c r="BL34" s="570"/>
      <c r="BM34" s="570"/>
      <c r="BN34" s="570"/>
      <c r="BO34" s="570"/>
      <c r="BP34" s="570"/>
      <c r="BQ34" s="570"/>
      <c r="BR34" s="570"/>
      <c r="BS34" s="570"/>
      <c r="BT34" s="570"/>
      <c r="BU34" s="570"/>
      <c r="BV34" s="44"/>
      <c r="BW34" s="571">
        <f>IF(BY34="","",MAX(C34:D43,U34:V43,AM34:AN43,BE34:BF43)+1)</f>
        <v>10</v>
      </c>
      <c r="BX34" s="571"/>
      <c r="BY34" s="570" t="str">
        <f>IF('[1]各会計、関係団体の財政状況及び健全化判断比率'!B68="","",'[1]各会計、関係団体の財政状況及び健全化判断比率'!B68)</f>
        <v>大里広域市町村圏組合</v>
      </c>
      <c r="BZ34" s="570"/>
      <c r="CA34" s="570"/>
      <c r="CB34" s="570"/>
      <c r="CC34" s="570"/>
      <c r="CD34" s="570"/>
      <c r="CE34" s="570"/>
      <c r="CF34" s="570"/>
      <c r="CG34" s="570"/>
      <c r="CH34" s="570"/>
      <c r="CI34" s="570"/>
      <c r="CJ34" s="570"/>
      <c r="CK34" s="570"/>
      <c r="CL34" s="570"/>
      <c r="CM34" s="570"/>
      <c r="CN34" s="44"/>
      <c r="CO34" s="571">
        <f>IF(CQ34="","",MAX(C34:D43,U34:V43,AM34:AN43,BE34:BF43,BW34:BX43)+1)</f>
        <v>17</v>
      </c>
      <c r="CP34" s="571"/>
      <c r="CQ34" s="570" t="str">
        <f>IF('[1]各会計、関係団体の財政状況及び健全化判断比率'!BS7="","",'[1]各会計、関係団体の財政状況及び健全化判断比率'!BS7)</f>
        <v>熊谷市スポーツ協会</v>
      </c>
      <c r="CR34" s="570"/>
      <c r="CS34" s="570"/>
      <c r="CT34" s="570"/>
      <c r="CU34" s="570"/>
      <c r="CV34" s="570"/>
      <c r="CW34" s="570"/>
      <c r="CX34" s="570"/>
      <c r="CY34" s="570"/>
      <c r="CZ34" s="570"/>
      <c r="DA34" s="570"/>
      <c r="DB34" s="570"/>
      <c r="DC34" s="570"/>
      <c r="DD34" s="570"/>
      <c r="DE34" s="570"/>
      <c r="DG34" s="574" t="str">
        <f>IF('[1]各会計、関係団体の財政状況及び健全化判断比率'!BR7="","",'[1]各会計、関係団体の財政状況及び健全化判断比率'!BR7)</f>
        <v/>
      </c>
      <c r="DH34" s="574"/>
      <c r="DI34" s="43"/>
    </row>
    <row r="35" spans="1:113" ht="32.25" customHeight="1" x14ac:dyDescent="0.2">
      <c r="A35" s="44"/>
      <c r="B35" s="45"/>
      <c r="C35" s="571">
        <f t="shared" ref="C35:C43" si="0">IF(E35="","",C34+1)</f>
        <v>2</v>
      </c>
      <c r="D35" s="571"/>
      <c r="E35" s="570" t="str">
        <f>IF('[1]各会計、関係団体の財政状況及び健全化判断比率'!B8="","",'[1]各会計、関係団体の財政状況及び健全化判断比率'!B8)</f>
        <v>公共用地先行取得特別会計</v>
      </c>
      <c r="F35" s="570"/>
      <c r="G35" s="570"/>
      <c r="H35" s="570"/>
      <c r="I35" s="570"/>
      <c r="J35" s="570"/>
      <c r="K35" s="570"/>
      <c r="L35" s="570"/>
      <c r="M35" s="570"/>
      <c r="N35" s="570"/>
      <c r="O35" s="570"/>
      <c r="P35" s="570"/>
      <c r="Q35" s="570"/>
      <c r="R35" s="570"/>
      <c r="S35" s="570"/>
      <c r="T35" s="44"/>
      <c r="U35" s="571">
        <f t="shared" ref="U35:U43" si="1">IF(W35="","",U34+1)</f>
        <v>4</v>
      </c>
      <c r="V35" s="571"/>
      <c r="W35" s="570" t="str">
        <f>IF('[1]各会計、関係団体の財政状況及び健全化判断比率'!B29="","",'[1]各会計、関係団体の財政状況及び健全化判断比率'!B29)</f>
        <v>駐車場事業特別会計</v>
      </c>
      <c r="X35" s="570"/>
      <c r="Y35" s="570"/>
      <c r="Z35" s="570"/>
      <c r="AA35" s="570"/>
      <c r="AB35" s="570"/>
      <c r="AC35" s="570"/>
      <c r="AD35" s="570"/>
      <c r="AE35" s="570"/>
      <c r="AF35" s="570"/>
      <c r="AG35" s="570"/>
      <c r="AH35" s="570"/>
      <c r="AI35" s="570"/>
      <c r="AJ35" s="570"/>
      <c r="AK35" s="570"/>
      <c r="AL35" s="44"/>
      <c r="AM35" s="571">
        <f t="shared" ref="AM35:AM43" si="2">IF(AO35="","",AM34+1)</f>
        <v>7</v>
      </c>
      <c r="AN35" s="571"/>
      <c r="AO35" s="570" t="str">
        <f>IF('[1]各会計、関係団体の財政状況及び健全化判断比率'!B32="","",'[1]各会計、関係団体の財政状況及び健全化判断比率'!B32)</f>
        <v>下水道事業会計</v>
      </c>
      <c r="AP35" s="570"/>
      <c r="AQ35" s="570"/>
      <c r="AR35" s="570"/>
      <c r="AS35" s="570"/>
      <c r="AT35" s="570"/>
      <c r="AU35" s="570"/>
      <c r="AV35" s="570"/>
      <c r="AW35" s="570"/>
      <c r="AX35" s="570"/>
      <c r="AY35" s="570"/>
      <c r="AZ35" s="570"/>
      <c r="BA35" s="570"/>
      <c r="BB35" s="570"/>
      <c r="BC35" s="570"/>
      <c r="BD35" s="44"/>
      <c r="BE35" s="571">
        <f t="shared" ref="BE35:BE43" si="3">IF(BG35="","",BE34+1)</f>
        <v>9</v>
      </c>
      <c r="BF35" s="571"/>
      <c r="BG35" s="570" t="str">
        <f>IF('[1]各会計、関係団体の財政状況及び健全化判断比率'!B34="","",'[1]各会計、関係団体の財政状況及び健全化判断比率'!B34)</f>
        <v>熊谷都市計画事業土地区画整理事業特別会計</v>
      </c>
      <c r="BH35" s="570"/>
      <c r="BI35" s="570"/>
      <c r="BJ35" s="570"/>
      <c r="BK35" s="570"/>
      <c r="BL35" s="570"/>
      <c r="BM35" s="570"/>
      <c r="BN35" s="570"/>
      <c r="BO35" s="570"/>
      <c r="BP35" s="570"/>
      <c r="BQ35" s="570"/>
      <c r="BR35" s="570"/>
      <c r="BS35" s="570"/>
      <c r="BT35" s="570"/>
      <c r="BU35" s="570"/>
      <c r="BV35" s="44"/>
      <c r="BW35" s="571">
        <f t="shared" ref="BW35:BW43" si="4">IF(BY35="","",BW34+1)</f>
        <v>11</v>
      </c>
      <c r="BX35" s="571"/>
      <c r="BY35" s="570" t="str">
        <f>IF('[1]各会計、関係団体の財政状況及び健全化判断比率'!B69="","",'[1]各会計、関係団体の財政状況及び健全化判断比率'!B69)</f>
        <v>大里広域市町村圏組合</v>
      </c>
      <c r="BZ35" s="570"/>
      <c r="CA35" s="570"/>
      <c r="CB35" s="570"/>
      <c r="CC35" s="570"/>
      <c r="CD35" s="570"/>
      <c r="CE35" s="570"/>
      <c r="CF35" s="570"/>
      <c r="CG35" s="570"/>
      <c r="CH35" s="570"/>
      <c r="CI35" s="570"/>
      <c r="CJ35" s="570"/>
      <c r="CK35" s="570"/>
      <c r="CL35" s="570"/>
      <c r="CM35" s="570"/>
      <c r="CN35" s="44"/>
      <c r="CO35" s="571">
        <f t="shared" ref="CO35:CO43" si="5">IF(CQ35="","",CO34+1)</f>
        <v>18</v>
      </c>
      <c r="CP35" s="571"/>
      <c r="CQ35" s="570" t="str">
        <f>IF('[1]各会計、関係団体の財政状況及び健全化判断比率'!BS8="","",'[1]各会計、関係団体の財政状況及び健全化判断比率'!BS8)</f>
        <v>熊谷市文化振興財団</v>
      </c>
      <c r="CR35" s="570"/>
      <c r="CS35" s="570"/>
      <c r="CT35" s="570"/>
      <c r="CU35" s="570"/>
      <c r="CV35" s="570"/>
      <c r="CW35" s="570"/>
      <c r="CX35" s="570"/>
      <c r="CY35" s="570"/>
      <c r="CZ35" s="570"/>
      <c r="DA35" s="570"/>
      <c r="DB35" s="570"/>
      <c r="DC35" s="570"/>
      <c r="DD35" s="570"/>
      <c r="DE35" s="570"/>
      <c r="DG35" s="574" t="str">
        <f>IF('[1]各会計、関係団体の財政状況及び健全化判断比率'!BR8="","",'[1]各会計、関係団体の財政状況及び健全化判断比率'!BR8)</f>
        <v/>
      </c>
      <c r="DH35" s="574"/>
      <c r="DI35" s="43"/>
    </row>
    <row r="36" spans="1:113" ht="32.25" customHeight="1" x14ac:dyDescent="0.2">
      <c r="A36" s="44"/>
      <c r="B36" s="45"/>
      <c r="C36" s="571" t="str">
        <f t="shared" si="0"/>
        <v/>
      </c>
      <c r="D36" s="571"/>
      <c r="E36" s="570" t="str">
        <f>IF('[1]各会計、関係団体の財政状況及び健全化判断比率'!B9="","",'[1]各会計、関係団体の財政状況及び健全化判断比率'!B9)</f>
        <v/>
      </c>
      <c r="F36" s="570"/>
      <c r="G36" s="570"/>
      <c r="H36" s="570"/>
      <c r="I36" s="570"/>
      <c r="J36" s="570"/>
      <c r="K36" s="570"/>
      <c r="L36" s="570"/>
      <c r="M36" s="570"/>
      <c r="N36" s="570"/>
      <c r="O36" s="570"/>
      <c r="P36" s="570"/>
      <c r="Q36" s="570"/>
      <c r="R36" s="570"/>
      <c r="S36" s="570"/>
      <c r="T36" s="44"/>
      <c r="U36" s="571">
        <f t="shared" si="1"/>
        <v>5</v>
      </c>
      <c r="V36" s="571"/>
      <c r="W36" s="570" t="str">
        <f>IF('[1]各会計、関係団体の財政状況及び健全化判断比率'!B30="","",'[1]各会計、関係団体の財政状況及び健全化判断比率'!B30)</f>
        <v>後期高齢者医療特別会計</v>
      </c>
      <c r="X36" s="570"/>
      <c r="Y36" s="570"/>
      <c r="Z36" s="570"/>
      <c r="AA36" s="570"/>
      <c r="AB36" s="570"/>
      <c r="AC36" s="570"/>
      <c r="AD36" s="570"/>
      <c r="AE36" s="570"/>
      <c r="AF36" s="570"/>
      <c r="AG36" s="570"/>
      <c r="AH36" s="570"/>
      <c r="AI36" s="570"/>
      <c r="AJ36" s="570"/>
      <c r="AK36" s="570"/>
      <c r="AL36" s="44"/>
      <c r="AM36" s="571" t="str">
        <f t="shared" si="2"/>
        <v/>
      </c>
      <c r="AN36" s="571"/>
      <c r="AO36" s="570"/>
      <c r="AP36" s="570"/>
      <c r="AQ36" s="570"/>
      <c r="AR36" s="570"/>
      <c r="AS36" s="570"/>
      <c r="AT36" s="570"/>
      <c r="AU36" s="570"/>
      <c r="AV36" s="570"/>
      <c r="AW36" s="570"/>
      <c r="AX36" s="570"/>
      <c r="AY36" s="570"/>
      <c r="AZ36" s="570"/>
      <c r="BA36" s="570"/>
      <c r="BB36" s="570"/>
      <c r="BC36" s="570"/>
      <c r="BD36" s="44"/>
      <c r="BE36" s="571" t="str">
        <f t="shared" si="3"/>
        <v/>
      </c>
      <c r="BF36" s="571"/>
      <c r="BG36" s="570"/>
      <c r="BH36" s="570"/>
      <c r="BI36" s="570"/>
      <c r="BJ36" s="570"/>
      <c r="BK36" s="570"/>
      <c r="BL36" s="570"/>
      <c r="BM36" s="570"/>
      <c r="BN36" s="570"/>
      <c r="BO36" s="570"/>
      <c r="BP36" s="570"/>
      <c r="BQ36" s="570"/>
      <c r="BR36" s="570"/>
      <c r="BS36" s="570"/>
      <c r="BT36" s="570"/>
      <c r="BU36" s="570"/>
      <c r="BV36" s="44"/>
      <c r="BW36" s="571">
        <f t="shared" si="4"/>
        <v>12</v>
      </c>
      <c r="BX36" s="571"/>
      <c r="BY36" s="570" t="str">
        <f>IF('[1]各会計、関係団体の財政状況及び健全化判断比率'!B70="","",'[1]各会計、関係団体の財政状況及び健全化判断比率'!B70)</f>
        <v>荒川北縁水防事務組合</v>
      </c>
      <c r="BZ36" s="570"/>
      <c r="CA36" s="570"/>
      <c r="CB36" s="570"/>
      <c r="CC36" s="570"/>
      <c r="CD36" s="570"/>
      <c r="CE36" s="570"/>
      <c r="CF36" s="570"/>
      <c r="CG36" s="570"/>
      <c r="CH36" s="570"/>
      <c r="CI36" s="570"/>
      <c r="CJ36" s="570"/>
      <c r="CK36" s="570"/>
      <c r="CL36" s="570"/>
      <c r="CM36" s="570"/>
      <c r="CN36" s="44"/>
      <c r="CO36" s="571">
        <f t="shared" si="5"/>
        <v>19</v>
      </c>
      <c r="CP36" s="571"/>
      <c r="CQ36" s="570" t="str">
        <f>IF('[1]各会計、関係団体の財政状況及び健全化判断比率'!BS9="","",'[1]各会計、関係団体の財政状況及び健全化判断比率'!BS9)</f>
        <v>大里地域勤労者福祉サービスセンター</v>
      </c>
      <c r="CR36" s="570"/>
      <c r="CS36" s="570"/>
      <c r="CT36" s="570"/>
      <c r="CU36" s="570"/>
      <c r="CV36" s="570"/>
      <c r="CW36" s="570"/>
      <c r="CX36" s="570"/>
      <c r="CY36" s="570"/>
      <c r="CZ36" s="570"/>
      <c r="DA36" s="570"/>
      <c r="DB36" s="570"/>
      <c r="DC36" s="570"/>
      <c r="DD36" s="570"/>
      <c r="DE36" s="570"/>
      <c r="DG36" s="574" t="str">
        <f>IF('[1]各会計、関係団体の財政状況及び健全化判断比率'!BR9="","",'[1]各会計、関係団体の財政状況及び健全化判断比率'!BR9)</f>
        <v/>
      </c>
      <c r="DH36" s="574"/>
      <c r="DI36" s="43"/>
    </row>
    <row r="37" spans="1:113" ht="32.25" customHeight="1" x14ac:dyDescent="0.2">
      <c r="A37" s="44"/>
      <c r="B37" s="45"/>
      <c r="C37" s="571" t="str">
        <f t="shared" si="0"/>
        <v/>
      </c>
      <c r="D37" s="571"/>
      <c r="E37" s="570" t="str">
        <f>IF('[1]各会計、関係団体の財政状況及び健全化判断比率'!B10="","",'[1]各会計、関係団体の財政状況及び健全化判断比率'!B10)</f>
        <v/>
      </c>
      <c r="F37" s="570"/>
      <c r="G37" s="570"/>
      <c r="H37" s="570"/>
      <c r="I37" s="570"/>
      <c r="J37" s="570"/>
      <c r="K37" s="570"/>
      <c r="L37" s="570"/>
      <c r="M37" s="570"/>
      <c r="N37" s="570"/>
      <c r="O37" s="570"/>
      <c r="P37" s="570"/>
      <c r="Q37" s="570"/>
      <c r="R37" s="570"/>
      <c r="S37" s="570"/>
      <c r="T37" s="44"/>
      <c r="U37" s="571" t="str">
        <f t="shared" si="1"/>
        <v/>
      </c>
      <c r="V37" s="571"/>
      <c r="W37" s="570"/>
      <c r="X37" s="570"/>
      <c r="Y37" s="570"/>
      <c r="Z37" s="570"/>
      <c r="AA37" s="570"/>
      <c r="AB37" s="570"/>
      <c r="AC37" s="570"/>
      <c r="AD37" s="570"/>
      <c r="AE37" s="570"/>
      <c r="AF37" s="570"/>
      <c r="AG37" s="570"/>
      <c r="AH37" s="570"/>
      <c r="AI37" s="570"/>
      <c r="AJ37" s="570"/>
      <c r="AK37" s="570"/>
      <c r="AL37" s="44"/>
      <c r="AM37" s="571" t="str">
        <f t="shared" si="2"/>
        <v/>
      </c>
      <c r="AN37" s="571"/>
      <c r="AO37" s="570"/>
      <c r="AP37" s="570"/>
      <c r="AQ37" s="570"/>
      <c r="AR37" s="570"/>
      <c r="AS37" s="570"/>
      <c r="AT37" s="570"/>
      <c r="AU37" s="570"/>
      <c r="AV37" s="570"/>
      <c r="AW37" s="570"/>
      <c r="AX37" s="570"/>
      <c r="AY37" s="570"/>
      <c r="AZ37" s="570"/>
      <c r="BA37" s="570"/>
      <c r="BB37" s="570"/>
      <c r="BC37" s="570"/>
      <c r="BD37" s="44"/>
      <c r="BE37" s="571" t="str">
        <f t="shared" si="3"/>
        <v/>
      </c>
      <c r="BF37" s="571"/>
      <c r="BG37" s="570"/>
      <c r="BH37" s="570"/>
      <c r="BI37" s="570"/>
      <c r="BJ37" s="570"/>
      <c r="BK37" s="570"/>
      <c r="BL37" s="570"/>
      <c r="BM37" s="570"/>
      <c r="BN37" s="570"/>
      <c r="BO37" s="570"/>
      <c r="BP37" s="570"/>
      <c r="BQ37" s="570"/>
      <c r="BR37" s="570"/>
      <c r="BS37" s="570"/>
      <c r="BT37" s="570"/>
      <c r="BU37" s="570"/>
      <c r="BV37" s="44"/>
      <c r="BW37" s="571">
        <f t="shared" si="4"/>
        <v>13</v>
      </c>
      <c r="BX37" s="571"/>
      <c r="BY37" s="570" t="str">
        <f>IF('[1]各会計、関係団体の財政状況及び健全化判断比率'!B71="","",'[1]各会計、関係団体の財政状況及び健全化判断比率'!B71)</f>
        <v>埼玉県後期高齢者医療広域連合</v>
      </c>
      <c r="BZ37" s="570"/>
      <c r="CA37" s="570"/>
      <c r="CB37" s="570"/>
      <c r="CC37" s="570"/>
      <c r="CD37" s="570"/>
      <c r="CE37" s="570"/>
      <c r="CF37" s="570"/>
      <c r="CG37" s="570"/>
      <c r="CH37" s="570"/>
      <c r="CI37" s="570"/>
      <c r="CJ37" s="570"/>
      <c r="CK37" s="570"/>
      <c r="CL37" s="570"/>
      <c r="CM37" s="570"/>
      <c r="CN37" s="44"/>
      <c r="CO37" s="571">
        <f t="shared" si="5"/>
        <v>20</v>
      </c>
      <c r="CP37" s="571"/>
      <c r="CQ37" s="570" t="str">
        <f>IF('[1]各会計、関係団体の財政状況及び健全化判断比率'!BS10="","",'[1]各会計、関係団体の財政状況及び健全化判断比率'!BS10)</f>
        <v>熊谷市土地開発公社</v>
      </c>
      <c r="CR37" s="570"/>
      <c r="CS37" s="570"/>
      <c r="CT37" s="570"/>
      <c r="CU37" s="570"/>
      <c r="CV37" s="570"/>
      <c r="CW37" s="570"/>
      <c r="CX37" s="570"/>
      <c r="CY37" s="570"/>
      <c r="CZ37" s="570"/>
      <c r="DA37" s="570"/>
      <c r="DB37" s="570"/>
      <c r="DC37" s="570"/>
      <c r="DD37" s="570"/>
      <c r="DE37" s="570"/>
      <c r="DG37" s="574" t="str">
        <f>IF('[1]各会計、関係団体の財政状況及び健全化判断比率'!BR10="","",'[1]各会計、関係団体の財政状況及び健全化判断比率'!BR10)</f>
        <v/>
      </c>
      <c r="DH37" s="574"/>
      <c r="DI37" s="43"/>
    </row>
    <row r="38" spans="1:113" ht="32.25" customHeight="1" x14ac:dyDescent="0.2">
      <c r="A38" s="44"/>
      <c r="B38" s="45"/>
      <c r="C38" s="571" t="str">
        <f t="shared" si="0"/>
        <v/>
      </c>
      <c r="D38" s="571"/>
      <c r="E38" s="570" t="str">
        <f>IF('[1]各会計、関係団体の財政状況及び健全化判断比率'!B11="","",'[1]各会計、関係団体の財政状況及び健全化判断比率'!B11)</f>
        <v/>
      </c>
      <c r="F38" s="570"/>
      <c r="G38" s="570"/>
      <c r="H38" s="570"/>
      <c r="I38" s="570"/>
      <c r="J38" s="570"/>
      <c r="K38" s="570"/>
      <c r="L38" s="570"/>
      <c r="M38" s="570"/>
      <c r="N38" s="570"/>
      <c r="O38" s="570"/>
      <c r="P38" s="570"/>
      <c r="Q38" s="570"/>
      <c r="R38" s="570"/>
      <c r="S38" s="570"/>
      <c r="T38" s="44"/>
      <c r="U38" s="571" t="str">
        <f t="shared" si="1"/>
        <v/>
      </c>
      <c r="V38" s="571"/>
      <c r="W38" s="570"/>
      <c r="X38" s="570"/>
      <c r="Y38" s="570"/>
      <c r="Z38" s="570"/>
      <c r="AA38" s="570"/>
      <c r="AB38" s="570"/>
      <c r="AC38" s="570"/>
      <c r="AD38" s="570"/>
      <c r="AE38" s="570"/>
      <c r="AF38" s="570"/>
      <c r="AG38" s="570"/>
      <c r="AH38" s="570"/>
      <c r="AI38" s="570"/>
      <c r="AJ38" s="570"/>
      <c r="AK38" s="570"/>
      <c r="AL38" s="44"/>
      <c r="AM38" s="571" t="str">
        <f t="shared" si="2"/>
        <v/>
      </c>
      <c r="AN38" s="571"/>
      <c r="AO38" s="570"/>
      <c r="AP38" s="570"/>
      <c r="AQ38" s="570"/>
      <c r="AR38" s="570"/>
      <c r="AS38" s="570"/>
      <c r="AT38" s="570"/>
      <c r="AU38" s="570"/>
      <c r="AV38" s="570"/>
      <c r="AW38" s="570"/>
      <c r="AX38" s="570"/>
      <c r="AY38" s="570"/>
      <c r="AZ38" s="570"/>
      <c r="BA38" s="570"/>
      <c r="BB38" s="570"/>
      <c r="BC38" s="570"/>
      <c r="BD38" s="44"/>
      <c r="BE38" s="571" t="str">
        <f t="shared" si="3"/>
        <v/>
      </c>
      <c r="BF38" s="571"/>
      <c r="BG38" s="570"/>
      <c r="BH38" s="570"/>
      <c r="BI38" s="570"/>
      <c r="BJ38" s="570"/>
      <c r="BK38" s="570"/>
      <c r="BL38" s="570"/>
      <c r="BM38" s="570"/>
      <c r="BN38" s="570"/>
      <c r="BO38" s="570"/>
      <c r="BP38" s="570"/>
      <c r="BQ38" s="570"/>
      <c r="BR38" s="570"/>
      <c r="BS38" s="570"/>
      <c r="BT38" s="570"/>
      <c r="BU38" s="570"/>
      <c r="BV38" s="44"/>
      <c r="BW38" s="571">
        <f t="shared" si="4"/>
        <v>14</v>
      </c>
      <c r="BX38" s="571"/>
      <c r="BY38" s="570" t="str">
        <f>IF('[1]各会計、関係団体の財政状況及び健全化判断比率'!B72="","",'[1]各会計、関係団体の財政状況及び健全化判断比率'!B72)</f>
        <v>埼玉県後期高齢者医療広域連合</v>
      </c>
      <c r="BZ38" s="570"/>
      <c r="CA38" s="570"/>
      <c r="CB38" s="570"/>
      <c r="CC38" s="570"/>
      <c r="CD38" s="570"/>
      <c r="CE38" s="570"/>
      <c r="CF38" s="570"/>
      <c r="CG38" s="570"/>
      <c r="CH38" s="570"/>
      <c r="CI38" s="570"/>
      <c r="CJ38" s="570"/>
      <c r="CK38" s="570"/>
      <c r="CL38" s="570"/>
      <c r="CM38" s="570"/>
      <c r="CN38" s="44"/>
      <c r="CO38" s="571">
        <f t="shared" si="5"/>
        <v>21</v>
      </c>
      <c r="CP38" s="571"/>
      <c r="CQ38" s="570" t="str">
        <f>IF('[1]各会計、関係団体の財政状況及び健全化判断比率'!BS11="","",'[1]各会計、関係団体の財政状況及び健全化判断比率'!BS11)</f>
        <v>ティアラ２１</v>
      </c>
      <c r="CR38" s="570"/>
      <c r="CS38" s="570"/>
      <c r="CT38" s="570"/>
      <c r="CU38" s="570"/>
      <c r="CV38" s="570"/>
      <c r="CW38" s="570"/>
      <c r="CX38" s="570"/>
      <c r="CY38" s="570"/>
      <c r="CZ38" s="570"/>
      <c r="DA38" s="570"/>
      <c r="DB38" s="570"/>
      <c r="DC38" s="570"/>
      <c r="DD38" s="570"/>
      <c r="DE38" s="570"/>
      <c r="DG38" s="574" t="str">
        <f>IF('[1]各会計、関係団体の財政状況及び健全化判断比率'!BR11="","",'[1]各会計、関係団体の財政状況及び健全化判断比率'!BR11)</f>
        <v/>
      </c>
      <c r="DH38" s="574"/>
      <c r="DI38" s="43"/>
    </row>
    <row r="39" spans="1:113" ht="32.25" customHeight="1" x14ac:dyDescent="0.2">
      <c r="A39" s="44"/>
      <c r="B39" s="45"/>
      <c r="C39" s="571" t="str">
        <f t="shared" si="0"/>
        <v/>
      </c>
      <c r="D39" s="571"/>
      <c r="E39" s="570" t="str">
        <f>IF('[1]各会計、関係団体の財政状況及び健全化判断比率'!B12="","",'[1]各会計、関係団体の財政状況及び健全化判断比率'!B12)</f>
        <v/>
      </c>
      <c r="F39" s="570"/>
      <c r="G39" s="570"/>
      <c r="H39" s="570"/>
      <c r="I39" s="570"/>
      <c r="J39" s="570"/>
      <c r="K39" s="570"/>
      <c r="L39" s="570"/>
      <c r="M39" s="570"/>
      <c r="N39" s="570"/>
      <c r="O39" s="570"/>
      <c r="P39" s="570"/>
      <c r="Q39" s="570"/>
      <c r="R39" s="570"/>
      <c r="S39" s="570"/>
      <c r="T39" s="44"/>
      <c r="U39" s="571" t="str">
        <f t="shared" si="1"/>
        <v/>
      </c>
      <c r="V39" s="571"/>
      <c r="W39" s="570"/>
      <c r="X39" s="570"/>
      <c r="Y39" s="570"/>
      <c r="Z39" s="570"/>
      <c r="AA39" s="570"/>
      <c r="AB39" s="570"/>
      <c r="AC39" s="570"/>
      <c r="AD39" s="570"/>
      <c r="AE39" s="570"/>
      <c r="AF39" s="570"/>
      <c r="AG39" s="570"/>
      <c r="AH39" s="570"/>
      <c r="AI39" s="570"/>
      <c r="AJ39" s="570"/>
      <c r="AK39" s="570"/>
      <c r="AL39" s="44"/>
      <c r="AM39" s="571" t="str">
        <f t="shared" si="2"/>
        <v/>
      </c>
      <c r="AN39" s="571"/>
      <c r="AO39" s="570"/>
      <c r="AP39" s="570"/>
      <c r="AQ39" s="570"/>
      <c r="AR39" s="570"/>
      <c r="AS39" s="570"/>
      <c r="AT39" s="570"/>
      <c r="AU39" s="570"/>
      <c r="AV39" s="570"/>
      <c r="AW39" s="570"/>
      <c r="AX39" s="570"/>
      <c r="AY39" s="570"/>
      <c r="AZ39" s="570"/>
      <c r="BA39" s="570"/>
      <c r="BB39" s="570"/>
      <c r="BC39" s="570"/>
      <c r="BD39" s="44"/>
      <c r="BE39" s="571" t="str">
        <f t="shared" si="3"/>
        <v/>
      </c>
      <c r="BF39" s="571"/>
      <c r="BG39" s="570"/>
      <c r="BH39" s="570"/>
      <c r="BI39" s="570"/>
      <c r="BJ39" s="570"/>
      <c r="BK39" s="570"/>
      <c r="BL39" s="570"/>
      <c r="BM39" s="570"/>
      <c r="BN39" s="570"/>
      <c r="BO39" s="570"/>
      <c r="BP39" s="570"/>
      <c r="BQ39" s="570"/>
      <c r="BR39" s="570"/>
      <c r="BS39" s="570"/>
      <c r="BT39" s="570"/>
      <c r="BU39" s="570"/>
      <c r="BV39" s="44"/>
      <c r="BW39" s="571">
        <f t="shared" si="4"/>
        <v>15</v>
      </c>
      <c r="BX39" s="571"/>
      <c r="BY39" s="570" t="str">
        <f>IF('[1]各会計、関係団体の財政状況及び健全化判断比率'!B73="","",'[1]各会計、関係団体の財政状況及び健全化判断比率'!B73)</f>
        <v>埼玉県市町村総合事務組合</v>
      </c>
      <c r="BZ39" s="570"/>
      <c r="CA39" s="570"/>
      <c r="CB39" s="570"/>
      <c r="CC39" s="570"/>
      <c r="CD39" s="570"/>
      <c r="CE39" s="570"/>
      <c r="CF39" s="570"/>
      <c r="CG39" s="570"/>
      <c r="CH39" s="570"/>
      <c r="CI39" s="570"/>
      <c r="CJ39" s="570"/>
      <c r="CK39" s="570"/>
      <c r="CL39" s="570"/>
      <c r="CM39" s="570"/>
      <c r="CN39" s="44"/>
      <c r="CO39" s="571">
        <f t="shared" si="5"/>
        <v>22</v>
      </c>
      <c r="CP39" s="571"/>
      <c r="CQ39" s="570" t="str">
        <f>IF('[1]各会計、関係団体の財政状況及び健全化判断比率'!BS12="","",'[1]各会計、関係団体の財政状況及び健全化判断比率'!BS12)</f>
        <v>熊谷市生鮮食料品低温貯蔵センター</v>
      </c>
      <c r="CR39" s="570"/>
      <c r="CS39" s="570"/>
      <c r="CT39" s="570"/>
      <c r="CU39" s="570"/>
      <c r="CV39" s="570"/>
      <c r="CW39" s="570"/>
      <c r="CX39" s="570"/>
      <c r="CY39" s="570"/>
      <c r="CZ39" s="570"/>
      <c r="DA39" s="570"/>
      <c r="DB39" s="570"/>
      <c r="DC39" s="570"/>
      <c r="DD39" s="570"/>
      <c r="DE39" s="570"/>
      <c r="DG39" s="574" t="str">
        <f>IF('[1]各会計、関係団体の財政状況及び健全化判断比率'!BR12="","",'[1]各会計、関係団体の財政状況及び健全化判断比率'!BR12)</f>
        <v/>
      </c>
      <c r="DH39" s="574"/>
      <c r="DI39" s="43"/>
    </row>
    <row r="40" spans="1:113" ht="32.25" customHeight="1" x14ac:dyDescent="0.2">
      <c r="A40" s="44"/>
      <c r="B40" s="45"/>
      <c r="C40" s="571" t="str">
        <f t="shared" si="0"/>
        <v/>
      </c>
      <c r="D40" s="571"/>
      <c r="E40" s="570" t="str">
        <f>IF('[1]各会計、関係団体の財政状況及び健全化判断比率'!B13="","",'[1]各会計、関係団体の財政状況及び健全化判断比率'!B13)</f>
        <v/>
      </c>
      <c r="F40" s="570"/>
      <c r="G40" s="570"/>
      <c r="H40" s="570"/>
      <c r="I40" s="570"/>
      <c r="J40" s="570"/>
      <c r="K40" s="570"/>
      <c r="L40" s="570"/>
      <c r="M40" s="570"/>
      <c r="N40" s="570"/>
      <c r="O40" s="570"/>
      <c r="P40" s="570"/>
      <c r="Q40" s="570"/>
      <c r="R40" s="570"/>
      <c r="S40" s="570"/>
      <c r="T40" s="44"/>
      <c r="U40" s="571" t="str">
        <f t="shared" si="1"/>
        <v/>
      </c>
      <c r="V40" s="571"/>
      <c r="W40" s="570"/>
      <c r="X40" s="570"/>
      <c r="Y40" s="570"/>
      <c r="Z40" s="570"/>
      <c r="AA40" s="570"/>
      <c r="AB40" s="570"/>
      <c r="AC40" s="570"/>
      <c r="AD40" s="570"/>
      <c r="AE40" s="570"/>
      <c r="AF40" s="570"/>
      <c r="AG40" s="570"/>
      <c r="AH40" s="570"/>
      <c r="AI40" s="570"/>
      <c r="AJ40" s="570"/>
      <c r="AK40" s="570"/>
      <c r="AL40" s="44"/>
      <c r="AM40" s="571" t="str">
        <f t="shared" si="2"/>
        <v/>
      </c>
      <c r="AN40" s="571"/>
      <c r="AO40" s="570"/>
      <c r="AP40" s="570"/>
      <c r="AQ40" s="570"/>
      <c r="AR40" s="570"/>
      <c r="AS40" s="570"/>
      <c r="AT40" s="570"/>
      <c r="AU40" s="570"/>
      <c r="AV40" s="570"/>
      <c r="AW40" s="570"/>
      <c r="AX40" s="570"/>
      <c r="AY40" s="570"/>
      <c r="AZ40" s="570"/>
      <c r="BA40" s="570"/>
      <c r="BB40" s="570"/>
      <c r="BC40" s="570"/>
      <c r="BD40" s="44"/>
      <c r="BE40" s="571" t="str">
        <f t="shared" si="3"/>
        <v/>
      </c>
      <c r="BF40" s="571"/>
      <c r="BG40" s="570"/>
      <c r="BH40" s="570"/>
      <c r="BI40" s="570"/>
      <c r="BJ40" s="570"/>
      <c r="BK40" s="570"/>
      <c r="BL40" s="570"/>
      <c r="BM40" s="570"/>
      <c r="BN40" s="570"/>
      <c r="BO40" s="570"/>
      <c r="BP40" s="570"/>
      <c r="BQ40" s="570"/>
      <c r="BR40" s="570"/>
      <c r="BS40" s="570"/>
      <c r="BT40" s="570"/>
      <c r="BU40" s="570"/>
      <c r="BV40" s="44"/>
      <c r="BW40" s="571">
        <f t="shared" si="4"/>
        <v>16</v>
      </c>
      <c r="BX40" s="571"/>
      <c r="BY40" s="570" t="str">
        <f>IF('[1]各会計、関係団体の財政状況及び健全化判断比率'!B74="","",'[1]各会計、関係団体の財政状況及び健全化判断比率'!B74)</f>
        <v>彩の国さいたま人づくり広域連合</v>
      </c>
      <c r="BZ40" s="570"/>
      <c r="CA40" s="570"/>
      <c r="CB40" s="570"/>
      <c r="CC40" s="570"/>
      <c r="CD40" s="570"/>
      <c r="CE40" s="570"/>
      <c r="CF40" s="570"/>
      <c r="CG40" s="570"/>
      <c r="CH40" s="570"/>
      <c r="CI40" s="570"/>
      <c r="CJ40" s="570"/>
      <c r="CK40" s="570"/>
      <c r="CL40" s="570"/>
      <c r="CM40" s="570"/>
      <c r="CN40" s="44"/>
      <c r="CO40" s="571">
        <f t="shared" si="5"/>
        <v>23</v>
      </c>
      <c r="CP40" s="571"/>
      <c r="CQ40" s="570" t="str">
        <f>IF('[1]各会計、関係団体の財政状況及び健全化判断比率'!BS13="","",'[1]各会計、関係団体の財政状況及び健全化判断比率'!BS13)</f>
        <v>まちづくり熊谷</v>
      </c>
      <c r="CR40" s="570"/>
      <c r="CS40" s="570"/>
      <c r="CT40" s="570"/>
      <c r="CU40" s="570"/>
      <c r="CV40" s="570"/>
      <c r="CW40" s="570"/>
      <c r="CX40" s="570"/>
      <c r="CY40" s="570"/>
      <c r="CZ40" s="570"/>
      <c r="DA40" s="570"/>
      <c r="DB40" s="570"/>
      <c r="DC40" s="570"/>
      <c r="DD40" s="570"/>
      <c r="DE40" s="570"/>
      <c r="DG40" s="574" t="str">
        <f>IF('[1]各会計、関係団体の財政状況及び健全化判断比率'!BR13="","",'[1]各会計、関係団体の財政状況及び健全化判断比率'!BR13)</f>
        <v/>
      </c>
      <c r="DH40" s="574"/>
      <c r="DI40" s="43"/>
    </row>
    <row r="41" spans="1:113" ht="32.25" customHeight="1" x14ac:dyDescent="0.2">
      <c r="A41" s="44"/>
      <c r="B41" s="45"/>
      <c r="C41" s="571" t="str">
        <f t="shared" si="0"/>
        <v/>
      </c>
      <c r="D41" s="571"/>
      <c r="E41" s="570" t="str">
        <f>IF('[1]各会計、関係団体の財政状況及び健全化判断比率'!B14="","",'[1]各会計、関係団体の財政状況及び健全化判断比率'!B14)</f>
        <v/>
      </c>
      <c r="F41" s="570"/>
      <c r="G41" s="570"/>
      <c r="H41" s="570"/>
      <c r="I41" s="570"/>
      <c r="J41" s="570"/>
      <c r="K41" s="570"/>
      <c r="L41" s="570"/>
      <c r="M41" s="570"/>
      <c r="N41" s="570"/>
      <c r="O41" s="570"/>
      <c r="P41" s="570"/>
      <c r="Q41" s="570"/>
      <c r="R41" s="570"/>
      <c r="S41" s="570"/>
      <c r="T41" s="44"/>
      <c r="U41" s="571" t="str">
        <f t="shared" si="1"/>
        <v/>
      </c>
      <c r="V41" s="571"/>
      <c r="W41" s="570"/>
      <c r="X41" s="570"/>
      <c r="Y41" s="570"/>
      <c r="Z41" s="570"/>
      <c r="AA41" s="570"/>
      <c r="AB41" s="570"/>
      <c r="AC41" s="570"/>
      <c r="AD41" s="570"/>
      <c r="AE41" s="570"/>
      <c r="AF41" s="570"/>
      <c r="AG41" s="570"/>
      <c r="AH41" s="570"/>
      <c r="AI41" s="570"/>
      <c r="AJ41" s="570"/>
      <c r="AK41" s="570"/>
      <c r="AL41" s="44"/>
      <c r="AM41" s="571" t="str">
        <f t="shared" si="2"/>
        <v/>
      </c>
      <c r="AN41" s="571"/>
      <c r="AO41" s="570"/>
      <c r="AP41" s="570"/>
      <c r="AQ41" s="570"/>
      <c r="AR41" s="570"/>
      <c r="AS41" s="570"/>
      <c r="AT41" s="570"/>
      <c r="AU41" s="570"/>
      <c r="AV41" s="570"/>
      <c r="AW41" s="570"/>
      <c r="AX41" s="570"/>
      <c r="AY41" s="570"/>
      <c r="AZ41" s="570"/>
      <c r="BA41" s="570"/>
      <c r="BB41" s="570"/>
      <c r="BC41" s="570"/>
      <c r="BD41" s="44"/>
      <c r="BE41" s="571" t="str">
        <f t="shared" si="3"/>
        <v/>
      </c>
      <c r="BF41" s="571"/>
      <c r="BG41" s="570"/>
      <c r="BH41" s="570"/>
      <c r="BI41" s="570"/>
      <c r="BJ41" s="570"/>
      <c r="BK41" s="570"/>
      <c r="BL41" s="570"/>
      <c r="BM41" s="570"/>
      <c r="BN41" s="570"/>
      <c r="BO41" s="570"/>
      <c r="BP41" s="570"/>
      <c r="BQ41" s="570"/>
      <c r="BR41" s="570"/>
      <c r="BS41" s="570"/>
      <c r="BT41" s="570"/>
      <c r="BU41" s="570"/>
      <c r="BV41" s="44"/>
      <c r="BW41" s="571" t="str">
        <f t="shared" si="4"/>
        <v/>
      </c>
      <c r="BX41" s="571"/>
      <c r="BY41" s="570" t="str">
        <f>IF('[1]各会計、関係団体の財政状況及び健全化判断比率'!B75="","",'[1]各会計、関係団体の財政状況及び健全化判断比率'!B75)</f>
        <v/>
      </c>
      <c r="BZ41" s="570"/>
      <c r="CA41" s="570"/>
      <c r="CB41" s="570"/>
      <c r="CC41" s="570"/>
      <c r="CD41" s="570"/>
      <c r="CE41" s="570"/>
      <c r="CF41" s="570"/>
      <c r="CG41" s="570"/>
      <c r="CH41" s="570"/>
      <c r="CI41" s="570"/>
      <c r="CJ41" s="570"/>
      <c r="CK41" s="570"/>
      <c r="CL41" s="570"/>
      <c r="CM41" s="570"/>
      <c r="CN41" s="44"/>
      <c r="CO41" s="571" t="str">
        <f t="shared" si="5"/>
        <v/>
      </c>
      <c r="CP41" s="571"/>
      <c r="CQ41" s="570" t="str">
        <f>IF('[1]各会計、関係団体の財政状況及び健全化判断比率'!BS14="","",'[1]各会計、関係団体の財政状況及び健全化判断比率'!BS14)</f>
        <v/>
      </c>
      <c r="CR41" s="570"/>
      <c r="CS41" s="570"/>
      <c r="CT41" s="570"/>
      <c r="CU41" s="570"/>
      <c r="CV41" s="570"/>
      <c r="CW41" s="570"/>
      <c r="CX41" s="570"/>
      <c r="CY41" s="570"/>
      <c r="CZ41" s="570"/>
      <c r="DA41" s="570"/>
      <c r="DB41" s="570"/>
      <c r="DC41" s="570"/>
      <c r="DD41" s="570"/>
      <c r="DE41" s="570"/>
      <c r="DG41" s="574" t="str">
        <f>IF('[1]各会計、関係団体の財政状況及び健全化判断比率'!BR14="","",'[1]各会計、関係団体の財政状況及び健全化判断比率'!BR14)</f>
        <v/>
      </c>
      <c r="DH41" s="574"/>
      <c r="DI41" s="43"/>
    </row>
    <row r="42" spans="1:113" ht="32.25" customHeight="1" x14ac:dyDescent="0.2">
      <c r="B42" s="45"/>
      <c r="C42" s="571" t="str">
        <f t="shared" si="0"/>
        <v/>
      </c>
      <c r="D42" s="571"/>
      <c r="E42" s="570" t="str">
        <f>IF('[1]各会計、関係団体の財政状況及び健全化判断比率'!B15="","",'[1]各会計、関係団体の財政状況及び健全化判断比率'!B15)</f>
        <v/>
      </c>
      <c r="F42" s="570"/>
      <c r="G42" s="570"/>
      <c r="H42" s="570"/>
      <c r="I42" s="570"/>
      <c r="J42" s="570"/>
      <c r="K42" s="570"/>
      <c r="L42" s="570"/>
      <c r="M42" s="570"/>
      <c r="N42" s="570"/>
      <c r="O42" s="570"/>
      <c r="P42" s="570"/>
      <c r="Q42" s="570"/>
      <c r="R42" s="570"/>
      <c r="S42" s="570"/>
      <c r="T42" s="44"/>
      <c r="U42" s="571" t="str">
        <f t="shared" si="1"/>
        <v/>
      </c>
      <c r="V42" s="571"/>
      <c r="W42" s="570"/>
      <c r="X42" s="570"/>
      <c r="Y42" s="570"/>
      <c r="Z42" s="570"/>
      <c r="AA42" s="570"/>
      <c r="AB42" s="570"/>
      <c r="AC42" s="570"/>
      <c r="AD42" s="570"/>
      <c r="AE42" s="570"/>
      <c r="AF42" s="570"/>
      <c r="AG42" s="570"/>
      <c r="AH42" s="570"/>
      <c r="AI42" s="570"/>
      <c r="AJ42" s="570"/>
      <c r="AK42" s="570"/>
      <c r="AL42" s="44"/>
      <c r="AM42" s="571" t="str">
        <f t="shared" si="2"/>
        <v/>
      </c>
      <c r="AN42" s="571"/>
      <c r="AO42" s="570"/>
      <c r="AP42" s="570"/>
      <c r="AQ42" s="570"/>
      <c r="AR42" s="570"/>
      <c r="AS42" s="570"/>
      <c r="AT42" s="570"/>
      <c r="AU42" s="570"/>
      <c r="AV42" s="570"/>
      <c r="AW42" s="570"/>
      <c r="AX42" s="570"/>
      <c r="AY42" s="570"/>
      <c r="AZ42" s="570"/>
      <c r="BA42" s="570"/>
      <c r="BB42" s="570"/>
      <c r="BC42" s="570"/>
      <c r="BD42" s="44"/>
      <c r="BE42" s="571" t="str">
        <f t="shared" si="3"/>
        <v/>
      </c>
      <c r="BF42" s="571"/>
      <c r="BG42" s="570"/>
      <c r="BH42" s="570"/>
      <c r="BI42" s="570"/>
      <c r="BJ42" s="570"/>
      <c r="BK42" s="570"/>
      <c r="BL42" s="570"/>
      <c r="BM42" s="570"/>
      <c r="BN42" s="570"/>
      <c r="BO42" s="570"/>
      <c r="BP42" s="570"/>
      <c r="BQ42" s="570"/>
      <c r="BR42" s="570"/>
      <c r="BS42" s="570"/>
      <c r="BT42" s="570"/>
      <c r="BU42" s="570"/>
      <c r="BV42" s="44"/>
      <c r="BW42" s="571" t="str">
        <f t="shared" si="4"/>
        <v/>
      </c>
      <c r="BX42" s="571"/>
      <c r="BY42" s="570" t="str">
        <f>IF('[1]各会計、関係団体の財政状況及び健全化判断比率'!B76="","",'[1]各会計、関係団体の財政状況及び健全化判断比率'!B76)</f>
        <v/>
      </c>
      <c r="BZ42" s="570"/>
      <c r="CA42" s="570"/>
      <c r="CB42" s="570"/>
      <c r="CC42" s="570"/>
      <c r="CD42" s="570"/>
      <c r="CE42" s="570"/>
      <c r="CF42" s="570"/>
      <c r="CG42" s="570"/>
      <c r="CH42" s="570"/>
      <c r="CI42" s="570"/>
      <c r="CJ42" s="570"/>
      <c r="CK42" s="570"/>
      <c r="CL42" s="570"/>
      <c r="CM42" s="570"/>
      <c r="CN42" s="44"/>
      <c r="CO42" s="571" t="str">
        <f t="shared" si="5"/>
        <v/>
      </c>
      <c r="CP42" s="571"/>
      <c r="CQ42" s="570" t="str">
        <f>IF('[1]各会計、関係団体の財政状況及び健全化判断比率'!BS15="","",'[1]各会計、関係団体の財政状況及び健全化判断比率'!BS15)</f>
        <v/>
      </c>
      <c r="CR42" s="570"/>
      <c r="CS42" s="570"/>
      <c r="CT42" s="570"/>
      <c r="CU42" s="570"/>
      <c r="CV42" s="570"/>
      <c r="CW42" s="570"/>
      <c r="CX42" s="570"/>
      <c r="CY42" s="570"/>
      <c r="CZ42" s="570"/>
      <c r="DA42" s="570"/>
      <c r="DB42" s="570"/>
      <c r="DC42" s="570"/>
      <c r="DD42" s="570"/>
      <c r="DE42" s="570"/>
      <c r="DG42" s="574" t="str">
        <f>IF('[1]各会計、関係団体の財政状況及び健全化判断比率'!BR15="","",'[1]各会計、関係団体の財政状況及び健全化判断比率'!BR15)</f>
        <v/>
      </c>
      <c r="DH42" s="574"/>
      <c r="DI42" s="43"/>
    </row>
    <row r="43" spans="1:113" ht="32.25" customHeight="1" x14ac:dyDescent="0.2">
      <c r="B43" s="45"/>
      <c r="C43" s="571" t="str">
        <f t="shared" si="0"/>
        <v/>
      </c>
      <c r="D43" s="571"/>
      <c r="E43" s="570" t="str">
        <f>IF('[1]各会計、関係団体の財政状況及び健全化判断比率'!B16="","",'[1]各会計、関係団体の財政状況及び健全化判断比率'!B16)</f>
        <v/>
      </c>
      <c r="F43" s="570"/>
      <c r="G43" s="570"/>
      <c r="H43" s="570"/>
      <c r="I43" s="570"/>
      <c r="J43" s="570"/>
      <c r="K43" s="570"/>
      <c r="L43" s="570"/>
      <c r="M43" s="570"/>
      <c r="N43" s="570"/>
      <c r="O43" s="570"/>
      <c r="P43" s="570"/>
      <c r="Q43" s="570"/>
      <c r="R43" s="570"/>
      <c r="S43" s="570"/>
      <c r="T43" s="44"/>
      <c r="U43" s="571" t="str">
        <f t="shared" si="1"/>
        <v/>
      </c>
      <c r="V43" s="571"/>
      <c r="W43" s="570"/>
      <c r="X43" s="570"/>
      <c r="Y43" s="570"/>
      <c r="Z43" s="570"/>
      <c r="AA43" s="570"/>
      <c r="AB43" s="570"/>
      <c r="AC43" s="570"/>
      <c r="AD43" s="570"/>
      <c r="AE43" s="570"/>
      <c r="AF43" s="570"/>
      <c r="AG43" s="570"/>
      <c r="AH43" s="570"/>
      <c r="AI43" s="570"/>
      <c r="AJ43" s="570"/>
      <c r="AK43" s="570"/>
      <c r="AL43" s="44"/>
      <c r="AM43" s="571" t="str">
        <f t="shared" si="2"/>
        <v/>
      </c>
      <c r="AN43" s="571"/>
      <c r="AO43" s="570"/>
      <c r="AP43" s="570"/>
      <c r="AQ43" s="570"/>
      <c r="AR43" s="570"/>
      <c r="AS43" s="570"/>
      <c r="AT43" s="570"/>
      <c r="AU43" s="570"/>
      <c r="AV43" s="570"/>
      <c r="AW43" s="570"/>
      <c r="AX43" s="570"/>
      <c r="AY43" s="570"/>
      <c r="AZ43" s="570"/>
      <c r="BA43" s="570"/>
      <c r="BB43" s="570"/>
      <c r="BC43" s="570"/>
      <c r="BD43" s="44"/>
      <c r="BE43" s="571" t="str">
        <f t="shared" si="3"/>
        <v/>
      </c>
      <c r="BF43" s="571"/>
      <c r="BG43" s="570"/>
      <c r="BH43" s="570"/>
      <c r="BI43" s="570"/>
      <c r="BJ43" s="570"/>
      <c r="BK43" s="570"/>
      <c r="BL43" s="570"/>
      <c r="BM43" s="570"/>
      <c r="BN43" s="570"/>
      <c r="BO43" s="570"/>
      <c r="BP43" s="570"/>
      <c r="BQ43" s="570"/>
      <c r="BR43" s="570"/>
      <c r="BS43" s="570"/>
      <c r="BT43" s="570"/>
      <c r="BU43" s="570"/>
      <c r="BV43" s="44"/>
      <c r="BW43" s="571" t="str">
        <f t="shared" si="4"/>
        <v/>
      </c>
      <c r="BX43" s="571"/>
      <c r="BY43" s="570" t="str">
        <f>IF('[1]各会計、関係団体の財政状況及び健全化判断比率'!B77="","",'[1]各会計、関係団体の財政状況及び健全化判断比率'!B77)</f>
        <v/>
      </c>
      <c r="BZ43" s="570"/>
      <c r="CA43" s="570"/>
      <c r="CB43" s="570"/>
      <c r="CC43" s="570"/>
      <c r="CD43" s="570"/>
      <c r="CE43" s="570"/>
      <c r="CF43" s="570"/>
      <c r="CG43" s="570"/>
      <c r="CH43" s="570"/>
      <c r="CI43" s="570"/>
      <c r="CJ43" s="570"/>
      <c r="CK43" s="570"/>
      <c r="CL43" s="570"/>
      <c r="CM43" s="570"/>
      <c r="CN43" s="44"/>
      <c r="CO43" s="571" t="str">
        <f t="shared" si="5"/>
        <v/>
      </c>
      <c r="CP43" s="571"/>
      <c r="CQ43" s="570" t="str">
        <f>IF('[1]各会計、関係団体の財政状況及び健全化判断比率'!BS16="","",'[1]各会計、関係団体の財政状況及び健全化判断比率'!BS16)</f>
        <v/>
      </c>
      <c r="CR43" s="570"/>
      <c r="CS43" s="570"/>
      <c r="CT43" s="570"/>
      <c r="CU43" s="570"/>
      <c r="CV43" s="570"/>
      <c r="CW43" s="570"/>
      <c r="CX43" s="570"/>
      <c r="CY43" s="570"/>
      <c r="CZ43" s="570"/>
      <c r="DA43" s="570"/>
      <c r="DB43" s="570"/>
      <c r="DC43" s="570"/>
      <c r="DD43" s="570"/>
      <c r="DE43" s="570"/>
      <c r="DG43" s="574" t="str">
        <f>IF('[1]各会計、関係団体の財政状況及び健全化判断比率'!BR16="","",'[1]各会計、関係団体の財政状況及び健全化判断比率'!BR16)</f>
        <v/>
      </c>
      <c r="DH43" s="574"/>
      <c r="DI43" s="43"/>
    </row>
    <row r="44" spans="1:113" ht="13.5" customHeight="1" thickBot="1" x14ac:dyDescent="0.25">
      <c r="B44" s="42"/>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0"/>
    </row>
    <row r="45" spans="1:113" x14ac:dyDescent="0.2"/>
    <row r="46" spans="1:113" x14ac:dyDescent="0.2">
      <c r="B46" s="39" t="s">
        <v>25</v>
      </c>
      <c r="E46" s="575" t="s">
        <v>24</v>
      </c>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5"/>
      <c r="AO46" s="575"/>
      <c r="AP46" s="575"/>
      <c r="AQ46" s="575"/>
      <c r="AR46" s="575"/>
      <c r="AS46" s="575"/>
      <c r="AT46" s="575"/>
      <c r="AU46" s="575"/>
      <c r="AV46" s="575"/>
      <c r="AW46" s="575"/>
      <c r="AX46" s="575"/>
      <c r="AY46" s="575"/>
      <c r="AZ46" s="575"/>
      <c r="BA46" s="575"/>
      <c r="BB46" s="575"/>
      <c r="BC46" s="575"/>
      <c r="BD46" s="575"/>
      <c r="BE46" s="575"/>
      <c r="BF46" s="575"/>
      <c r="BG46" s="575"/>
      <c r="BH46" s="575"/>
      <c r="BI46" s="575"/>
      <c r="BJ46" s="575"/>
      <c r="BK46" s="575"/>
      <c r="BL46" s="575"/>
      <c r="BM46" s="575"/>
      <c r="BN46" s="575"/>
      <c r="BO46" s="575"/>
      <c r="BP46" s="575"/>
      <c r="BQ46" s="575"/>
      <c r="BR46" s="575"/>
      <c r="BS46" s="575"/>
      <c r="BT46" s="575"/>
      <c r="BU46" s="575"/>
      <c r="BV46" s="575"/>
      <c r="BW46" s="575"/>
      <c r="BX46" s="575"/>
      <c r="BY46" s="575"/>
      <c r="BZ46" s="575"/>
      <c r="CA46" s="575"/>
      <c r="CB46" s="575"/>
      <c r="CC46" s="575"/>
      <c r="CD46" s="575"/>
      <c r="CE46" s="575"/>
      <c r="CF46" s="575"/>
      <c r="CG46" s="575"/>
      <c r="CH46" s="575"/>
      <c r="CI46" s="575"/>
      <c r="CJ46" s="575"/>
      <c r="CK46" s="575"/>
      <c r="CL46" s="575"/>
      <c r="CM46" s="575"/>
      <c r="CN46" s="575"/>
      <c r="CO46" s="575"/>
      <c r="CP46" s="575"/>
      <c r="CQ46" s="575"/>
      <c r="CR46" s="575"/>
      <c r="CS46" s="575"/>
      <c r="CT46" s="575"/>
      <c r="CU46" s="575"/>
      <c r="CV46" s="575"/>
      <c r="CW46" s="575"/>
      <c r="CX46" s="575"/>
      <c r="CY46" s="575"/>
      <c r="CZ46" s="575"/>
      <c r="DA46" s="575"/>
      <c r="DB46" s="575"/>
      <c r="DC46" s="575"/>
      <c r="DD46" s="575"/>
      <c r="DE46" s="575"/>
      <c r="DF46" s="575"/>
      <c r="DG46" s="575"/>
      <c r="DH46" s="575"/>
      <c r="DI46" s="575"/>
    </row>
    <row r="47" spans="1:113" x14ac:dyDescent="0.2">
      <c r="E47" s="575" t="s">
        <v>23</v>
      </c>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5"/>
      <c r="AL47" s="575"/>
      <c r="AM47" s="575"/>
      <c r="AN47" s="575"/>
      <c r="AO47" s="575"/>
      <c r="AP47" s="575"/>
      <c r="AQ47" s="575"/>
      <c r="AR47" s="575"/>
      <c r="AS47" s="575"/>
      <c r="AT47" s="575"/>
      <c r="AU47" s="575"/>
      <c r="AV47" s="575"/>
      <c r="AW47" s="575"/>
      <c r="AX47" s="575"/>
      <c r="AY47" s="575"/>
      <c r="AZ47" s="575"/>
      <c r="BA47" s="575"/>
      <c r="BB47" s="575"/>
      <c r="BC47" s="575"/>
      <c r="BD47" s="575"/>
      <c r="BE47" s="575"/>
      <c r="BF47" s="575"/>
      <c r="BG47" s="575"/>
      <c r="BH47" s="575"/>
      <c r="BI47" s="575"/>
      <c r="BJ47" s="575"/>
      <c r="BK47" s="575"/>
      <c r="BL47" s="575"/>
      <c r="BM47" s="575"/>
      <c r="BN47" s="575"/>
      <c r="BO47" s="575"/>
      <c r="BP47" s="575"/>
      <c r="BQ47" s="575"/>
      <c r="BR47" s="575"/>
      <c r="BS47" s="575"/>
      <c r="BT47" s="575"/>
      <c r="BU47" s="575"/>
      <c r="BV47" s="575"/>
      <c r="BW47" s="575"/>
      <c r="BX47" s="575"/>
      <c r="BY47" s="575"/>
      <c r="BZ47" s="575"/>
      <c r="CA47" s="575"/>
      <c r="CB47" s="575"/>
      <c r="CC47" s="575"/>
      <c r="CD47" s="575"/>
      <c r="CE47" s="575"/>
      <c r="CF47" s="575"/>
      <c r="CG47" s="575"/>
      <c r="CH47" s="575"/>
      <c r="CI47" s="575"/>
      <c r="CJ47" s="575"/>
      <c r="CK47" s="575"/>
      <c r="CL47" s="575"/>
      <c r="CM47" s="575"/>
      <c r="CN47" s="575"/>
      <c r="CO47" s="575"/>
      <c r="CP47" s="575"/>
      <c r="CQ47" s="575"/>
      <c r="CR47" s="575"/>
      <c r="CS47" s="575"/>
      <c r="CT47" s="575"/>
      <c r="CU47" s="575"/>
      <c r="CV47" s="575"/>
      <c r="CW47" s="575"/>
      <c r="CX47" s="575"/>
      <c r="CY47" s="575"/>
      <c r="CZ47" s="575"/>
      <c r="DA47" s="575"/>
      <c r="DB47" s="575"/>
      <c r="DC47" s="575"/>
      <c r="DD47" s="575"/>
      <c r="DE47" s="575"/>
      <c r="DF47" s="575"/>
      <c r="DG47" s="575"/>
      <c r="DH47" s="575"/>
      <c r="DI47" s="575"/>
    </row>
    <row r="48" spans="1:113" x14ac:dyDescent="0.2">
      <c r="E48" s="575" t="s">
        <v>22</v>
      </c>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5"/>
      <c r="AL48" s="575"/>
      <c r="AM48" s="575"/>
      <c r="AN48" s="575"/>
      <c r="AO48" s="575"/>
      <c r="AP48" s="575"/>
      <c r="AQ48" s="575"/>
      <c r="AR48" s="575"/>
      <c r="AS48" s="575"/>
      <c r="AT48" s="575"/>
      <c r="AU48" s="575"/>
      <c r="AV48" s="575"/>
      <c r="AW48" s="575"/>
      <c r="AX48" s="575"/>
      <c r="AY48" s="575"/>
      <c r="AZ48" s="575"/>
      <c r="BA48" s="575"/>
      <c r="BB48" s="575"/>
      <c r="BC48" s="575"/>
      <c r="BD48" s="575"/>
      <c r="BE48" s="575"/>
      <c r="BF48" s="575"/>
      <c r="BG48" s="575"/>
      <c r="BH48" s="575"/>
      <c r="BI48" s="575"/>
      <c r="BJ48" s="575"/>
      <c r="BK48" s="575"/>
      <c r="BL48" s="575"/>
      <c r="BM48" s="575"/>
      <c r="BN48" s="575"/>
      <c r="BO48" s="575"/>
      <c r="BP48" s="575"/>
      <c r="BQ48" s="575"/>
      <c r="BR48" s="575"/>
      <c r="BS48" s="575"/>
      <c r="BT48" s="575"/>
      <c r="BU48" s="575"/>
      <c r="BV48" s="575"/>
      <c r="BW48" s="575"/>
      <c r="BX48" s="575"/>
      <c r="BY48" s="575"/>
      <c r="BZ48" s="575"/>
      <c r="CA48" s="575"/>
      <c r="CB48" s="575"/>
      <c r="CC48" s="575"/>
      <c r="CD48" s="575"/>
      <c r="CE48" s="575"/>
      <c r="CF48" s="575"/>
      <c r="CG48" s="575"/>
      <c r="CH48" s="575"/>
      <c r="CI48" s="575"/>
      <c r="CJ48" s="575"/>
      <c r="CK48" s="575"/>
      <c r="CL48" s="575"/>
      <c r="CM48" s="575"/>
      <c r="CN48" s="575"/>
      <c r="CO48" s="575"/>
      <c r="CP48" s="575"/>
      <c r="CQ48" s="575"/>
      <c r="CR48" s="575"/>
      <c r="CS48" s="575"/>
      <c r="CT48" s="575"/>
      <c r="CU48" s="575"/>
      <c r="CV48" s="575"/>
      <c r="CW48" s="575"/>
      <c r="CX48" s="575"/>
      <c r="CY48" s="575"/>
      <c r="CZ48" s="575"/>
      <c r="DA48" s="575"/>
      <c r="DB48" s="575"/>
      <c r="DC48" s="575"/>
      <c r="DD48" s="575"/>
      <c r="DE48" s="575"/>
      <c r="DF48" s="575"/>
      <c r="DG48" s="575"/>
      <c r="DH48" s="575"/>
      <c r="DI48" s="575"/>
    </row>
    <row r="49" spans="5:113" x14ac:dyDescent="0.2">
      <c r="E49" s="576" t="s">
        <v>21</v>
      </c>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6"/>
      <c r="BF49" s="576"/>
      <c r="BG49" s="576"/>
      <c r="BH49" s="576"/>
      <c r="BI49" s="576"/>
      <c r="BJ49" s="576"/>
      <c r="BK49" s="576"/>
      <c r="BL49" s="576"/>
      <c r="BM49" s="576"/>
      <c r="BN49" s="576"/>
      <c r="BO49" s="576"/>
      <c r="BP49" s="576"/>
      <c r="BQ49" s="576"/>
      <c r="BR49" s="576"/>
      <c r="BS49" s="576"/>
      <c r="BT49" s="576"/>
      <c r="BU49" s="576"/>
      <c r="BV49" s="576"/>
      <c r="BW49" s="576"/>
      <c r="BX49" s="576"/>
      <c r="BY49" s="576"/>
      <c r="BZ49" s="576"/>
      <c r="CA49" s="576"/>
      <c r="CB49" s="576"/>
      <c r="CC49" s="576"/>
      <c r="CD49" s="576"/>
      <c r="CE49" s="576"/>
      <c r="CF49" s="576"/>
      <c r="CG49" s="576"/>
      <c r="CH49" s="576"/>
      <c r="CI49" s="576"/>
      <c r="CJ49" s="576"/>
      <c r="CK49" s="576"/>
      <c r="CL49" s="576"/>
      <c r="CM49" s="576"/>
      <c r="CN49" s="576"/>
      <c r="CO49" s="576"/>
      <c r="CP49" s="576"/>
      <c r="CQ49" s="576"/>
      <c r="CR49" s="576"/>
      <c r="CS49" s="576"/>
      <c r="CT49" s="576"/>
      <c r="CU49" s="576"/>
      <c r="CV49" s="576"/>
      <c r="CW49" s="576"/>
      <c r="CX49" s="576"/>
      <c r="CY49" s="576"/>
      <c r="CZ49" s="576"/>
      <c r="DA49" s="576"/>
      <c r="DB49" s="576"/>
      <c r="DC49" s="576"/>
      <c r="DD49" s="576"/>
      <c r="DE49" s="576"/>
      <c r="DF49" s="576"/>
      <c r="DG49" s="576"/>
      <c r="DH49" s="576"/>
      <c r="DI49" s="576"/>
    </row>
    <row r="50" spans="5:113" x14ac:dyDescent="0.2">
      <c r="E50" s="575" t="s">
        <v>20</v>
      </c>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75"/>
      <c r="AS50" s="575"/>
      <c r="AT50" s="575"/>
      <c r="AU50" s="575"/>
      <c r="AV50" s="575"/>
      <c r="AW50" s="575"/>
      <c r="AX50" s="575"/>
      <c r="AY50" s="575"/>
      <c r="AZ50" s="575"/>
      <c r="BA50" s="575"/>
      <c r="BB50" s="575"/>
      <c r="BC50" s="575"/>
      <c r="BD50" s="575"/>
      <c r="BE50" s="575"/>
      <c r="BF50" s="575"/>
      <c r="BG50" s="575"/>
      <c r="BH50" s="575"/>
      <c r="BI50" s="575"/>
      <c r="BJ50" s="575"/>
      <c r="BK50" s="575"/>
      <c r="BL50" s="575"/>
      <c r="BM50" s="575"/>
      <c r="BN50" s="575"/>
      <c r="BO50" s="575"/>
      <c r="BP50" s="575"/>
      <c r="BQ50" s="575"/>
      <c r="BR50" s="575"/>
      <c r="BS50" s="575"/>
      <c r="BT50" s="575"/>
      <c r="BU50" s="575"/>
      <c r="BV50" s="575"/>
      <c r="BW50" s="575"/>
      <c r="BX50" s="575"/>
      <c r="BY50" s="575"/>
      <c r="BZ50" s="575"/>
      <c r="CA50" s="575"/>
      <c r="CB50" s="575"/>
      <c r="CC50" s="575"/>
      <c r="CD50" s="575"/>
      <c r="CE50" s="575"/>
      <c r="CF50" s="575"/>
      <c r="CG50" s="575"/>
      <c r="CH50" s="575"/>
      <c r="CI50" s="575"/>
      <c r="CJ50" s="575"/>
      <c r="CK50" s="575"/>
      <c r="CL50" s="575"/>
      <c r="CM50" s="575"/>
      <c r="CN50" s="575"/>
      <c r="CO50" s="575"/>
      <c r="CP50" s="575"/>
      <c r="CQ50" s="575"/>
      <c r="CR50" s="575"/>
      <c r="CS50" s="575"/>
      <c r="CT50" s="575"/>
      <c r="CU50" s="575"/>
      <c r="CV50" s="575"/>
      <c r="CW50" s="575"/>
      <c r="CX50" s="575"/>
      <c r="CY50" s="575"/>
      <c r="CZ50" s="575"/>
      <c r="DA50" s="575"/>
      <c r="DB50" s="575"/>
      <c r="DC50" s="575"/>
      <c r="DD50" s="575"/>
      <c r="DE50" s="575"/>
      <c r="DF50" s="575"/>
      <c r="DG50" s="575"/>
      <c r="DH50" s="575"/>
      <c r="DI50" s="575"/>
    </row>
    <row r="51" spans="5:113" x14ac:dyDescent="0.2">
      <c r="E51" s="575" t="s">
        <v>19</v>
      </c>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c r="AO51" s="575"/>
      <c r="AP51" s="575"/>
      <c r="AQ51" s="575"/>
      <c r="AR51" s="575"/>
      <c r="AS51" s="575"/>
      <c r="AT51" s="575"/>
      <c r="AU51" s="575"/>
      <c r="AV51" s="575"/>
      <c r="AW51" s="575"/>
      <c r="AX51" s="575"/>
      <c r="AY51" s="575"/>
      <c r="AZ51" s="575"/>
      <c r="BA51" s="575"/>
      <c r="BB51" s="575"/>
      <c r="BC51" s="575"/>
      <c r="BD51" s="575"/>
      <c r="BE51" s="575"/>
      <c r="BF51" s="575"/>
      <c r="BG51" s="575"/>
      <c r="BH51" s="575"/>
      <c r="BI51" s="575"/>
      <c r="BJ51" s="575"/>
      <c r="BK51" s="575"/>
      <c r="BL51" s="575"/>
      <c r="BM51" s="575"/>
      <c r="BN51" s="575"/>
      <c r="BO51" s="575"/>
      <c r="BP51" s="575"/>
      <c r="BQ51" s="575"/>
      <c r="BR51" s="575"/>
      <c r="BS51" s="575"/>
      <c r="BT51" s="575"/>
      <c r="BU51" s="575"/>
      <c r="BV51" s="575"/>
      <c r="BW51" s="575"/>
      <c r="BX51" s="575"/>
      <c r="BY51" s="575"/>
      <c r="BZ51" s="575"/>
      <c r="CA51" s="575"/>
      <c r="CB51" s="575"/>
      <c r="CC51" s="575"/>
      <c r="CD51" s="575"/>
      <c r="CE51" s="575"/>
      <c r="CF51" s="575"/>
      <c r="CG51" s="575"/>
      <c r="CH51" s="575"/>
      <c r="CI51" s="575"/>
      <c r="CJ51" s="575"/>
      <c r="CK51" s="575"/>
      <c r="CL51" s="575"/>
      <c r="CM51" s="575"/>
      <c r="CN51" s="575"/>
      <c r="CO51" s="575"/>
      <c r="CP51" s="575"/>
      <c r="CQ51" s="575"/>
      <c r="CR51" s="575"/>
      <c r="CS51" s="575"/>
      <c r="CT51" s="575"/>
      <c r="CU51" s="575"/>
      <c r="CV51" s="575"/>
      <c r="CW51" s="575"/>
      <c r="CX51" s="575"/>
      <c r="CY51" s="575"/>
      <c r="CZ51" s="575"/>
      <c r="DA51" s="575"/>
      <c r="DB51" s="575"/>
      <c r="DC51" s="575"/>
      <c r="DD51" s="575"/>
      <c r="DE51" s="575"/>
      <c r="DF51" s="575"/>
      <c r="DG51" s="575"/>
      <c r="DH51" s="575"/>
      <c r="DI51" s="575"/>
    </row>
    <row r="52" spans="5:113" x14ac:dyDescent="0.2">
      <c r="E52" s="575" t="s">
        <v>18</v>
      </c>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N52" s="575"/>
      <c r="AO52" s="575"/>
      <c r="AP52" s="575"/>
      <c r="AQ52" s="575"/>
      <c r="AR52" s="575"/>
      <c r="AS52" s="575"/>
      <c r="AT52" s="575"/>
      <c r="AU52" s="575"/>
      <c r="AV52" s="575"/>
      <c r="AW52" s="575"/>
      <c r="AX52" s="575"/>
      <c r="AY52" s="575"/>
      <c r="AZ52" s="575"/>
      <c r="BA52" s="575"/>
      <c r="BB52" s="575"/>
      <c r="BC52" s="575"/>
      <c r="BD52" s="575"/>
      <c r="BE52" s="575"/>
      <c r="BF52" s="575"/>
      <c r="BG52" s="575"/>
      <c r="BH52" s="575"/>
      <c r="BI52" s="575"/>
      <c r="BJ52" s="575"/>
      <c r="BK52" s="575"/>
      <c r="BL52" s="575"/>
      <c r="BM52" s="575"/>
      <c r="BN52" s="575"/>
      <c r="BO52" s="575"/>
      <c r="BP52" s="575"/>
      <c r="BQ52" s="575"/>
      <c r="BR52" s="575"/>
      <c r="BS52" s="575"/>
      <c r="BT52" s="575"/>
      <c r="BU52" s="575"/>
      <c r="BV52" s="575"/>
      <c r="BW52" s="575"/>
      <c r="BX52" s="575"/>
      <c r="BY52" s="575"/>
      <c r="BZ52" s="575"/>
      <c r="CA52" s="575"/>
      <c r="CB52" s="575"/>
      <c r="CC52" s="575"/>
      <c r="CD52" s="575"/>
      <c r="CE52" s="575"/>
      <c r="CF52" s="575"/>
      <c r="CG52" s="575"/>
      <c r="CH52" s="575"/>
      <c r="CI52" s="575"/>
      <c r="CJ52" s="575"/>
      <c r="CK52" s="575"/>
      <c r="CL52" s="575"/>
      <c r="CM52" s="575"/>
      <c r="CN52" s="575"/>
      <c r="CO52" s="575"/>
      <c r="CP52" s="575"/>
      <c r="CQ52" s="575"/>
      <c r="CR52" s="575"/>
      <c r="CS52" s="575"/>
      <c r="CT52" s="575"/>
      <c r="CU52" s="575"/>
      <c r="CV52" s="575"/>
      <c r="CW52" s="575"/>
      <c r="CX52" s="575"/>
      <c r="CY52" s="575"/>
      <c r="CZ52" s="575"/>
      <c r="DA52" s="575"/>
      <c r="DB52" s="575"/>
      <c r="DC52" s="575"/>
      <c r="DD52" s="575"/>
      <c r="DE52" s="575"/>
      <c r="DF52" s="575"/>
      <c r="DG52" s="575"/>
      <c r="DH52" s="575"/>
      <c r="DI52" s="575"/>
    </row>
    <row r="53" spans="5:113" x14ac:dyDescent="0.2">
      <c r="E53" s="575" t="s">
        <v>17</v>
      </c>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5"/>
      <c r="AM53" s="575"/>
      <c r="AN53" s="575"/>
      <c r="AO53" s="575"/>
      <c r="AP53" s="575"/>
      <c r="AQ53" s="575"/>
      <c r="AR53" s="575"/>
      <c r="AS53" s="575"/>
      <c r="AT53" s="575"/>
      <c r="AU53" s="575"/>
      <c r="AV53" s="575"/>
      <c r="AW53" s="575"/>
      <c r="AX53" s="575"/>
      <c r="AY53" s="575"/>
      <c r="AZ53" s="575"/>
      <c r="BA53" s="575"/>
      <c r="BB53" s="575"/>
      <c r="BC53" s="575"/>
      <c r="BD53" s="575"/>
      <c r="BE53" s="575"/>
      <c r="BF53" s="575"/>
      <c r="BG53" s="575"/>
      <c r="BH53" s="575"/>
      <c r="BI53" s="575"/>
      <c r="BJ53" s="575"/>
      <c r="BK53" s="575"/>
      <c r="BL53" s="575"/>
      <c r="BM53" s="575"/>
      <c r="BN53" s="575"/>
      <c r="BO53" s="575"/>
      <c r="BP53" s="575"/>
      <c r="BQ53" s="575"/>
      <c r="BR53" s="575"/>
      <c r="BS53" s="575"/>
      <c r="BT53" s="575"/>
      <c r="BU53" s="575"/>
      <c r="BV53" s="575"/>
      <c r="BW53" s="575"/>
      <c r="BX53" s="575"/>
      <c r="BY53" s="575"/>
      <c r="BZ53" s="575"/>
      <c r="CA53" s="575"/>
      <c r="CB53" s="575"/>
      <c r="CC53" s="575"/>
      <c r="CD53" s="575"/>
      <c r="CE53" s="575"/>
      <c r="CF53" s="575"/>
      <c r="CG53" s="575"/>
      <c r="CH53" s="575"/>
      <c r="CI53" s="575"/>
      <c r="CJ53" s="575"/>
      <c r="CK53" s="575"/>
      <c r="CL53" s="575"/>
      <c r="CM53" s="575"/>
      <c r="CN53" s="575"/>
      <c r="CO53" s="575"/>
      <c r="CP53" s="575"/>
      <c r="CQ53" s="575"/>
      <c r="CR53" s="575"/>
      <c r="CS53" s="575"/>
      <c r="CT53" s="575"/>
      <c r="CU53" s="575"/>
      <c r="CV53" s="575"/>
      <c r="CW53" s="575"/>
      <c r="CX53" s="575"/>
      <c r="CY53" s="575"/>
      <c r="CZ53" s="575"/>
      <c r="DA53" s="575"/>
      <c r="DB53" s="575"/>
      <c r="DC53" s="575"/>
      <c r="DD53" s="575"/>
      <c r="DE53" s="575"/>
      <c r="DF53" s="575"/>
      <c r="DG53" s="575"/>
      <c r="DH53" s="575"/>
      <c r="DI53" s="575"/>
    </row>
    <row r="54" spans="5:113" x14ac:dyDescent="0.2"/>
    <row r="55" spans="5:113" x14ac:dyDescent="0.2"/>
    <row r="56" spans="5:113" x14ac:dyDescent="0.2"/>
  </sheetData>
  <sheetProtection algorithmName="SHA-512" hashValue="oOlFQFqdCBPl1ai8jgT1qr60pCzHxVtIRNR69+2Wb07NgL8vX07RdmkQcJSQ/IHi+wg1DD/iLKXOy/8g8b4AfA==" saltValue="GNUIH8blchYbixY/8d0CC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W42:AK42"/>
    <mergeCell ref="AM42:AN42"/>
    <mergeCell ref="AO42:BC42"/>
    <mergeCell ref="BE42:BF42"/>
    <mergeCell ref="BG42:BU42"/>
    <mergeCell ref="BW42:BX42"/>
    <mergeCell ref="DG42:DH42"/>
    <mergeCell ref="C43:D43"/>
    <mergeCell ref="E43:S43"/>
    <mergeCell ref="U43:V43"/>
    <mergeCell ref="W43:AK43"/>
    <mergeCell ref="AM43:AN43"/>
    <mergeCell ref="AO43:BC43"/>
    <mergeCell ref="C42:D42"/>
    <mergeCell ref="E42:S42"/>
    <mergeCell ref="U42:V42"/>
    <mergeCell ref="BG43:BU43"/>
    <mergeCell ref="BW43:BX43"/>
    <mergeCell ref="BY43:CM43"/>
    <mergeCell ref="CO43:CP43"/>
    <mergeCell ref="CQ43:DE43"/>
    <mergeCell ref="BY42:CM42"/>
    <mergeCell ref="CO42:CP42"/>
    <mergeCell ref="CQ42:DE42"/>
    <mergeCell ref="C40:D40"/>
    <mergeCell ref="E40:S40"/>
    <mergeCell ref="U40:V40"/>
    <mergeCell ref="W40:AK40"/>
    <mergeCell ref="AM40:AN40"/>
    <mergeCell ref="AO40:BC40"/>
    <mergeCell ref="DG41:DH41"/>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BE40:BF40"/>
    <mergeCell ref="BG40:BU40"/>
    <mergeCell ref="BW40:BX40"/>
    <mergeCell ref="BY38:CM38"/>
    <mergeCell ref="CO38:CP38"/>
    <mergeCell ref="CQ38:DE38"/>
    <mergeCell ref="BW39:BX39"/>
    <mergeCell ref="BY39:CM39"/>
    <mergeCell ref="CO39:CP39"/>
    <mergeCell ref="CQ39:DE39"/>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38:BF38"/>
    <mergeCell ref="BG38:BU38"/>
    <mergeCell ref="BW38:BX38"/>
    <mergeCell ref="BY36:CM36"/>
    <mergeCell ref="CO36:CP36"/>
    <mergeCell ref="CQ36:DE36"/>
    <mergeCell ref="BW37:BX37"/>
    <mergeCell ref="BY37:CM37"/>
    <mergeCell ref="CO37:CP37"/>
    <mergeCell ref="CQ37:DE37"/>
    <mergeCell ref="C37:D37"/>
    <mergeCell ref="E37:S37"/>
    <mergeCell ref="U37:V37"/>
    <mergeCell ref="W37:AK37"/>
    <mergeCell ref="AM37:AN37"/>
    <mergeCell ref="AO37:BC37"/>
    <mergeCell ref="DG37:DH37"/>
    <mergeCell ref="BE37:BF37"/>
    <mergeCell ref="BG37:BU37"/>
    <mergeCell ref="C35:D35"/>
    <mergeCell ref="E35:S35"/>
    <mergeCell ref="U35:V35"/>
    <mergeCell ref="W35:AK35"/>
    <mergeCell ref="AM35:AN35"/>
    <mergeCell ref="C36:D36"/>
    <mergeCell ref="E36:S36"/>
    <mergeCell ref="U36:V36"/>
    <mergeCell ref="W36:AK36"/>
    <mergeCell ref="AM36:AN36"/>
    <mergeCell ref="AO35:BC35"/>
    <mergeCell ref="DG35:DH35"/>
    <mergeCell ref="BE35:BF35"/>
    <mergeCell ref="BG35:BU35"/>
    <mergeCell ref="BW35:BX35"/>
    <mergeCell ref="BY35:CM35"/>
    <mergeCell ref="CO35:CP35"/>
    <mergeCell ref="CQ35:DE35"/>
    <mergeCell ref="BE36:BF36"/>
    <mergeCell ref="BG36:BU36"/>
    <mergeCell ref="BW36:BX36"/>
    <mergeCell ref="AO36:BC36"/>
    <mergeCell ref="DG36:DH36"/>
    <mergeCell ref="CO33:CP33"/>
    <mergeCell ref="CQ33:DE33"/>
    <mergeCell ref="DG33:DH33"/>
    <mergeCell ref="C34:D34"/>
    <mergeCell ref="E34:S34"/>
    <mergeCell ref="U34:V34"/>
    <mergeCell ref="W34:AK34"/>
    <mergeCell ref="AM34:AN34"/>
    <mergeCell ref="AO34:BC34"/>
    <mergeCell ref="BE34:BF34"/>
    <mergeCell ref="BG34:BU34"/>
    <mergeCell ref="BW34:BX34"/>
    <mergeCell ref="CQ34:DE34"/>
    <mergeCell ref="DG34:DH34"/>
    <mergeCell ref="CO32:DE32"/>
    <mergeCell ref="E30:K30"/>
    <mergeCell ref="L30:P30"/>
    <mergeCell ref="Q30:V30"/>
    <mergeCell ref="W30:AG30"/>
    <mergeCell ref="AH30:AX30"/>
    <mergeCell ref="BC30:BM30"/>
    <mergeCell ref="BY34:CM34"/>
    <mergeCell ref="CO34:CP34"/>
    <mergeCell ref="C32:S32"/>
    <mergeCell ref="U32:AK32"/>
    <mergeCell ref="AM32:BC32"/>
    <mergeCell ref="BE32:BU32"/>
    <mergeCell ref="BW32:CM32"/>
    <mergeCell ref="C33:D33"/>
    <mergeCell ref="E33:S33"/>
    <mergeCell ref="U33:V33"/>
    <mergeCell ref="W33:AK33"/>
    <mergeCell ref="AM33:AN33"/>
    <mergeCell ref="AO33:BC33"/>
    <mergeCell ref="BE33:BF33"/>
    <mergeCell ref="BG33:BU33"/>
    <mergeCell ref="BW33:BX33"/>
    <mergeCell ref="BY33:CM33"/>
    <mergeCell ref="DB28:DI29"/>
    <mergeCell ref="E29:K29"/>
    <mergeCell ref="L29:P29"/>
    <mergeCell ref="Q29:V29"/>
    <mergeCell ref="Z29:AG29"/>
    <mergeCell ref="AH29:AL29"/>
    <mergeCell ref="AM29:AR29"/>
    <mergeCell ref="B22:D30"/>
    <mergeCell ref="E22:K23"/>
    <mergeCell ref="L22:P23"/>
    <mergeCell ref="Q22:V23"/>
    <mergeCell ref="DB22:DI23"/>
    <mergeCell ref="BV23:CC23"/>
    <mergeCell ref="AH22:AL23"/>
    <mergeCell ref="AM22:AR23"/>
    <mergeCell ref="AS22:AX23"/>
    <mergeCell ref="Q26:V26"/>
    <mergeCell ref="L28:P28"/>
    <mergeCell ref="Q28:V28"/>
    <mergeCell ref="Z28:AG28"/>
    <mergeCell ref="BN30:BU30"/>
    <mergeCell ref="BV30:CC30"/>
    <mergeCell ref="AS29:AX29"/>
    <mergeCell ref="BC29:BM29"/>
    <mergeCell ref="AS28:AX28"/>
    <mergeCell ref="AY28:BB30"/>
    <mergeCell ref="BC28:BM28"/>
    <mergeCell ref="BN28:BU28"/>
    <mergeCell ref="Z26:AG26"/>
    <mergeCell ref="AH26:AL26"/>
    <mergeCell ref="AS27:AX27"/>
    <mergeCell ref="AY27:BM27"/>
    <mergeCell ref="BN27:BU27"/>
    <mergeCell ref="E28:K28"/>
    <mergeCell ref="CT22:DA23"/>
    <mergeCell ref="AY23:BM23"/>
    <mergeCell ref="BN23:BU23"/>
    <mergeCell ref="AH28:AL28"/>
    <mergeCell ref="AM28:AR28"/>
    <mergeCell ref="AS26:AX26"/>
    <mergeCell ref="AY26:BM26"/>
    <mergeCell ref="BN26:BU26"/>
    <mergeCell ref="BV26:CC26"/>
    <mergeCell ref="BV28:CC28"/>
    <mergeCell ref="CE28:CS29"/>
    <mergeCell ref="BN29:BU29"/>
    <mergeCell ref="BV29:CC29"/>
    <mergeCell ref="CT28:DA29"/>
    <mergeCell ref="CE20:CS21"/>
    <mergeCell ref="CT20:DA21"/>
    <mergeCell ref="DB20:DI21"/>
    <mergeCell ref="CE22:CS23"/>
    <mergeCell ref="AY22:BM22"/>
    <mergeCell ref="BN22:BU22"/>
    <mergeCell ref="BV22:CC22"/>
    <mergeCell ref="AM26:AR26"/>
    <mergeCell ref="DB24:DI25"/>
    <mergeCell ref="CE24:CS25"/>
    <mergeCell ref="CT24:DA25"/>
    <mergeCell ref="BV25:CC25"/>
    <mergeCell ref="AM25:AR25"/>
    <mergeCell ref="AS24:AX24"/>
    <mergeCell ref="AY24:BM24"/>
    <mergeCell ref="BN24:BU24"/>
    <mergeCell ref="BV24:CC24"/>
    <mergeCell ref="AS25:AX25"/>
    <mergeCell ref="CE26:CS27"/>
    <mergeCell ref="CT26:DA27"/>
    <mergeCell ref="BV27:CC27"/>
    <mergeCell ref="AY25:BM25"/>
    <mergeCell ref="BN25:BU25"/>
    <mergeCell ref="DB26:DI27"/>
    <mergeCell ref="E24:K24"/>
    <mergeCell ref="L24:P24"/>
    <mergeCell ref="Q24:V24"/>
    <mergeCell ref="Z24:AG24"/>
    <mergeCell ref="AH24:AL24"/>
    <mergeCell ref="AM24:AR24"/>
    <mergeCell ref="AY20:BM20"/>
    <mergeCell ref="BN20:BU20"/>
    <mergeCell ref="BV20:CC20"/>
    <mergeCell ref="W22:Y29"/>
    <mergeCell ref="Z22:AG23"/>
    <mergeCell ref="Z25:AG25"/>
    <mergeCell ref="AH25:AL25"/>
    <mergeCell ref="E26:K26"/>
    <mergeCell ref="L26:P26"/>
    <mergeCell ref="E25:K25"/>
    <mergeCell ref="L25:P25"/>
    <mergeCell ref="Q25:V25"/>
    <mergeCell ref="E27:K27"/>
    <mergeCell ref="L27:P27"/>
    <mergeCell ref="Q27:V27"/>
    <mergeCell ref="Z27:AG27"/>
    <mergeCell ref="AH27:AL27"/>
    <mergeCell ref="AM27:AR27"/>
    <mergeCell ref="B21:AX21"/>
    <mergeCell ref="AY21:BM21"/>
    <mergeCell ref="BN21:BU21"/>
    <mergeCell ref="BV21:CC21"/>
    <mergeCell ref="B18:K18"/>
    <mergeCell ref="L18:V18"/>
    <mergeCell ref="AC18:AG18"/>
    <mergeCell ref="AH18:AL18"/>
    <mergeCell ref="AM18:AT18"/>
    <mergeCell ref="AU18:AX18"/>
    <mergeCell ref="B19:K19"/>
    <mergeCell ref="L19:V19"/>
    <mergeCell ref="W19:AB20"/>
    <mergeCell ref="AC19:AG19"/>
    <mergeCell ref="AU16:AX16"/>
    <mergeCell ref="AY16:BM16"/>
    <mergeCell ref="AU19:AX19"/>
    <mergeCell ref="AY19:BM19"/>
    <mergeCell ref="B20:K20"/>
    <mergeCell ref="L20:V20"/>
    <mergeCell ref="AC20:AG20"/>
    <mergeCell ref="AH20:AL20"/>
    <mergeCell ref="AM20:AT20"/>
    <mergeCell ref="AU20:AX20"/>
    <mergeCell ref="BN19:BU19"/>
    <mergeCell ref="BV19:CC19"/>
    <mergeCell ref="DB18:DI19"/>
    <mergeCell ref="L16:Q16"/>
    <mergeCell ref="R16:V16"/>
    <mergeCell ref="AC16:AG16"/>
    <mergeCell ref="AH16:AL16"/>
    <mergeCell ref="AM16:AT16"/>
    <mergeCell ref="AH19:AL19"/>
    <mergeCell ref="AM19:AT19"/>
    <mergeCell ref="BN16:BU16"/>
    <mergeCell ref="BV16:CC16"/>
    <mergeCell ref="CE16:CS17"/>
    <mergeCell ref="CT16:DA17"/>
    <mergeCell ref="BV17:CC17"/>
    <mergeCell ref="AY18:BM18"/>
    <mergeCell ref="BN18:BU18"/>
    <mergeCell ref="BV18:CC18"/>
    <mergeCell ref="CE18:CS19"/>
    <mergeCell ref="CT18:DA19"/>
    <mergeCell ref="AU15:AX15"/>
    <mergeCell ref="AY15:BM15"/>
    <mergeCell ref="BN15:BU15"/>
    <mergeCell ref="BV15:CC15"/>
    <mergeCell ref="CD15:CS15"/>
    <mergeCell ref="DB16:DI17"/>
    <mergeCell ref="M17:Q17"/>
    <mergeCell ref="R17:V17"/>
    <mergeCell ref="W17:AB18"/>
    <mergeCell ref="AC17:AG17"/>
    <mergeCell ref="AH17:AL17"/>
    <mergeCell ref="AM17:AT17"/>
    <mergeCell ref="AU17:AX17"/>
    <mergeCell ref="AY17:BM17"/>
    <mergeCell ref="BN17:BU17"/>
    <mergeCell ref="M15:Q15"/>
    <mergeCell ref="R15:V15"/>
    <mergeCell ref="W15:AB16"/>
    <mergeCell ref="AC15:AG15"/>
    <mergeCell ref="AH15:AL15"/>
    <mergeCell ref="AM15:AT15"/>
    <mergeCell ref="CD11:CS11"/>
    <mergeCell ref="CT11:DA11"/>
    <mergeCell ref="DB11:DI11"/>
    <mergeCell ref="B12:K17"/>
    <mergeCell ref="L12:Q12"/>
    <mergeCell ref="R12:V12"/>
    <mergeCell ref="W12:AB12"/>
    <mergeCell ref="AC12:AG12"/>
    <mergeCell ref="AH12:AL12"/>
    <mergeCell ref="AM12:AT12"/>
    <mergeCell ref="CD12:CS12"/>
    <mergeCell ref="CT12:DA12"/>
    <mergeCell ref="AY14:BM14"/>
    <mergeCell ref="BN14:BU14"/>
    <mergeCell ref="BV14:CC14"/>
    <mergeCell ref="CD14:CS14"/>
    <mergeCell ref="CT14:DA14"/>
    <mergeCell ref="AY13:BM13"/>
    <mergeCell ref="BN13:BU13"/>
    <mergeCell ref="AU12:AX12"/>
    <mergeCell ref="AY12:BM12"/>
    <mergeCell ref="BN12:BU12"/>
    <mergeCell ref="BV12:CC12"/>
    <mergeCell ref="DB14:DI14"/>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BV13:CC13"/>
    <mergeCell ref="CD13:CS13"/>
    <mergeCell ref="CT13:DA13"/>
    <mergeCell ref="DB13:DI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7:CC7"/>
    <mergeCell ref="CD7:CS7"/>
    <mergeCell ref="BV8:CC8"/>
    <mergeCell ref="CD8:CS8"/>
    <mergeCell ref="CT8:DA8"/>
    <mergeCell ref="DB8:DI8"/>
    <mergeCell ref="AY9:BM9"/>
    <mergeCell ref="BN9:BU9"/>
    <mergeCell ref="BV9:CC9"/>
    <mergeCell ref="CD9:CS9"/>
    <mergeCell ref="CT9:DA9"/>
    <mergeCell ref="DB9:DI9"/>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5" zoomScaleNormal="75" workbookViewId="0"/>
  </sheetViews>
  <sheetFormatPr defaultColWidth="0" defaultRowHeight="11.25" customHeight="1" zeroHeight="1" x14ac:dyDescent="0.2"/>
  <cols>
    <col min="1" max="1" width="1.6328125" style="73" customWidth="1"/>
    <col min="2" max="2" width="2.36328125" style="73" customWidth="1"/>
    <col min="3" max="16" width="2.6328125" style="73" customWidth="1"/>
    <col min="17" max="17" width="2.36328125" style="73" customWidth="1"/>
    <col min="18" max="95" width="1.6328125" style="73" customWidth="1"/>
    <col min="96" max="133" width="1.6328125" style="85" customWidth="1"/>
    <col min="134" max="143" width="1.6328125" style="73" customWidth="1"/>
    <col min="144" max="16384" width="0" style="73"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693" t="s">
        <v>146</v>
      </c>
      <c r="DI1" s="694"/>
      <c r="DJ1" s="694"/>
      <c r="DK1" s="694"/>
      <c r="DL1" s="694"/>
      <c r="DM1" s="694"/>
      <c r="DN1" s="695"/>
      <c r="DO1" s="73"/>
      <c r="DP1" s="693" t="s">
        <v>147</v>
      </c>
      <c r="DQ1" s="694"/>
      <c r="DR1" s="694"/>
      <c r="DS1" s="694"/>
      <c r="DT1" s="694"/>
      <c r="DU1" s="694"/>
      <c r="DV1" s="694"/>
      <c r="DW1" s="694"/>
      <c r="DX1" s="694"/>
      <c r="DY1" s="694"/>
      <c r="DZ1" s="694"/>
      <c r="EA1" s="694"/>
      <c r="EB1" s="694"/>
      <c r="EC1" s="695"/>
      <c r="ED1" s="72"/>
      <c r="EE1" s="72"/>
      <c r="EF1" s="72"/>
      <c r="EG1" s="72"/>
      <c r="EH1" s="72"/>
      <c r="EI1" s="72"/>
      <c r="EJ1" s="72"/>
      <c r="EK1" s="72"/>
      <c r="EL1" s="72"/>
      <c r="EM1" s="72"/>
    </row>
    <row r="2" spans="2:143" ht="22.5" customHeight="1" x14ac:dyDescent="0.2">
      <c r="B2" s="74" t="s">
        <v>148</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2">
      <c r="B3" s="654" t="s">
        <v>149</v>
      </c>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4" t="s">
        <v>150</v>
      </c>
      <c r="AQ3" s="655"/>
      <c r="AR3" s="655"/>
      <c r="AS3" s="655"/>
      <c r="AT3" s="655"/>
      <c r="AU3" s="655"/>
      <c r="AV3" s="655"/>
      <c r="AW3" s="655"/>
      <c r="AX3" s="655"/>
      <c r="AY3" s="655"/>
      <c r="AZ3" s="655"/>
      <c r="BA3" s="655"/>
      <c r="BB3" s="655"/>
      <c r="BC3" s="655"/>
      <c r="BD3" s="655"/>
      <c r="BE3" s="655"/>
      <c r="BF3" s="655"/>
      <c r="BG3" s="655"/>
      <c r="BH3" s="655"/>
      <c r="BI3" s="655"/>
      <c r="BJ3" s="655"/>
      <c r="BK3" s="655"/>
      <c r="BL3" s="655"/>
      <c r="BM3" s="655"/>
      <c r="BN3" s="655"/>
      <c r="BO3" s="655"/>
      <c r="BP3" s="655"/>
      <c r="BQ3" s="655"/>
      <c r="BR3" s="655"/>
      <c r="BS3" s="655"/>
      <c r="BT3" s="655"/>
      <c r="BU3" s="655"/>
      <c r="BV3" s="655"/>
      <c r="BW3" s="655"/>
      <c r="BX3" s="655"/>
      <c r="BY3" s="655"/>
      <c r="BZ3" s="655"/>
      <c r="CA3" s="655"/>
      <c r="CB3" s="656"/>
      <c r="CD3" s="654" t="s">
        <v>151</v>
      </c>
      <c r="CE3" s="655"/>
      <c r="CF3" s="655"/>
      <c r="CG3" s="655"/>
      <c r="CH3" s="655"/>
      <c r="CI3" s="655"/>
      <c r="CJ3" s="655"/>
      <c r="CK3" s="655"/>
      <c r="CL3" s="655"/>
      <c r="CM3" s="655"/>
      <c r="CN3" s="655"/>
      <c r="CO3" s="655"/>
      <c r="CP3" s="655"/>
      <c r="CQ3" s="655"/>
      <c r="CR3" s="655"/>
      <c r="CS3" s="655"/>
      <c r="CT3" s="655"/>
      <c r="CU3" s="655"/>
      <c r="CV3" s="655"/>
      <c r="CW3" s="655"/>
      <c r="CX3" s="655"/>
      <c r="CY3" s="655"/>
      <c r="CZ3" s="655"/>
      <c r="DA3" s="655"/>
      <c r="DB3" s="655"/>
      <c r="DC3" s="655"/>
      <c r="DD3" s="655"/>
      <c r="DE3" s="655"/>
      <c r="DF3" s="655"/>
      <c r="DG3" s="655"/>
      <c r="DH3" s="655"/>
      <c r="DI3" s="655"/>
      <c r="DJ3" s="655"/>
      <c r="DK3" s="655"/>
      <c r="DL3" s="655"/>
      <c r="DM3" s="655"/>
      <c r="DN3" s="655"/>
      <c r="DO3" s="655"/>
      <c r="DP3" s="655"/>
      <c r="DQ3" s="655"/>
      <c r="DR3" s="655"/>
      <c r="DS3" s="655"/>
      <c r="DT3" s="655"/>
      <c r="DU3" s="655"/>
      <c r="DV3" s="655"/>
      <c r="DW3" s="655"/>
      <c r="DX3" s="655"/>
      <c r="DY3" s="655"/>
      <c r="DZ3" s="655"/>
      <c r="EA3" s="655"/>
      <c r="EB3" s="655"/>
      <c r="EC3" s="656"/>
    </row>
    <row r="4" spans="2:143" ht="11.25" customHeight="1" x14ac:dyDescent="0.2">
      <c r="B4" s="654" t="s">
        <v>66</v>
      </c>
      <c r="C4" s="655"/>
      <c r="D4" s="655"/>
      <c r="E4" s="655"/>
      <c r="F4" s="655"/>
      <c r="G4" s="655"/>
      <c r="H4" s="655"/>
      <c r="I4" s="655"/>
      <c r="J4" s="655"/>
      <c r="K4" s="655"/>
      <c r="L4" s="655"/>
      <c r="M4" s="655"/>
      <c r="N4" s="655"/>
      <c r="O4" s="655"/>
      <c r="P4" s="655"/>
      <c r="Q4" s="656"/>
      <c r="R4" s="654" t="s">
        <v>152</v>
      </c>
      <c r="S4" s="655"/>
      <c r="T4" s="655"/>
      <c r="U4" s="655"/>
      <c r="V4" s="655"/>
      <c r="W4" s="655"/>
      <c r="X4" s="655"/>
      <c r="Y4" s="656"/>
      <c r="Z4" s="654" t="s">
        <v>153</v>
      </c>
      <c r="AA4" s="655"/>
      <c r="AB4" s="655"/>
      <c r="AC4" s="656"/>
      <c r="AD4" s="654" t="s">
        <v>154</v>
      </c>
      <c r="AE4" s="655"/>
      <c r="AF4" s="655"/>
      <c r="AG4" s="655"/>
      <c r="AH4" s="655"/>
      <c r="AI4" s="655"/>
      <c r="AJ4" s="655"/>
      <c r="AK4" s="656"/>
      <c r="AL4" s="654" t="s">
        <v>153</v>
      </c>
      <c r="AM4" s="655"/>
      <c r="AN4" s="655"/>
      <c r="AO4" s="656"/>
      <c r="AP4" s="690" t="s">
        <v>155</v>
      </c>
      <c r="AQ4" s="690"/>
      <c r="AR4" s="690"/>
      <c r="AS4" s="690"/>
      <c r="AT4" s="690"/>
      <c r="AU4" s="690"/>
      <c r="AV4" s="690"/>
      <c r="AW4" s="690"/>
      <c r="AX4" s="690"/>
      <c r="AY4" s="690"/>
      <c r="AZ4" s="690"/>
      <c r="BA4" s="690"/>
      <c r="BB4" s="690"/>
      <c r="BC4" s="690"/>
      <c r="BD4" s="690"/>
      <c r="BE4" s="690"/>
      <c r="BF4" s="690"/>
      <c r="BG4" s="690" t="s">
        <v>156</v>
      </c>
      <c r="BH4" s="690"/>
      <c r="BI4" s="690"/>
      <c r="BJ4" s="690"/>
      <c r="BK4" s="690"/>
      <c r="BL4" s="690"/>
      <c r="BM4" s="690"/>
      <c r="BN4" s="690"/>
      <c r="BO4" s="690" t="s">
        <v>153</v>
      </c>
      <c r="BP4" s="690"/>
      <c r="BQ4" s="690"/>
      <c r="BR4" s="690"/>
      <c r="BS4" s="690" t="s">
        <v>157</v>
      </c>
      <c r="BT4" s="690"/>
      <c r="BU4" s="690"/>
      <c r="BV4" s="690"/>
      <c r="BW4" s="690"/>
      <c r="BX4" s="690"/>
      <c r="BY4" s="690"/>
      <c r="BZ4" s="690"/>
      <c r="CA4" s="690"/>
      <c r="CB4" s="690"/>
      <c r="CD4" s="654" t="s">
        <v>158</v>
      </c>
      <c r="CE4" s="655"/>
      <c r="CF4" s="655"/>
      <c r="CG4" s="655"/>
      <c r="CH4" s="655"/>
      <c r="CI4" s="655"/>
      <c r="CJ4" s="655"/>
      <c r="CK4" s="655"/>
      <c r="CL4" s="655"/>
      <c r="CM4" s="655"/>
      <c r="CN4" s="655"/>
      <c r="CO4" s="655"/>
      <c r="CP4" s="655"/>
      <c r="CQ4" s="655"/>
      <c r="CR4" s="655"/>
      <c r="CS4" s="655"/>
      <c r="CT4" s="655"/>
      <c r="CU4" s="655"/>
      <c r="CV4" s="655"/>
      <c r="CW4" s="655"/>
      <c r="CX4" s="655"/>
      <c r="CY4" s="655"/>
      <c r="CZ4" s="655"/>
      <c r="DA4" s="655"/>
      <c r="DB4" s="655"/>
      <c r="DC4" s="655"/>
      <c r="DD4" s="655"/>
      <c r="DE4" s="655"/>
      <c r="DF4" s="655"/>
      <c r="DG4" s="655"/>
      <c r="DH4" s="655"/>
      <c r="DI4" s="655"/>
      <c r="DJ4" s="655"/>
      <c r="DK4" s="655"/>
      <c r="DL4" s="655"/>
      <c r="DM4" s="655"/>
      <c r="DN4" s="655"/>
      <c r="DO4" s="655"/>
      <c r="DP4" s="655"/>
      <c r="DQ4" s="655"/>
      <c r="DR4" s="655"/>
      <c r="DS4" s="655"/>
      <c r="DT4" s="655"/>
      <c r="DU4" s="655"/>
      <c r="DV4" s="655"/>
      <c r="DW4" s="655"/>
      <c r="DX4" s="655"/>
      <c r="DY4" s="655"/>
      <c r="DZ4" s="655"/>
      <c r="EA4" s="655"/>
      <c r="EB4" s="655"/>
      <c r="EC4" s="656"/>
    </row>
    <row r="5" spans="2:143" ht="11.25" customHeight="1" x14ac:dyDescent="0.2">
      <c r="B5" s="651" t="s">
        <v>159</v>
      </c>
      <c r="C5" s="652"/>
      <c r="D5" s="652"/>
      <c r="E5" s="652"/>
      <c r="F5" s="652"/>
      <c r="G5" s="652"/>
      <c r="H5" s="652"/>
      <c r="I5" s="652"/>
      <c r="J5" s="652"/>
      <c r="K5" s="652"/>
      <c r="L5" s="652"/>
      <c r="M5" s="652"/>
      <c r="N5" s="652"/>
      <c r="O5" s="652"/>
      <c r="P5" s="652"/>
      <c r="Q5" s="653"/>
      <c r="R5" s="648">
        <v>30731775</v>
      </c>
      <c r="S5" s="649"/>
      <c r="T5" s="649"/>
      <c r="U5" s="649"/>
      <c r="V5" s="649"/>
      <c r="W5" s="649"/>
      <c r="X5" s="649"/>
      <c r="Y5" s="677"/>
      <c r="Z5" s="691">
        <v>39.799999999999997</v>
      </c>
      <c r="AA5" s="691"/>
      <c r="AB5" s="691"/>
      <c r="AC5" s="691"/>
      <c r="AD5" s="692">
        <v>28908370</v>
      </c>
      <c r="AE5" s="692"/>
      <c r="AF5" s="692"/>
      <c r="AG5" s="692"/>
      <c r="AH5" s="692"/>
      <c r="AI5" s="692"/>
      <c r="AJ5" s="692"/>
      <c r="AK5" s="692"/>
      <c r="AL5" s="678">
        <v>69.599999999999994</v>
      </c>
      <c r="AM5" s="661"/>
      <c r="AN5" s="661"/>
      <c r="AO5" s="679"/>
      <c r="AP5" s="651" t="s">
        <v>160</v>
      </c>
      <c r="AQ5" s="652"/>
      <c r="AR5" s="652"/>
      <c r="AS5" s="652"/>
      <c r="AT5" s="652"/>
      <c r="AU5" s="652"/>
      <c r="AV5" s="652"/>
      <c r="AW5" s="652"/>
      <c r="AX5" s="652"/>
      <c r="AY5" s="652"/>
      <c r="AZ5" s="652"/>
      <c r="BA5" s="652"/>
      <c r="BB5" s="652"/>
      <c r="BC5" s="652"/>
      <c r="BD5" s="652"/>
      <c r="BE5" s="652"/>
      <c r="BF5" s="653"/>
      <c r="BG5" s="596">
        <v>28908370</v>
      </c>
      <c r="BH5" s="597"/>
      <c r="BI5" s="597"/>
      <c r="BJ5" s="597"/>
      <c r="BK5" s="597"/>
      <c r="BL5" s="597"/>
      <c r="BM5" s="597"/>
      <c r="BN5" s="598"/>
      <c r="BO5" s="638">
        <v>94.1</v>
      </c>
      <c r="BP5" s="638"/>
      <c r="BQ5" s="638"/>
      <c r="BR5" s="638"/>
      <c r="BS5" s="639">
        <v>521544</v>
      </c>
      <c r="BT5" s="639"/>
      <c r="BU5" s="639"/>
      <c r="BV5" s="639"/>
      <c r="BW5" s="639"/>
      <c r="BX5" s="639"/>
      <c r="BY5" s="639"/>
      <c r="BZ5" s="639"/>
      <c r="CA5" s="639"/>
      <c r="CB5" s="673"/>
      <c r="CD5" s="654" t="s">
        <v>155</v>
      </c>
      <c r="CE5" s="655"/>
      <c r="CF5" s="655"/>
      <c r="CG5" s="655"/>
      <c r="CH5" s="655"/>
      <c r="CI5" s="655"/>
      <c r="CJ5" s="655"/>
      <c r="CK5" s="655"/>
      <c r="CL5" s="655"/>
      <c r="CM5" s="655"/>
      <c r="CN5" s="655"/>
      <c r="CO5" s="655"/>
      <c r="CP5" s="655"/>
      <c r="CQ5" s="656"/>
      <c r="CR5" s="654" t="s">
        <v>161</v>
      </c>
      <c r="CS5" s="655"/>
      <c r="CT5" s="655"/>
      <c r="CU5" s="655"/>
      <c r="CV5" s="655"/>
      <c r="CW5" s="655"/>
      <c r="CX5" s="655"/>
      <c r="CY5" s="656"/>
      <c r="CZ5" s="654" t="s">
        <v>153</v>
      </c>
      <c r="DA5" s="655"/>
      <c r="DB5" s="655"/>
      <c r="DC5" s="656"/>
      <c r="DD5" s="654" t="s">
        <v>162</v>
      </c>
      <c r="DE5" s="655"/>
      <c r="DF5" s="655"/>
      <c r="DG5" s="655"/>
      <c r="DH5" s="655"/>
      <c r="DI5" s="655"/>
      <c r="DJ5" s="655"/>
      <c r="DK5" s="655"/>
      <c r="DL5" s="655"/>
      <c r="DM5" s="655"/>
      <c r="DN5" s="655"/>
      <c r="DO5" s="655"/>
      <c r="DP5" s="656"/>
      <c r="DQ5" s="654" t="s">
        <v>163</v>
      </c>
      <c r="DR5" s="655"/>
      <c r="DS5" s="655"/>
      <c r="DT5" s="655"/>
      <c r="DU5" s="655"/>
      <c r="DV5" s="655"/>
      <c r="DW5" s="655"/>
      <c r="DX5" s="655"/>
      <c r="DY5" s="655"/>
      <c r="DZ5" s="655"/>
      <c r="EA5" s="655"/>
      <c r="EB5" s="655"/>
      <c r="EC5" s="656"/>
    </row>
    <row r="6" spans="2:143" ht="11.25" customHeight="1" x14ac:dyDescent="0.2">
      <c r="B6" s="593" t="s">
        <v>164</v>
      </c>
      <c r="C6" s="594"/>
      <c r="D6" s="594"/>
      <c r="E6" s="594"/>
      <c r="F6" s="594"/>
      <c r="G6" s="594"/>
      <c r="H6" s="594"/>
      <c r="I6" s="594"/>
      <c r="J6" s="594"/>
      <c r="K6" s="594"/>
      <c r="L6" s="594"/>
      <c r="M6" s="594"/>
      <c r="N6" s="594"/>
      <c r="O6" s="594"/>
      <c r="P6" s="594"/>
      <c r="Q6" s="595"/>
      <c r="R6" s="596">
        <v>658356</v>
      </c>
      <c r="S6" s="597"/>
      <c r="T6" s="597"/>
      <c r="U6" s="597"/>
      <c r="V6" s="597"/>
      <c r="W6" s="597"/>
      <c r="X6" s="597"/>
      <c r="Y6" s="598"/>
      <c r="Z6" s="638">
        <v>0.9</v>
      </c>
      <c r="AA6" s="638"/>
      <c r="AB6" s="638"/>
      <c r="AC6" s="638"/>
      <c r="AD6" s="639">
        <v>658356</v>
      </c>
      <c r="AE6" s="639"/>
      <c r="AF6" s="639"/>
      <c r="AG6" s="639"/>
      <c r="AH6" s="639"/>
      <c r="AI6" s="639"/>
      <c r="AJ6" s="639"/>
      <c r="AK6" s="639"/>
      <c r="AL6" s="599">
        <v>1.6</v>
      </c>
      <c r="AM6" s="600"/>
      <c r="AN6" s="600"/>
      <c r="AO6" s="640"/>
      <c r="AP6" s="593" t="s">
        <v>165</v>
      </c>
      <c r="AQ6" s="594"/>
      <c r="AR6" s="594"/>
      <c r="AS6" s="594"/>
      <c r="AT6" s="594"/>
      <c r="AU6" s="594"/>
      <c r="AV6" s="594"/>
      <c r="AW6" s="594"/>
      <c r="AX6" s="594"/>
      <c r="AY6" s="594"/>
      <c r="AZ6" s="594"/>
      <c r="BA6" s="594"/>
      <c r="BB6" s="594"/>
      <c r="BC6" s="594"/>
      <c r="BD6" s="594"/>
      <c r="BE6" s="594"/>
      <c r="BF6" s="595"/>
      <c r="BG6" s="596">
        <v>28908370</v>
      </c>
      <c r="BH6" s="597"/>
      <c r="BI6" s="597"/>
      <c r="BJ6" s="597"/>
      <c r="BK6" s="597"/>
      <c r="BL6" s="597"/>
      <c r="BM6" s="597"/>
      <c r="BN6" s="598"/>
      <c r="BO6" s="638">
        <v>94.1</v>
      </c>
      <c r="BP6" s="638"/>
      <c r="BQ6" s="638"/>
      <c r="BR6" s="638"/>
      <c r="BS6" s="639">
        <v>521544</v>
      </c>
      <c r="BT6" s="639"/>
      <c r="BU6" s="639"/>
      <c r="BV6" s="639"/>
      <c r="BW6" s="639"/>
      <c r="BX6" s="639"/>
      <c r="BY6" s="639"/>
      <c r="BZ6" s="639"/>
      <c r="CA6" s="639"/>
      <c r="CB6" s="673"/>
      <c r="CD6" s="651" t="s">
        <v>166</v>
      </c>
      <c r="CE6" s="652"/>
      <c r="CF6" s="652"/>
      <c r="CG6" s="652"/>
      <c r="CH6" s="652"/>
      <c r="CI6" s="652"/>
      <c r="CJ6" s="652"/>
      <c r="CK6" s="652"/>
      <c r="CL6" s="652"/>
      <c r="CM6" s="652"/>
      <c r="CN6" s="652"/>
      <c r="CO6" s="652"/>
      <c r="CP6" s="652"/>
      <c r="CQ6" s="653"/>
      <c r="CR6" s="596">
        <v>422559</v>
      </c>
      <c r="CS6" s="597"/>
      <c r="CT6" s="597"/>
      <c r="CU6" s="597"/>
      <c r="CV6" s="597"/>
      <c r="CW6" s="597"/>
      <c r="CX6" s="597"/>
      <c r="CY6" s="598"/>
      <c r="CZ6" s="678">
        <v>0.6</v>
      </c>
      <c r="DA6" s="661"/>
      <c r="DB6" s="661"/>
      <c r="DC6" s="680"/>
      <c r="DD6" s="602" t="s">
        <v>46</v>
      </c>
      <c r="DE6" s="597"/>
      <c r="DF6" s="597"/>
      <c r="DG6" s="597"/>
      <c r="DH6" s="597"/>
      <c r="DI6" s="597"/>
      <c r="DJ6" s="597"/>
      <c r="DK6" s="597"/>
      <c r="DL6" s="597"/>
      <c r="DM6" s="597"/>
      <c r="DN6" s="597"/>
      <c r="DO6" s="597"/>
      <c r="DP6" s="598"/>
      <c r="DQ6" s="602">
        <v>422559</v>
      </c>
      <c r="DR6" s="597"/>
      <c r="DS6" s="597"/>
      <c r="DT6" s="597"/>
      <c r="DU6" s="597"/>
      <c r="DV6" s="597"/>
      <c r="DW6" s="597"/>
      <c r="DX6" s="597"/>
      <c r="DY6" s="597"/>
      <c r="DZ6" s="597"/>
      <c r="EA6" s="597"/>
      <c r="EB6" s="597"/>
      <c r="EC6" s="637"/>
    </row>
    <row r="7" spans="2:143" ht="11.25" customHeight="1" x14ac:dyDescent="0.2">
      <c r="B7" s="593" t="s">
        <v>167</v>
      </c>
      <c r="C7" s="594"/>
      <c r="D7" s="594"/>
      <c r="E7" s="594"/>
      <c r="F7" s="594"/>
      <c r="G7" s="594"/>
      <c r="H7" s="594"/>
      <c r="I7" s="594"/>
      <c r="J7" s="594"/>
      <c r="K7" s="594"/>
      <c r="L7" s="594"/>
      <c r="M7" s="594"/>
      <c r="N7" s="594"/>
      <c r="O7" s="594"/>
      <c r="P7" s="594"/>
      <c r="Q7" s="595"/>
      <c r="R7" s="596">
        <v>10762</v>
      </c>
      <c r="S7" s="597"/>
      <c r="T7" s="597"/>
      <c r="U7" s="597"/>
      <c r="V7" s="597"/>
      <c r="W7" s="597"/>
      <c r="X7" s="597"/>
      <c r="Y7" s="598"/>
      <c r="Z7" s="638">
        <v>0</v>
      </c>
      <c r="AA7" s="638"/>
      <c r="AB7" s="638"/>
      <c r="AC7" s="638"/>
      <c r="AD7" s="639">
        <v>10762</v>
      </c>
      <c r="AE7" s="639"/>
      <c r="AF7" s="639"/>
      <c r="AG7" s="639"/>
      <c r="AH7" s="639"/>
      <c r="AI7" s="639"/>
      <c r="AJ7" s="639"/>
      <c r="AK7" s="639"/>
      <c r="AL7" s="599">
        <v>0</v>
      </c>
      <c r="AM7" s="600"/>
      <c r="AN7" s="600"/>
      <c r="AO7" s="640"/>
      <c r="AP7" s="593" t="s">
        <v>168</v>
      </c>
      <c r="AQ7" s="594"/>
      <c r="AR7" s="594"/>
      <c r="AS7" s="594"/>
      <c r="AT7" s="594"/>
      <c r="AU7" s="594"/>
      <c r="AV7" s="594"/>
      <c r="AW7" s="594"/>
      <c r="AX7" s="594"/>
      <c r="AY7" s="594"/>
      <c r="AZ7" s="594"/>
      <c r="BA7" s="594"/>
      <c r="BB7" s="594"/>
      <c r="BC7" s="594"/>
      <c r="BD7" s="594"/>
      <c r="BE7" s="594"/>
      <c r="BF7" s="595"/>
      <c r="BG7" s="596">
        <v>13865236</v>
      </c>
      <c r="BH7" s="597"/>
      <c r="BI7" s="597"/>
      <c r="BJ7" s="597"/>
      <c r="BK7" s="597"/>
      <c r="BL7" s="597"/>
      <c r="BM7" s="597"/>
      <c r="BN7" s="598"/>
      <c r="BO7" s="638">
        <v>45.1</v>
      </c>
      <c r="BP7" s="638"/>
      <c r="BQ7" s="638"/>
      <c r="BR7" s="638"/>
      <c r="BS7" s="639">
        <v>521544</v>
      </c>
      <c r="BT7" s="639"/>
      <c r="BU7" s="639"/>
      <c r="BV7" s="639"/>
      <c r="BW7" s="639"/>
      <c r="BX7" s="639"/>
      <c r="BY7" s="639"/>
      <c r="BZ7" s="639"/>
      <c r="CA7" s="639"/>
      <c r="CB7" s="673"/>
      <c r="CD7" s="593" t="s">
        <v>169</v>
      </c>
      <c r="CE7" s="594"/>
      <c r="CF7" s="594"/>
      <c r="CG7" s="594"/>
      <c r="CH7" s="594"/>
      <c r="CI7" s="594"/>
      <c r="CJ7" s="594"/>
      <c r="CK7" s="594"/>
      <c r="CL7" s="594"/>
      <c r="CM7" s="594"/>
      <c r="CN7" s="594"/>
      <c r="CO7" s="594"/>
      <c r="CP7" s="594"/>
      <c r="CQ7" s="595"/>
      <c r="CR7" s="596">
        <v>5895256</v>
      </c>
      <c r="CS7" s="597"/>
      <c r="CT7" s="597"/>
      <c r="CU7" s="597"/>
      <c r="CV7" s="597"/>
      <c r="CW7" s="597"/>
      <c r="CX7" s="597"/>
      <c r="CY7" s="598"/>
      <c r="CZ7" s="638">
        <v>8.3000000000000007</v>
      </c>
      <c r="DA7" s="638"/>
      <c r="DB7" s="638"/>
      <c r="DC7" s="638"/>
      <c r="DD7" s="602">
        <v>56679</v>
      </c>
      <c r="DE7" s="597"/>
      <c r="DF7" s="597"/>
      <c r="DG7" s="597"/>
      <c r="DH7" s="597"/>
      <c r="DI7" s="597"/>
      <c r="DJ7" s="597"/>
      <c r="DK7" s="597"/>
      <c r="DL7" s="597"/>
      <c r="DM7" s="597"/>
      <c r="DN7" s="597"/>
      <c r="DO7" s="597"/>
      <c r="DP7" s="598"/>
      <c r="DQ7" s="602">
        <v>5165776</v>
      </c>
      <c r="DR7" s="597"/>
      <c r="DS7" s="597"/>
      <c r="DT7" s="597"/>
      <c r="DU7" s="597"/>
      <c r="DV7" s="597"/>
      <c r="DW7" s="597"/>
      <c r="DX7" s="597"/>
      <c r="DY7" s="597"/>
      <c r="DZ7" s="597"/>
      <c r="EA7" s="597"/>
      <c r="EB7" s="597"/>
      <c r="EC7" s="637"/>
    </row>
    <row r="8" spans="2:143" ht="11.25" customHeight="1" x14ac:dyDescent="0.2">
      <c r="B8" s="593" t="s">
        <v>170</v>
      </c>
      <c r="C8" s="594"/>
      <c r="D8" s="594"/>
      <c r="E8" s="594"/>
      <c r="F8" s="594"/>
      <c r="G8" s="594"/>
      <c r="H8" s="594"/>
      <c r="I8" s="594"/>
      <c r="J8" s="594"/>
      <c r="K8" s="594"/>
      <c r="L8" s="594"/>
      <c r="M8" s="594"/>
      <c r="N8" s="594"/>
      <c r="O8" s="594"/>
      <c r="P8" s="594"/>
      <c r="Q8" s="595"/>
      <c r="R8" s="596">
        <v>154962</v>
      </c>
      <c r="S8" s="597"/>
      <c r="T8" s="597"/>
      <c r="U8" s="597"/>
      <c r="V8" s="597"/>
      <c r="W8" s="597"/>
      <c r="X8" s="597"/>
      <c r="Y8" s="598"/>
      <c r="Z8" s="638">
        <v>0.2</v>
      </c>
      <c r="AA8" s="638"/>
      <c r="AB8" s="638"/>
      <c r="AC8" s="638"/>
      <c r="AD8" s="639">
        <v>154962</v>
      </c>
      <c r="AE8" s="639"/>
      <c r="AF8" s="639"/>
      <c r="AG8" s="639"/>
      <c r="AH8" s="639"/>
      <c r="AI8" s="639"/>
      <c r="AJ8" s="639"/>
      <c r="AK8" s="639"/>
      <c r="AL8" s="599">
        <v>0.4</v>
      </c>
      <c r="AM8" s="600"/>
      <c r="AN8" s="600"/>
      <c r="AO8" s="640"/>
      <c r="AP8" s="593" t="s">
        <v>171</v>
      </c>
      <c r="AQ8" s="594"/>
      <c r="AR8" s="594"/>
      <c r="AS8" s="594"/>
      <c r="AT8" s="594"/>
      <c r="AU8" s="594"/>
      <c r="AV8" s="594"/>
      <c r="AW8" s="594"/>
      <c r="AX8" s="594"/>
      <c r="AY8" s="594"/>
      <c r="AZ8" s="594"/>
      <c r="BA8" s="594"/>
      <c r="BB8" s="594"/>
      <c r="BC8" s="594"/>
      <c r="BD8" s="594"/>
      <c r="BE8" s="594"/>
      <c r="BF8" s="595"/>
      <c r="BG8" s="596">
        <v>350869</v>
      </c>
      <c r="BH8" s="597"/>
      <c r="BI8" s="597"/>
      <c r="BJ8" s="597"/>
      <c r="BK8" s="597"/>
      <c r="BL8" s="597"/>
      <c r="BM8" s="597"/>
      <c r="BN8" s="598"/>
      <c r="BO8" s="638">
        <v>1.1000000000000001</v>
      </c>
      <c r="BP8" s="638"/>
      <c r="BQ8" s="638"/>
      <c r="BR8" s="638"/>
      <c r="BS8" s="639" t="s">
        <v>46</v>
      </c>
      <c r="BT8" s="639"/>
      <c r="BU8" s="639"/>
      <c r="BV8" s="639"/>
      <c r="BW8" s="639"/>
      <c r="BX8" s="639"/>
      <c r="BY8" s="639"/>
      <c r="BZ8" s="639"/>
      <c r="CA8" s="639"/>
      <c r="CB8" s="673"/>
      <c r="CD8" s="593" t="s">
        <v>172</v>
      </c>
      <c r="CE8" s="594"/>
      <c r="CF8" s="594"/>
      <c r="CG8" s="594"/>
      <c r="CH8" s="594"/>
      <c r="CI8" s="594"/>
      <c r="CJ8" s="594"/>
      <c r="CK8" s="594"/>
      <c r="CL8" s="594"/>
      <c r="CM8" s="594"/>
      <c r="CN8" s="594"/>
      <c r="CO8" s="594"/>
      <c r="CP8" s="594"/>
      <c r="CQ8" s="595"/>
      <c r="CR8" s="596">
        <v>32143925</v>
      </c>
      <c r="CS8" s="597"/>
      <c r="CT8" s="597"/>
      <c r="CU8" s="597"/>
      <c r="CV8" s="597"/>
      <c r="CW8" s="597"/>
      <c r="CX8" s="597"/>
      <c r="CY8" s="598"/>
      <c r="CZ8" s="638">
        <v>45.1</v>
      </c>
      <c r="DA8" s="638"/>
      <c r="DB8" s="638"/>
      <c r="DC8" s="638"/>
      <c r="DD8" s="602">
        <v>569748</v>
      </c>
      <c r="DE8" s="597"/>
      <c r="DF8" s="597"/>
      <c r="DG8" s="597"/>
      <c r="DH8" s="597"/>
      <c r="DI8" s="597"/>
      <c r="DJ8" s="597"/>
      <c r="DK8" s="597"/>
      <c r="DL8" s="597"/>
      <c r="DM8" s="597"/>
      <c r="DN8" s="597"/>
      <c r="DO8" s="597"/>
      <c r="DP8" s="598"/>
      <c r="DQ8" s="602">
        <v>14749405</v>
      </c>
      <c r="DR8" s="597"/>
      <c r="DS8" s="597"/>
      <c r="DT8" s="597"/>
      <c r="DU8" s="597"/>
      <c r="DV8" s="597"/>
      <c r="DW8" s="597"/>
      <c r="DX8" s="597"/>
      <c r="DY8" s="597"/>
      <c r="DZ8" s="597"/>
      <c r="EA8" s="597"/>
      <c r="EB8" s="597"/>
      <c r="EC8" s="637"/>
    </row>
    <row r="9" spans="2:143" ht="11.25" customHeight="1" x14ac:dyDescent="0.2">
      <c r="B9" s="593" t="s">
        <v>173</v>
      </c>
      <c r="C9" s="594"/>
      <c r="D9" s="594"/>
      <c r="E9" s="594"/>
      <c r="F9" s="594"/>
      <c r="G9" s="594"/>
      <c r="H9" s="594"/>
      <c r="I9" s="594"/>
      <c r="J9" s="594"/>
      <c r="K9" s="594"/>
      <c r="L9" s="594"/>
      <c r="M9" s="594"/>
      <c r="N9" s="594"/>
      <c r="O9" s="594"/>
      <c r="P9" s="594"/>
      <c r="Q9" s="595"/>
      <c r="R9" s="596">
        <v>120637</v>
      </c>
      <c r="S9" s="597"/>
      <c r="T9" s="597"/>
      <c r="U9" s="597"/>
      <c r="V9" s="597"/>
      <c r="W9" s="597"/>
      <c r="X9" s="597"/>
      <c r="Y9" s="598"/>
      <c r="Z9" s="638">
        <v>0.2</v>
      </c>
      <c r="AA9" s="638"/>
      <c r="AB9" s="638"/>
      <c r="AC9" s="638"/>
      <c r="AD9" s="639">
        <v>120637</v>
      </c>
      <c r="AE9" s="639"/>
      <c r="AF9" s="639"/>
      <c r="AG9" s="639"/>
      <c r="AH9" s="639"/>
      <c r="AI9" s="639"/>
      <c r="AJ9" s="639"/>
      <c r="AK9" s="639"/>
      <c r="AL9" s="599">
        <v>0.3</v>
      </c>
      <c r="AM9" s="600"/>
      <c r="AN9" s="600"/>
      <c r="AO9" s="640"/>
      <c r="AP9" s="593" t="s">
        <v>174</v>
      </c>
      <c r="AQ9" s="594"/>
      <c r="AR9" s="594"/>
      <c r="AS9" s="594"/>
      <c r="AT9" s="594"/>
      <c r="AU9" s="594"/>
      <c r="AV9" s="594"/>
      <c r="AW9" s="594"/>
      <c r="AX9" s="594"/>
      <c r="AY9" s="594"/>
      <c r="AZ9" s="594"/>
      <c r="BA9" s="594"/>
      <c r="BB9" s="594"/>
      <c r="BC9" s="594"/>
      <c r="BD9" s="594"/>
      <c r="BE9" s="594"/>
      <c r="BF9" s="595"/>
      <c r="BG9" s="596">
        <v>10946310</v>
      </c>
      <c r="BH9" s="597"/>
      <c r="BI9" s="597"/>
      <c r="BJ9" s="597"/>
      <c r="BK9" s="597"/>
      <c r="BL9" s="597"/>
      <c r="BM9" s="597"/>
      <c r="BN9" s="598"/>
      <c r="BO9" s="638">
        <v>35.6</v>
      </c>
      <c r="BP9" s="638"/>
      <c r="BQ9" s="638"/>
      <c r="BR9" s="638"/>
      <c r="BS9" s="639" t="s">
        <v>46</v>
      </c>
      <c r="BT9" s="639"/>
      <c r="BU9" s="639"/>
      <c r="BV9" s="639"/>
      <c r="BW9" s="639"/>
      <c r="BX9" s="639"/>
      <c r="BY9" s="639"/>
      <c r="BZ9" s="639"/>
      <c r="CA9" s="639"/>
      <c r="CB9" s="673"/>
      <c r="CD9" s="593" t="s">
        <v>175</v>
      </c>
      <c r="CE9" s="594"/>
      <c r="CF9" s="594"/>
      <c r="CG9" s="594"/>
      <c r="CH9" s="594"/>
      <c r="CI9" s="594"/>
      <c r="CJ9" s="594"/>
      <c r="CK9" s="594"/>
      <c r="CL9" s="594"/>
      <c r="CM9" s="594"/>
      <c r="CN9" s="594"/>
      <c r="CO9" s="594"/>
      <c r="CP9" s="594"/>
      <c r="CQ9" s="595"/>
      <c r="CR9" s="596">
        <v>6991327</v>
      </c>
      <c r="CS9" s="597"/>
      <c r="CT9" s="597"/>
      <c r="CU9" s="597"/>
      <c r="CV9" s="597"/>
      <c r="CW9" s="597"/>
      <c r="CX9" s="597"/>
      <c r="CY9" s="598"/>
      <c r="CZ9" s="638">
        <v>9.8000000000000007</v>
      </c>
      <c r="DA9" s="638"/>
      <c r="DB9" s="638"/>
      <c r="DC9" s="638"/>
      <c r="DD9" s="602">
        <v>80396</v>
      </c>
      <c r="DE9" s="597"/>
      <c r="DF9" s="597"/>
      <c r="DG9" s="597"/>
      <c r="DH9" s="597"/>
      <c r="DI9" s="597"/>
      <c r="DJ9" s="597"/>
      <c r="DK9" s="597"/>
      <c r="DL9" s="597"/>
      <c r="DM9" s="597"/>
      <c r="DN9" s="597"/>
      <c r="DO9" s="597"/>
      <c r="DP9" s="598"/>
      <c r="DQ9" s="602">
        <v>5369942</v>
      </c>
      <c r="DR9" s="597"/>
      <c r="DS9" s="597"/>
      <c r="DT9" s="597"/>
      <c r="DU9" s="597"/>
      <c r="DV9" s="597"/>
      <c r="DW9" s="597"/>
      <c r="DX9" s="597"/>
      <c r="DY9" s="597"/>
      <c r="DZ9" s="597"/>
      <c r="EA9" s="597"/>
      <c r="EB9" s="597"/>
      <c r="EC9" s="637"/>
    </row>
    <row r="10" spans="2:143" ht="11.25" customHeight="1" x14ac:dyDescent="0.2">
      <c r="B10" s="593" t="s">
        <v>176</v>
      </c>
      <c r="C10" s="594"/>
      <c r="D10" s="594"/>
      <c r="E10" s="594"/>
      <c r="F10" s="594"/>
      <c r="G10" s="594"/>
      <c r="H10" s="594"/>
      <c r="I10" s="594"/>
      <c r="J10" s="594"/>
      <c r="K10" s="594"/>
      <c r="L10" s="594"/>
      <c r="M10" s="594"/>
      <c r="N10" s="594"/>
      <c r="O10" s="594"/>
      <c r="P10" s="594"/>
      <c r="Q10" s="595"/>
      <c r="R10" s="596" t="s">
        <v>46</v>
      </c>
      <c r="S10" s="597"/>
      <c r="T10" s="597"/>
      <c r="U10" s="597"/>
      <c r="V10" s="597"/>
      <c r="W10" s="597"/>
      <c r="X10" s="597"/>
      <c r="Y10" s="598"/>
      <c r="Z10" s="638" t="s">
        <v>46</v>
      </c>
      <c r="AA10" s="638"/>
      <c r="AB10" s="638"/>
      <c r="AC10" s="638"/>
      <c r="AD10" s="639" t="s">
        <v>46</v>
      </c>
      <c r="AE10" s="639"/>
      <c r="AF10" s="639"/>
      <c r="AG10" s="639"/>
      <c r="AH10" s="639"/>
      <c r="AI10" s="639"/>
      <c r="AJ10" s="639"/>
      <c r="AK10" s="639"/>
      <c r="AL10" s="599" t="s">
        <v>46</v>
      </c>
      <c r="AM10" s="600"/>
      <c r="AN10" s="600"/>
      <c r="AO10" s="640"/>
      <c r="AP10" s="593" t="s">
        <v>177</v>
      </c>
      <c r="AQ10" s="594"/>
      <c r="AR10" s="594"/>
      <c r="AS10" s="594"/>
      <c r="AT10" s="594"/>
      <c r="AU10" s="594"/>
      <c r="AV10" s="594"/>
      <c r="AW10" s="594"/>
      <c r="AX10" s="594"/>
      <c r="AY10" s="594"/>
      <c r="AZ10" s="594"/>
      <c r="BA10" s="594"/>
      <c r="BB10" s="594"/>
      <c r="BC10" s="594"/>
      <c r="BD10" s="594"/>
      <c r="BE10" s="594"/>
      <c r="BF10" s="595"/>
      <c r="BG10" s="596">
        <v>702156</v>
      </c>
      <c r="BH10" s="597"/>
      <c r="BI10" s="597"/>
      <c r="BJ10" s="597"/>
      <c r="BK10" s="597"/>
      <c r="BL10" s="597"/>
      <c r="BM10" s="597"/>
      <c r="BN10" s="598"/>
      <c r="BO10" s="638">
        <v>2.2999999999999998</v>
      </c>
      <c r="BP10" s="638"/>
      <c r="BQ10" s="638"/>
      <c r="BR10" s="638"/>
      <c r="BS10" s="639" t="s">
        <v>46</v>
      </c>
      <c r="BT10" s="639"/>
      <c r="BU10" s="639"/>
      <c r="BV10" s="639"/>
      <c r="BW10" s="639"/>
      <c r="BX10" s="639"/>
      <c r="BY10" s="639"/>
      <c r="BZ10" s="639"/>
      <c r="CA10" s="639"/>
      <c r="CB10" s="673"/>
      <c r="CD10" s="593" t="s">
        <v>178</v>
      </c>
      <c r="CE10" s="594"/>
      <c r="CF10" s="594"/>
      <c r="CG10" s="594"/>
      <c r="CH10" s="594"/>
      <c r="CI10" s="594"/>
      <c r="CJ10" s="594"/>
      <c r="CK10" s="594"/>
      <c r="CL10" s="594"/>
      <c r="CM10" s="594"/>
      <c r="CN10" s="594"/>
      <c r="CO10" s="594"/>
      <c r="CP10" s="594"/>
      <c r="CQ10" s="595"/>
      <c r="CR10" s="596">
        <v>95328</v>
      </c>
      <c r="CS10" s="597"/>
      <c r="CT10" s="597"/>
      <c r="CU10" s="597"/>
      <c r="CV10" s="597"/>
      <c r="CW10" s="597"/>
      <c r="CX10" s="597"/>
      <c r="CY10" s="598"/>
      <c r="CZ10" s="638">
        <v>0.1</v>
      </c>
      <c r="DA10" s="638"/>
      <c r="DB10" s="638"/>
      <c r="DC10" s="638"/>
      <c r="DD10" s="602" t="s">
        <v>46</v>
      </c>
      <c r="DE10" s="597"/>
      <c r="DF10" s="597"/>
      <c r="DG10" s="597"/>
      <c r="DH10" s="597"/>
      <c r="DI10" s="597"/>
      <c r="DJ10" s="597"/>
      <c r="DK10" s="597"/>
      <c r="DL10" s="597"/>
      <c r="DM10" s="597"/>
      <c r="DN10" s="597"/>
      <c r="DO10" s="597"/>
      <c r="DP10" s="598"/>
      <c r="DQ10" s="602">
        <v>92308</v>
      </c>
      <c r="DR10" s="597"/>
      <c r="DS10" s="597"/>
      <c r="DT10" s="597"/>
      <c r="DU10" s="597"/>
      <c r="DV10" s="597"/>
      <c r="DW10" s="597"/>
      <c r="DX10" s="597"/>
      <c r="DY10" s="597"/>
      <c r="DZ10" s="597"/>
      <c r="EA10" s="597"/>
      <c r="EB10" s="597"/>
      <c r="EC10" s="637"/>
    </row>
    <row r="11" spans="2:143" ht="11.25" customHeight="1" x14ac:dyDescent="0.2">
      <c r="B11" s="593" t="s">
        <v>179</v>
      </c>
      <c r="C11" s="594"/>
      <c r="D11" s="594"/>
      <c r="E11" s="594"/>
      <c r="F11" s="594"/>
      <c r="G11" s="594"/>
      <c r="H11" s="594"/>
      <c r="I11" s="594"/>
      <c r="J11" s="594"/>
      <c r="K11" s="594"/>
      <c r="L11" s="594"/>
      <c r="M11" s="594"/>
      <c r="N11" s="594"/>
      <c r="O11" s="594"/>
      <c r="P11" s="594"/>
      <c r="Q11" s="595"/>
      <c r="R11" s="596">
        <v>4794820</v>
      </c>
      <c r="S11" s="597"/>
      <c r="T11" s="597"/>
      <c r="U11" s="597"/>
      <c r="V11" s="597"/>
      <c r="W11" s="597"/>
      <c r="X11" s="597"/>
      <c r="Y11" s="598"/>
      <c r="Z11" s="599">
        <v>6.2</v>
      </c>
      <c r="AA11" s="600"/>
      <c r="AB11" s="600"/>
      <c r="AC11" s="601"/>
      <c r="AD11" s="602">
        <v>4794820</v>
      </c>
      <c r="AE11" s="597"/>
      <c r="AF11" s="597"/>
      <c r="AG11" s="597"/>
      <c r="AH11" s="597"/>
      <c r="AI11" s="597"/>
      <c r="AJ11" s="597"/>
      <c r="AK11" s="598"/>
      <c r="AL11" s="599">
        <v>11.5</v>
      </c>
      <c r="AM11" s="600"/>
      <c r="AN11" s="600"/>
      <c r="AO11" s="640"/>
      <c r="AP11" s="593" t="s">
        <v>180</v>
      </c>
      <c r="AQ11" s="594"/>
      <c r="AR11" s="594"/>
      <c r="AS11" s="594"/>
      <c r="AT11" s="594"/>
      <c r="AU11" s="594"/>
      <c r="AV11" s="594"/>
      <c r="AW11" s="594"/>
      <c r="AX11" s="594"/>
      <c r="AY11" s="594"/>
      <c r="AZ11" s="594"/>
      <c r="BA11" s="594"/>
      <c r="BB11" s="594"/>
      <c r="BC11" s="594"/>
      <c r="BD11" s="594"/>
      <c r="BE11" s="594"/>
      <c r="BF11" s="595"/>
      <c r="BG11" s="596">
        <v>1865901</v>
      </c>
      <c r="BH11" s="597"/>
      <c r="BI11" s="597"/>
      <c r="BJ11" s="597"/>
      <c r="BK11" s="597"/>
      <c r="BL11" s="597"/>
      <c r="BM11" s="597"/>
      <c r="BN11" s="598"/>
      <c r="BO11" s="638">
        <v>6.1</v>
      </c>
      <c r="BP11" s="638"/>
      <c r="BQ11" s="638"/>
      <c r="BR11" s="638"/>
      <c r="BS11" s="639">
        <v>521544</v>
      </c>
      <c r="BT11" s="639"/>
      <c r="BU11" s="639"/>
      <c r="BV11" s="639"/>
      <c r="BW11" s="639"/>
      <c r="BX11" s="639"/>
      <c r="BY11" s="639"/>
      <c r="BZ11" s="639"/>
      <c r="CA11" s="639"/>
      <c r="CB11" s="673"/>
      <c r="CD11" s="593" t="s">
        <v>181</v>
      </c>
      <c r="CE11" s="594"/>
      <c r="CF11" s="594"/>
      <c r="CG11" s="594"/>
      <c r="CH11" s="594"/>
      <c r="CI11" s="594"/>
      <c r="CJ11" s="594"/>
      <c r="CK11" s="594"/>
      <c r="CL11" s="594"/>
      <c r="CM11" s="594"/>
      <c r="CN11" s="594"/>
      <c r="CO11" s="594"/>
      <c r="CP11" s="594"/>
      <c r="CQ11" s="595"/>
      <c r="CR11" s="596">
        <v>1192081</v>
      </c>
      <c r="CS11" s="597"/>
      <c r="CT11" s="597"/>
      <c r="CU11" s="597"/>
      <c r="CV11" s="597"/>
      <c r="CW11" s="597"/>
      <c r="CX11" s="597"/>
      <c r="CY11" s="598"/>
      <c r="CZ11" s="638">
        <v>1.7</v>
      </c>
      <c r="DA11" s="638"/>
      <c r="DB11" s="638"/>
      <c r="DC11" s="638"/>
      <c r="DD11" s="602">
        <v>170527</v>
      </c>
      <c r="DE11" s="597"/>
      <c r="DF11" s="597"/>
      <c r="DG11" s="597"/>
      <c r="DH11" s="597"/>
      <c r="DI11" s="597"/>
      <c r="DJ11" s="597"/>
      <c r="DK11" s="597"/>
      <c r="DL11" s="597"/>
      <c r="DM11" s="597"/>
      <c r="DN11" s="597"/>
      <c r="DO11" s="597"/>
      <c r="DP11" s="598"/>
      <c r="DQ11" s="602">
        <v>952438</v>
      </c>
      <c r="DR11" s="597"/>
      <c r="DS11" s="597"/>
      <c r="DT11" s="597"/>
      <c r="DU11" s="597"/>
      <c r="DV11" s="597"/>
      <c r="DW11" s="597"/>
      <c r="DX11" s="597"/>
      <c r="DY11" s="597"/>
      <c r="DZ11" s="597"/>
      <c r="EA11" s="597"/>
      <c r="EB11" s="597"/>
      <c r="EC11" s="637"/>
    </row>
    <row r="12" spans="2:143" ht="11.25" customHeight="1" x14ac:dyDescent="0.2">
      <c r="B12" s="593" t="s">
        <v>182</v>
      </c>
      <c r="C12" s="594"/>
      <c r="D12" s="594"/>
      <c r="E12" s="594"/>
      <c r="F12" s="594"/>
      <c r="G12" s="594"/>
      <c r="H12" s="594"/>
      <c r="I12" s="594"/>
      <c r="J12" s="594"/>
      <c r="K12" s="594"/>
      <c r="L12" s="594"/>
      <c r="M12" s="594"/>
      <c r="N12" s="594"/>
      <c r="O12" s="594"/>
      <c r="P12" s="594"/>
      <c r="Q12" s="595"/>
      <c r="R12" s="596">
        <v>68002</v>
      </c>
      <c r="S12" s="597"/>
      <c r="T12" s="597"/>
      <c r="U12" s="597"/>
      <c r="V12" s="597"/>
      <c r="W12" s="597"/>
      <c r="X12" s="597"/>
      <c r="Y12" s="598"/>
      <c r="Z12" s="638">
        <v>0.1</v>
      </c>
      <c r="AA12" s="638"/>
      <c r="AB12" s="638"/>
      <c r="AC12" s="638"/>
      <c r="AD12" s="639">
        <v>68002</v>
      </c>
      <c r="AE12" s="639"/>
      <c r="AF12" s="639"/>
      <c r="AG12" s="639"/>
      <c r="AH12" s="639"/>
      <c r="AI12" s="639"/>
      <c r="AJ12" s="639"/>
      <c r="AK12" s="639"/>
      <c r="AL12" s="599">
        <v>0.2</v>
      </c>
      <c r="AM12" s="600"/>
      <c r="AN12" s="600"/>
      <c r="AO12" s="640"/>
      <c r="AP12" s="593" t="s">
        <v>183</v>
      </c>
      <c r="AQ12" s="594"/>
      <c r="AR12" s="594"/>
      <c r="AS12" s="594"/>
      <c r="AT12" s="594"/>
      <c r="AU12" s="594"/>
      <c r="AV12" s="594"/>
      <c r="AW12" s="594"/>
      <c r="AX12" s="594"/>
      <c r="AY12" s="594"/>
      <c r="AZ12" s="594"/>
      <c r="BA12" s="594"/>
      <c r="BB12" s="594"/>
      <c r="BC12" s="594"/>
      <c r="BD12" s="594"/>
      <c r="BE12" s="594"/>
      <c r="BF12" s="595"/>
      <c r="BG12" s="596">
        <v>13042876</v>
      </c>
      <c r="BH12" s="597"/>
      <c r="BI12" s="597"/>
      <c r="BJ12" s="597"/>
      <c r="BK12" s="597"/>
      <c r="BL12" s="597"/>
      <c r="BM12" s="597"/>
      <c r="BN12" s="598"/>
      <c r="BO12" s="638">
        <v>42.4</v>
      </c>
      <c r="BP12" s="638"/>
      <c r="BQ12" s="638"/>
      <c r="BR12" s="638"/>
      <c r="BS12" s="639" t="s">
        <v>46</v>
      </c>
      <c r="BT12" s="639"/>
      <c r="BU12" s="639"/>
      <c r="BV12" s="639"/>
      <c r="BW12" s="639"/>
      <c r="BX12" s="639"/>
      <c r="BY12" s="639"/>
      <c r="BZ12" s="639"/>
      <c r="CA12" s="639"/>
      <c r="CB12" s="673"/>
      <c r="CD12" s="593" t="s">
        <v>184</v>
      </c>
      <c r="CE12" s="594"/>
      <c r="CF12" s="594"/>
      <c r="CG12" s="594"/>
      <c r="CH12" s="594"/>
      <c r="CI12" s="594"/>
      <c r="CJ12" s="594"/>
      <c r="CK12" s="594"/>
      <c r="CL12" s="594"/>
      <c r="CM12" s="594"/>
      <c r="CN12" s="594"/>
      <c r="CO12" s="594"/>
      <c r="CP12" s="594"/>
      <c r="CQ12" s="595"/>
      <c r="CR12" s="596">
        <v>2790373</v>
      </c>
      <c r="CS12" s="597"/>
      <c r="CT12" s="597"/>
      <c r="CU12" s="597"/>
      <c r="CV12" s="597"/>
      <c r="CW12" s="597"/>
      <c r="CX12" s="597"/>
      <c r="CY12" s="598"/>
      <c r="CZ12" s="638">
        <v>3.9</v>
      </c>
      <c r="DA12" s="638"/>
      <c r="DB12" s="638"/>
      <c r="DC12" s="638"/>
      <c r="DD12" s="602">
        <v>32978</v>
      </c>
      <c r="DE12" s="597"/>
      <c r="DF12" s="597"/>
      <c r="DG12" s="597"/>
      <c r="DH12" s="597"/>
      <c r="DI12" s="597"/>
      <c r="DJ12" s="597"/>
      <c r="DK12" s="597"/>
      <c r="DL12" s="597"/>
      <c r="DM12" s="597"/>
      <c r="DN12" s="597"/>
      <c r="DO12" s="597"/>
      <c r="DP12" s="598"/>
      <c r="DQ12" s="602">
        <v>1769635</v>
      </c>
      <c r="DR12" s="597"/>
      <c r="DS12" s="597"/>
      <c r="DT12" s="597"/>
      <c r="DU12" s="597"/>
      <c r="DV12" s="597"/>
      <c r="DW12" s="597"/>
      <c r="DX12" s="597"/>
      <c r="DY12" s="597"/>
      <c r="DZ12" s="597"/>
      <c r="EA12" s="597"/>
      <c r="EB12" s="597"/>
      <c r="EC12" s="637"/>
    </row>
    <row r="13" spans="2:143" ht="11.25" customHeight="1" x14ac:dyDescent="0.2">
      <c r="B13" s="593" t="s">
        <v>185</v>
      </c>
      <c r="C13" s="594"/>
      <c r="D13" s="594"/>
      <c r="E13" s="594"/>
      <c r="F13" s="594"/>
      <c r="G13" s="594"/>
      <c r="H13" s="594"/>
      <c r="I13" s="594"/>
      <c r="J13" s="594"/>
      <c r="K13" s="594"/>
      <c r="L13" s="594"/>
      <c r="M13" s="594"/>
      <c r="N13" s="594"/>
      <c r="O13" s="594"/>
      <c r="P13" s="594"/>
      <c r="Q13" s="595"/>
      <c r="R13" s="596" t="s">
        <v>46</v>
      </c>
      <c r="S13" s="597"/>
      <c r="T13" s="597"/>
      <c r="U13" s="597"/>
      <c r="V13" s="597"/>
      <c r="W13" s="597"/>
      <c r="X13" s="597"/>
      <c r="Y13" s="598"/>
      <c r="Z13" s="638" t="s">
        <v>46</v>
      </c>
      <c r="AA13" s="638"/>
      <c r="AB13" s="638"/>
      <c r="AC13" s="638"/>
      <c r="AD13" s="639" t="s">
        <v>46</v>
      </c>
      <c r="AE13" s="639"/>
      <c r="AF13" s="639"/>
      <c r="AG13" s="639"/>
      <c r="AH13" s="639"/>
      <c r="AI13" s="639"/>
      <c r="AJ13" s="639"/>
      <c r="AK13" s="639"/>
      <c r="AL13" s="599" t="s">
        <v>46</v>
      </c>
      <c r="AM13" s="600"/>
      <c r="AN13" s="600"/>
      <c r="AO13" s="640"/>
      <c r="AP13" s="593" t="s">
        <v>186</v>
      </c>
      <c r="AQ13" s="594"/>
      <c r="AR13" s="594"/>
      <c r="AS13" s="594"/>
      <c r="AT13" s="594"/>
      <c r="AU13" s="594"/>
      <c r="AV13" s="594"/>
      <c r="AW13" s="594"/>
      <c r="AX13" s="594"/>
      <c r="AY13" s="594"/>
      <c r="AZ13" s="594"/>
      <c r="BA13" s="594"/>
      <c r="BB13" s="594"/>
      <c r="BC13" s="594"/>
      <c r="BD13" s="594"/>
      <c r="BE13" s="594"/>
      <c r="BF13" s="595"/>
      <c r="BG13" s="596">
        <v>12974449</v>
      </c>
      <c r="BH13" s="597"/>
      <c r="BI13" s="597"/>
      <c r="BJ13" s="597"/>
      <c r="BK13" s="597"/>
      <c r="BL13" s="597"/>
      <c r="BM13" s="597"/>
      <c r="BN13" s="598"/>
      <c r="BO13" s="638">
        <v>42.2</v>
      </c>
      <c r="BP13" s="638"/>
      <c r="BQ13" s="638"/>
      <c r="BR13" s="638"/>
      <c r="BS13" s="639" t="s">
        <v>46</v>
      </c>
      <c r="BT13" s="639"/>
      <c r="BU13" s="639"/>
      <c r="BV13" s="639"/>
      <c r="BW13" s="639"/>
      <c r="BX13" s="639"/>
      <c r="BY13" s="639"/>
      <c r="BZ13" s="639"/>
      <c r="CA13" s="639"/>
      <c r="CB13" s="673"/>
      <c r="CD13" s="593" t="s">
        <v>187</v>
      </c>
      <c r="CE13" s="594"/>
      <c r="CF13" s="594"/>
      <c r="CG13" s="594"/>
      <c r="CH13" s="594"/>
      <c r="CI13" s="594"/>
      <c r="CJ13" s="594"/>
      <c r="CK13" s="594"/>
      <c r="CL13" s="594"/>
      <c r="CM13" s="594"/>
      <c r="CN13" s="594"/>
      <c r="CO13" s="594"/>
      <c r="CP13" s="594"/>
      <c r="CQ13" s="595"/>
      <c r="CR13" s="596">
        <v>7508902</v>
      </c>
      <c r="CS13" s="597"/>
      <c r="CT13" s="597"/>
      <c r="CU13" s="597"/>
      <c r="CV13" s="597"/>
      <c r="CW13" s="597"/>
      <c r="CX13" s="597"/>
      <c r="CY13" s="598"/>
      <c r="CZ13" s="638">
        <v>10.5</v>
      </c>
      <c r="DA13" s="638"/>
      <c r="DB13" s="638"/>
      <c r="DC13" s="638"/>
      <c r="DD13" s="602">
        <v>2790891</v>
      </c>
      <c r="DE13" s="597"/>
      <c r="DF13" s="597"/>
      <c r="DG13" s="597"/>
      <c r="DH13" s="597"/>
      <c r="DI13" s="597"/>
      <c r="DJ13" s="597"/>
      <c r="DK13" s="597"/>
      <c r="DL13" s="597"/>
      <c r="DM13" s="597"/>
      <c r="DN13" s="597"/>
      <c r="DO13" s="597"/>
      <c r="DP13" s="598"/>
      <c r="DQ13" s="602">
        <v>6361878</v>
      </c>
      <c r="DR13" s="597"/>
      <c r="DS13" s="597"/>
      <c r="DT13" s="597"/>
      <c r="DU13" s="597"/>
      <c r="DV13" s="597"/>
      <c r="DW13" s="597"/>
      <c r="DX13" s="597"/>
      <c r="DY13" s="597"/>
      <c r="DZ13" s="597"/>
      <c r="EA13" s="597"/>
      <c r="EB13" s="597"/>
      <c r="EC13" s="637"/>
    </row>
    <row r="14" spans="2:143" ht="11.25" customHeight="1" x14ac:dyDescent="0.2">
      <c r="B14" s="593" t="s">
        <v>188</v>
      </c>
      <c r="C14" s="594"/>
      <c r="D14" s="594"/>
      <c r="E14" s="594"/>
      <c r="F14" s="594"/>
      <c r="G14" s="594"/>
      <c r="H14" s="594"/>
      <c r="I14" s="594"/>
      <c r="J14" s="594"/>
      <c r="K14" s="594"/>
      <c r="L14" s="594"/>
      <c r="M14" s="594"/>
      <c r="N14" s="594"/>
      <c r="O14" s="594"/>
      <c r="P14" s="594"/>
      <c r="Q14" s="595"/>
      <c r="R14" s="596">
        <v>1704</v>
      </c>
      <c r="S14" s="597"/>
      <c r="T14" s="597"/>
      <c r="U14" s="597"/>
      <c r="V14" s="597"/>
      <c r="W14" s="597"/>
      <c r="X14" s="597"/>
      <c r="Y14" s="598"/>
      <c r="Z14" s="638">
        <v>0</v>
      </c>
      <c r="AA14" s="638"/>
      <c r="AB14" s="638"/>
      <c r="AC14" s="638"/>
      <c r="AD14" s="639">
        <v>1704</v>
      </c>
      <c r="AE14" s="639"/>
      <c r="AF14" s="639"/>
      <c r="AG14" s="639"/>
      <c r="AH14" s="639"/>
      <c r="AI14" s="639"/>
      <c r="AJ14" s="639"/>
      <c r="AK14" s="639"/>
      <c r="AL14" s="599">
        <v>0</v>
      </c>
      <c r="AM14" s="600"/>
      <c r="AN14" s="600"/>
      <c r="AO14" s="640"/>
      <c r="AP14" s="593" t="s">
        <v>189</v>
      </c>
      <c r="AQ14" s="594"/>
      <c r="AR14" s="594"/>
      <c r="AS14" s="594"/>
      <c r="AT14" s="594"/>
      <c r="AU14" s="594"/>
      <c r="AV14" s="594"/>
      <c r="AW14" s="594"/>
      <c r="AX14" s="594"/>
      <c r="AY14" s="594"/>
      <c r="AZ14" s="594"/>
      <c r="BA14" s="594"/>
      <c r="BB14" s="594"/>
      <c r="BC14" s="594"/>
      <c r="BD14" s="594"/>
      <c r="BE14" s="594"/>
      <c r="BF14" s="595"/>
      <c r="BG14" s="596">
        <v>592027</v>
      </c>
      <c r="BH14" s="597"/>
      <c r="BI14" s="597"/>
      <c r="BJ14" s="597"/>
      <c r="BK14" s="597"/>
      <c r="BL14" s="597"/>
      <c r="BM14" s="597"/>
      <c r="BN14" s="598"/>
      <c r="BO14" s="638">
        <v>1.9</v>
      </c>
      <c r="BP14" s="638"/>
      <c r="BQ14" s="638"/>
      <c r="BR14" s="638"/>
      <c r="BS14" s="639" t="s">
        <v>46</v>
      </c>
      <c r="BT14" s="639"/>
      <c r="BU14" s="639"/>
      <c r="BV14" s="639"/>
      <c r="BW14" s="639"/>
      <c r="BX14" s="639"/>
      <c r="BY14" s="639"/>
      <c r="BZ14" s="639"/>
      <c r="CA14" s="639"/>
      <c r="CB14" s="673"/>
      <c r="CD14" s="593" t="s">
        <v>190</v>
      </c>
      <c r="CE14" s="594"/>
      <c r="CF14" s="594"/>
      <c r="CG14" s="594"/>
      <c r="CH14" s="594"/>
      <c r="CI14" s="594"/>
      <c r="CJ14" s="594"/>
      <c r="CK14" s="594"/>
      <c r="CL14" s="594"/>
      <c r="CM14" s="594"/>
      <c r="CN14" s="594"/>
      <c r="CO14" s="594"/>
      <c r="CP14" s="594"/>
      <c r="CQ14" s="595"/>
      <c r="CR14" s="596">
        <v>2665861</v>
      </c>
      <c r="CS14" s="597"/>
      <c r="CT14" s="597"/>
      <c r="CU14" s="597"/>
      <c r="CV14" s="597"/>
      <c r="CW14" s="597"/>
      <c r="CX14" s="597"/>
      <c r="CY14" s="598"/>
      <c r="CZ14" s="638">
        <v>3.7</v>
      </c>
      <c r="DA14" s="638"/>
      <c r="DB14" s="638"/>
      <c r="DC14" s="638"/>
      <c r="DD14" s="602">
        <v>309324</v>
      </c>
      <c r="DE14" s="597"/>
      <c r="DF14" s="597"/>
      <c r="DG14" s="597"/>
      <c r="DH14" s="597"/>
      <c r="DI14" s="597"/>
      <c r="DJ14" s="597"/>
      <c r="DK14" s="597"/>
      <c r="DL14" s="597"/>
      <c r="DM14" s="597"/>
      <c r="DN14" s="597"/>
      <c r="DO14" s="597"/>
      <c r="DP14" s="598"/>
      <c r="DQ14" s="602">
        <v>2545930</v>
      </c>
      <c r="DR14" s="597"/>
      <c r="DS14" s="597"/>
      <c r="DT14" s="597"/>
      <c r="DU14" s="597"/>
      <c r="DV14" s="597"/>
      <c r="DW14" s="597"/>
      <c r="DX14" s="597"/>
      <c r="DY14" s="597"/>
      <c r="DZ14" s="597"/>
      <c r="EA14" s="597"/>
      <c r="EB14" s="597"/>
      <c r="EC14" s="637"/>
    </row>
    <row r="15" spans="2:143" ht="11.25" customHeight="1" x14ac:dyDescent="0.2">
      <c r="B15" s="593" t="s">
        <v>191</v>
      </c>
      <c r="C15" s="594"/>
      <c r="D15" s="594"/>
      <c r="E15" s="594"/>
      <c r="F15" s="594"/>
      <c r="G15" s="594"/>
      <c r="H15" s="594"/>
      <c r="I15" s="594"/>
      <c r="J15" s="594"/>
      <c r="K15" s="594"/>
      <c r="L15" s="594"/>
      <c r="M15" s="594"/>
      <c r="N15" s="594"/>
      <c r="O15" s="594"/>
      <c r="P15" s="594"/>
      <c r="Q15" s="595"/>
      <c r="R15" s="596" t="s">
        <v>46</v>
      </c>
      <c r="S15" s="597"/>
      <c r="T15" s="597"/>
      <c r="U15" s="597"/>
      <c r="V15" s="597"/>
      <c r="W15" s="597"/>
      <c r="X15" s="597"/>
      <c r="Y15" s="598"/>
      <c r="Z15" s="638" t="s">
        <v>46</v>
      </c>
      <c r="AA15" s="638"/>
      <c r="AB15" s="638"/>
      <c r="AC15" s="638"/>
      <c r="AD15" s="639" t="s">
        <v>46</v>
      </c>
      <c r="AE15" s="639"/>
      <c r="AF15" s="639"/>
      <c r="AG15" s="639"/>
      <c r="AH15" s="639"/>
      <c r="AI15" s="639"/>
      <c r="AJ15" s="639"/>
      <c r="AK15" s="639"/>
      <c r="AL15" s="599" t="s">
        <v>46</v>
      </c>
      <c r="AM15" s="600"/>
      <c r="AN15" s="600"/>
      <c r="AO15" s="640"/>
      <c r="AP15" s="593" t="s">
        <v>192</v>
      </c>
      <c r="AQ15" s="594"/>
      <c r="AR15" s="594"/>
      <c r="AS15" s="594"/>
      <c r="AT15" s="594"/>
      <c r="AU15" s="594"/>
      <c r="AV15" s="594"/>
      <c r="AW15" s="594"/>
      <c r="AX15" s="594"/>
      <c r="AY15" s="594"/>
      <c r="AZ15" s="594"/>
      <c r="BA15" s="594"/>
      <c r="BB15" s="594"/>
      <c r="BC15" s="594"/>
      <c r="BD15" s="594"/>
      <c r="BE15" s="594"/>
      <c r="BF15" s="595"/>
      <c r="BG15" s="596">
        <v>1408231</v>
      </c>
      <c r="BH15" s="597"/>
      <c r="BI15" s="597"/>
      <c r="BJ15" s="597"/>
      <c r="BK15" s="597"/>
      <c r="BL15" s="597"/>
      <c r="BM15" s="597"/>
      <c r="BN15" s="598"/>
      <c r="BO15" s="638">
        <v>4.5999999999999996</v>
      </c>
      <c r="BP15" s="638"/>
      <c r="BQ15" s="638"/>
      <c r="BR15" s="638"/>
      <c r="BS15" s="639" t="s">
        <v>46</v>
      </c>
      <c r="BT15" s="639"/>
      <c r="BU15" s="639"/>
      <c r="BV15" s="639"/>
      <c r="BW15" s="639"/>
      <c r="BX15" s="639"/>
      <c r="BY15" s="639"/>
      <c r="BZ15" s="639"/>
      <c r="CA15" s="639"/>
      <c r="CB15" s="673"/>
      <c r="CD15" s="593" t="s">
        <v>193</v>
      </c>
      <c r="CE15" s="594"/>
      <c r="CF15" s="594"/>
      <c r="CG15" s="594"/>
      <c r="CH15" s="594"/>
      <c r="CI15" s="594"/>
      <c r="CJ15" s="594"/>
      <c r="CK15" s="594"/>
      <c r="CL15" s="594"/>
      <c r="CM15" s="594"/>
      <c r="CN15" s="594"/>
      <c r="CO15" s="594"/>
      <c r="CP15" s="594"/>
      <c r="CQ15" s="595"/>
      <c r="CR15" s="596">
        <v>7351909</v>
      </c>
      <c r="CS15" s="597"/>
      <c r="CT15" s="597"/>
      <c r="CU15" s="597"/>
      <c r="CV15" s="597"/>
      <c r="CW15" s="597"/>
      <c r="CX15" s="597"/>
      <c r="CY15" s="598"/>
      <c r="CZ15" s="638">
        <v>10.3</v>
      </c>
      <c r="DA15" s="638"/>
      <c r="DB15" s="638"/>
      <c r="DC15" s="638"/>
      <c r="DD15" s="602">
        <v>1814559</v>
      </c>
      <c r="DE15" s="597"/>
      <c r="DF15" s="597"/>
      <c r="DG15" s="597"/>
      <c r="DH15" s="597"/>
      <c r="DI15" s="597"/>
      <c r="DJ15" s="597"/>
      <c r="DK15" s="597"/>
      <c r="DL15" s="597"/>
      <c r="DM15" s="597"/>
      <c r="DN15" s="597"/>
      <c r="DO15" s="597"/>
      <c r="DP15" s="598"/>
      <c r="DQ15" s="602">
        <v>5368331</v>
      </c>
      <c r="DR15" s="597"/>
      <c r="DS15" s="597"/>
      <c r="DT15" s="597"/>
      <c r="DU15" s="597"/>
      <c r="DV15" s="597"/>
      <c r="DW15" s="597"/>
      <c r="DX15" s="597"/>
      <c r="DY15" s="597"/>
      <c r="DZ15" s="597"/>
      <c r="EA15" s="597"/>
      <c r="EB15" s="597"/>
      <c r="EC15" s="637"/>
    </row>
    <row r="16" spans="2:143" ht="11.25" customHeight="1" x14ac:dyDescent="0.2">
      <c r="B16" s="593" t="s">
        <v>194</v>
      </c>
      <c r="C16" s="594"/>
      <c r="D16" s="594"/>
      <c r="E16" s="594"/>
      <c r="F16" s="594"/>
      <c r="G16" s="594"/>
      <c r="H16" s="594"/>
      <c r="I16" s="594"/>
      <c r="J16" s="594"/>
      <c r="K16" s="594"/>
      <c r="L16" s="594"/>
      <c r="M16" s="594"/>
      <c r="N16" s="594"/>
      <c r="O16" s="594"/>
      <c r="P16" s="594"/>
      <c r="Q16" s="595"/>
      <c r="R16" s="596">
        <v>112563</v>
      </c>
      <c r="S16" s="597"/>
      <c r="T16" s="597"/>
      <c r="U16" s="597"/>
      <c r="V16" s="597"/>
      <c r="W16" s="597"/>
      <c r="X16" s="597"/>
      <c r="Y16" s="598"/>
      <c r="Z16" s="638">
        <v>0.1</v>
      </c>
      <c r="AA16" s="638"/>
      <c r="AB16" s="638"/>
      <c r="AC16" s="638"/>
      <c r="AD16" s="639">
        <v>112563</v>
      </c>
      <c r="AE16" s="639"/>
      <c r="AF16" s="639"/>
      <c r="AG16" s="639"/>
      <c r="AH16" s="639"/>
      <c r="AI16" s="639"/>
      <c r="AJ16" s="639"/>
      <c r="AK16" s="639"/>
      <c r="AL16" s="599">
        <v>0.3</v>
      </c>
      <c r="AM16" s="600"/>
      <c r="AN16" s="600"/>
      <c r="AO16" s="640"/>
      <c r="AP16" s="593" t="s">
        <v>195</v>
      </c>
      <c r="AQ16" s="594"/>
      <c r="AR16" s="594"/>
      <c r="AS16" s="594"/>
      <c r="AT16" s="594"/>
      <c r="AU16" s="594"/>
      <c r="AV16" s="594"/>
      <c r="AW16" s="594"/>
      <c r="AX16" s="594"/>
      <c r="AY16" s="594"/>
      <c r="AZ16" s="594"/>
      <c r="BA16" s="594"/>
      <c r="BB16" s="594"/>
      <c r="BC16" s="594"/>
      <c r="BD16" s="594"/>
      <c r="BE16" s="594"/>
      <c r="BF16" s="595"/>
      <c r="BG16" s="596" t="s">
        <v>46</v>
      </c>
      <c r="BH16" s="597"/>
      <c r="BI16" s="597"/>
      <c r="BJ16" s="597"/>
      <c r="BK16" s="597"/>
      <c r="BL16" s="597"/>
      <c r="BM16" s="597"/>
      <c r="BN16" s="598"/>
      <c r="BO16" s="638" t="s">
        <v>46</v>
      </c>
      <c r="BP16" s="638"/>
      <c r="BQ16" s="638"/>
      <c r="BR16" s="638"/>
      <c r="BS16" s="639" t="s">
        <v>46</v>
      </c>
      <c r="BT16" s="639"/>
      <c r="BU16" s="639"/>
      <c r="BV16" s="639"/>
      <c r="BW16" s="639"/>
      <c r="BX16" s="639"/>
      <c r="BY16" s="639"/>
      <c r="BZ16" s="639"/>
      <c r="CA16" s="639"/>
      <c r="CB16" s="673"/>
      <c r="CD16" s="593" t="s">
        <v>196</v>
      </c>
      <c r="CE16" s="594"/>
      <c r="CF16" s="594"/>
      <c r="CG16" s="594"/>
      <c r="CH16" s="594"/>
      <c r="CI16" s="594"/>
      <c r="CJ16" s="594"/>
      <c r="CK16" s="594"/>
      <c r="CL16" s="594"/>
      <c r="CM16" s="594"/>
      <c r="CN16" s="594"/>
      <c r="CO16" s="594"/>
      <c r="CP16" s="594"/>
      <c r="CQ16" s="595"/>
      <c r="CR16" s="596" t="s">
        <v>46</v>
      </c>
      <c r="CS16" s="597"/>
      <c r="CT16" s="597"/>
      <c r="CU16" s="597"/>
      <c r="CV16" s="597"/>
      <c r="CW16" s="597"/>
      <c r="CX16" s="597"/>
      <c r="CY16" s="598"/>
      <c r="CZ16" s="638" t="s">
        <v>46</v>
      </c>
      <c r="DA16" s="638"/>
      <c r="DB16" s="638"/>
      <c r="DC16" s="638"/>
      <c r="DD16" s="602" t="s">
        <v>46</v>
      </c>
      <c r="DE16" s="597"/>
      <c r="DF16" s="597"/>
      <c r="DG16" s="597"/>
      <c r="DH16" s="597"/>
      <c r="DI16" s="597"/>
      <c r="DJ16" s="597"/>
      <c r="DK16" s="597"/>
      <c r="DL16" s="597"/>
      <c r="DM16" s="597"/>
      <c r="DN16" s="597"/>
      <c r="DO16" s="597"/>
      <c r="DP16" s="598"/>
      <c r="DQ16" s="602" t="s">
        <v>46</v>
      </c>
      <c r="DR16" s="597"/>
      <c r="DS16" s="597"/>
      <c r="DT16" s="597"/>
      <c r="DU16" s="597"/>
      <c r="DV16" s="597"/>
      <c r="DW16" s="597"/>
      <c r="DX16" s="597"/>
      <c r="DY16" s="597"/>
      <c r="DZ16" s="597"/>
      <c r="EA16" s="597"/>
      <c r="EB16" s="597"/>
      <c r="EC16" s="637"/>
    </row>
    <row r="17" spans="2:133" ht="11.25" customHeight="1" x14ac:dyDescent="0.2">
      <c r="B17" s="593" t="s">
        <v>197</v>
      </c>
      <c r="C17" s="594"/>
      <c r="D17" s="594"/>
      <c r="E17" s="594"/>
      <c r="F17" s="594"/>
      <c r="G17" s="594"/>
      <c r="H17" s="594"/>
      <c r="I17" s="594"/>
      <c r="J17" s="594"/>
      <c r="K17" s="594"/>
      <c r="L17" s="594"/>
      <c r="M17" s="594"/>
      <c r="N17" s="594"/>
      <c r="O17" s="594"/>
      <c r="P17" s="594"/>
      <c r="Q17" s="595"/>
      <c r="R17" s="596">
        <v>458284</v>
      </c>
      <c r="S17" s="597"/>
      <c r="T17" s="597"/>
      <c r="U17" s="597"/>
      <c r="V17" s="597"/>
      <c r="W17" s="597"/>
      <c r="X17" s="597"/>
      <c r="Y17" s="598"/>
      <c r="Z17" s="638">
        <v>0.6</v>
      </c>
      <c r="AA17" s="638"/>
      <c r="AB17" s="638"/>
      <c r="AC17" s="638"/>
      <c r="AD17" s="639">
        <v>458284</v>
      </c>
      <c r="AE17" s="639"/>
      <c r="AF17" s="639"/>
      <c r="AG17" s="639"/>
      <c r="AH17" s="639"/>
      <c r="AI17" s="639"/>
      <c r="AJ17" s="639"/>
      <c r="AK17" s="639"/>
      <c r="AL17" s="599">
        <v>1.1000000000000001</v>
      </c>
      <c r="AM17" s="600"/>
      <c r="AN17" s="600"/>
      <c r="AO17" s="640"/>
      <c r="AP17" s="593" t="s">
        <v>198</v>
      </c>
      <c r="AQ17" s="594"/>
      <c r="AR17" s="594"/>
      <c r="AS17" s="594"/>
      <c r="AT17" s="594"/>
      <c r="AU17" s="594"/>
      <c r="AV17" s="594"/>
      <c r="AW17" s="594"/>
      <c r="AX17" s="594"/>
      <c r="AY17" s="594"/>
      <c r="AZ17" s="594"/>
      <c r="BA17" s="594"/>
      <c r="BB17" s="594"/>
      <c r="BC17" s="594"/>
      <c r="BD17" s="594"/>
      <c r="BE17" s="594"/>
      <c r="BF17" s="595"/>
      <c r="BG17" s="596" t="s">
        <v>46</v>
      </c>
      <c r="BH17" s="597"/>
      <c r="BI17" s="597"/>
      <c r="BJ17" s="597"/>
      <c r="BK17" s="597"/>
      <c r="BL17" s="597"/>
      <c r="BM17" s="597"/>
      <c r="BN17" s="598"/>
      <c r="BO17" s="638" t="s">
        <v>46</v>
      </c>
      <c r="BP17" s="638"/>
      <c r="BQ17" s="638"/>
      <c r="BR17" s="638"/>
      <c r="BS17" s="639" t="s">
        <v>46</v>
      </c>
      <c r="BT17" s="639"/>
      <c r="BU17" s="639"/>
      <c r="BV17" s="639"/>
      <c r="BW17" s="639"/>
      <c r="BX17" s="639"/>
      <c r="BY17" s="639"/>
      <c r="BZ17" s="639"/>
      <c r="CA17" s="639"/>
      <c r="CB17" s="673"/>
      <c r="CD17" s="593" t="s">
        <v>199</v>
      </c>
      <c r="CE17" s="594"/>
      <c r="CF17" s="594"/>
      <c r="CG17" s="594"/>
      <c r="CH17" s="594"/>
      <c r="CI17" s="594"/>
      <c r="CJ17" s="594"/>
      <c r="CK17" s="594"/>
      <c r="CL17" s="594"/>
      <c r="CM17" s="594"/>
      <c r="CN17" s="594"/>
      <c r="CO17" s="594"/>
      <c r="CP17" s="594"/>
      <c r="CQ17" s="595"/>
      <c r="CR17" s="596">
        <v>4259369</v>
      </c>
      <c r="CS17" s="597"/>
      <c r="CT17" s="597"/>
      <c r="CU17" s="597"/>
      <c r="CV17" s="597"/>
      <c r="CW17" s="597"/>
      <c r="CX17" s="597"/>
      <c r="CY17" s="598"/>
      <c r="CZ17" s="638">
        <v>6</v>
      </c>
      <c r="DA17" s="638"/>
      <c r="DB17" s="638"/>
      <c r="DC17" s="638"/>
      <c r="DD17" s="602" t="s">
        <v>46</v>
      </c>
      <c r="DE17" s="597"/>
      <c r="DF17" s="597"/>
      <c r="DG17" s="597"/>
      <c r="DH17" s="597"/>
      <c r="DI17" s="597"/>
      <c r="DJ17" s="597"/>
      <c r="DK17" s="597"/>
      <c r="DL17" s="597"/>
      <c r="DM17" s="597"/>
      <c r="DN17" s="597"/>
      <c r="DO17" s="597"/>
      <c r="DP17" s="598"/>
      <c r="DQ17" s="602">
        <v>4236190</v>
      </c>
      <c r="DR17" s="597"/>
      <c r="DS17" s="597"/>
      <c r="DT17" s="597"/>
      <c r="DU17" s="597"/>
      <c r="DV17" s="597"/>
      <c r="DW17" s="597"/>
      <c r="DX17" s="597"/>
      <c r="DY17" s="597"/>
      <c r="DZ17" s="597"/>
      <c r="EA17" s="597"/>
      <c r="EB17" s="597"/>
      <c r="EC17" s="637"/>
    </row>
    <row r="18" spans="2:133" ht="11.25" customHeight="1" x14ac:dyDescent="0.2">
      <c r="B18" s="593" t="s">
        <v>200</v>
      </c>
      <c r="C18" s="594"/>
      <c r="D18" s="594"/>
      <c r="E18" s="594"/>
      <c r="F18" s="594"/>
      <c r="G18" s="594"/>
      <c r="H18" s="594"/>
      <c r="I18" s="594"/>
      <c r="J18" s="594"/>
      <c r="K18" s="594"/>
      <c r="L18" s="594"/>
      <c r="M18" s="594"/>
      <c r="N18" s="594"/>
      <c r="O18" s="594"/>
      <c r="P18" s="594"/>
      <c r="Q18" s="595"/>
      <c r="R18" s="596">
        <v>216687</v>
      </c>
      <c r="S18" s="597"/>
      <c r="T18" s="597"/>
      <c r="U18" s="597"/>
      <c r="V18" s="597"/>
      <c r="W18" s="597"/>
      <c r="X18" s="597"/>
      <c r="Y18" s="598"/>
      <c r="Z18" s="638">
        <v>0.3</v>
      </c>
      <c r="AA18" s="638"/>
      <c r="AB18" s="638"/>
      <c r="AC18" s="638"/>
      <c r="AD18" s="639">
        <v>216687</v>
      </c>
      <c r="AE18" s="639"/>
      <c r="AF18" s="639"/>
      <c r="AG18" s="639"/>
      <c r="AH18" s="639"/>
      <c r="AI18" s="639"/>
      <c r="AJ18" s="639"/>
      <c r="AK18" s="639"/>
      <c r="AL18" s="599">
        <v>0.5</v>
      </c>
      <c r="AM18" s="600"/>
      <c r="AN18" s="600"/>
      <c r="AO18" s="640"/>
      <c r="AP18" s="593" t="s">
        <v>201</v>
      </c>
      <c r="AQ18" s="594"/>
      <c r="AR18" s="594"/>
      <c r="AS18" s="594"/>
      <c r="AT18" s="594"/>
      <c r="AU18" s="594"/>
      <c r="AV18" s="594"/>
      <c r="AW18" s="594"/>
      <c r="AX18" s="594"/>
      <c r="AY18" s="594"/>
      <c r="AZ18" s="594"/>
      <c r="BA18" s="594"/>
      <c r="BB18" s="594"/>
      <c r="BC18" s="594"/>
      <c r="BD18" s="594"/>
      <c r="BE18" s="594"/>
      <c r="BF18" s="595"/>
      <c r="BG18" s="596" t="s">
        <v>46</v>
      </c>
      <c r="BH18" s="597"/>
      <c r="BI18" s="597"/>
      <c r="BJ18" s="597"/>
      <c r="BK18" s="597"/>
      <c r="BL18" s="597"/>
      <c r="BM18" s="597"/>
      <c r="BN18" s="598"/>
      <c r="BO18" s="638" t="s">
        <v>46</v>
      </c>
      <c r="BP18" s="638"/>
      <c r="BQ18" s="638"/>
      <c r="BR18" s="638"/>
      <c r="BS18" s="639" t="s">
        <v>46</v>
      </c>
      <c r="BT18" s="639"/>
      <c r="BU18" s="639"/>
      <c r="BV18" s="639"/>
      <c r="BW18" s="639"/>
      <c r="BX18" s="639"/>
      <c r="BY18" s="639"/>
      <c r="BZ18" s="639"/>
      <c r="CA18" s="639"/>
      <c r="CB18" s="673"/>
      <c r="CD18" s="593" t="s">
        <v>202</v>
      </c>
      <c r="CE18" s="594"/>
      <c r="CF18" s="594"/>
      <c r="CG18" s="594"/>
      <c r="CH18" s="594"/>
      <c r="CI18" s="594"/>
      <c r="CJ18" s="594"/>
      <c r="CK18" s="594"/>
      <c r="CL18" s="594"/>
      <c r="CM18" s="594"/>
      <c r="CN18" s="594"/>
      <c r="CO18" s="594"/>
      <c r="CP18" s="594"/>
      <c r="CQ18" s="595"/>
      <c r="CR18" s="596" t="s">
        <v>46</v>
      </c>
      <c r="CS18" s="597"/>
      <c r="CT18" s="597"/>
      <c r="CU18" s="597"/>
      <c r="CV18" s="597"/>
      <c r="CW18" s="597"/>
      <c r="CX18" s="597"/>
      <c r="CY18" s="598"/>
      <c r="CZ18" s="638" t="s">
        <v>46</v>
      </c>
      <c r="DA18" s="638"/>
      <c r="DB18" s="638"/>
      <c r="DC18" s="638"/>
      <c r="DD18" s="602" t="s">
        <v>46</v>
      </c>
      <c r="DE18" s="597"/>
      <c r="DF18" s="597"/>
      <c r="DG18" s="597"/>
      <c r="DH18" s="597"/>
      <c r="DI18" s="597"/>
      <c r="DJ18" s="597"/>
      <c r="DK18" s="597"/>
      <c r="DL18" s="597"/>
      <c r="DM18" s="597"/>
      <c r="DN18" s="597"/>
      <c r="DO18" s="597"/>
      <c r="DP18" s="598"/>
      <c r="DQ18" s="602" t="s">
        <v>46</v>
      </c>
      <c r="DR18" s="597"/>
      <c r="DS18" s="597"/>
      <c r="DT18" s="597"/>
      <c r="DU18" s="597"/>
      <c r="DV18" s="597"/>
      <c r="DW18" s="597"/>
      <c r="DX18" s="597"/>
      <c r="DY18" s="597"/>
      <c r="DZ18" s="597"/>
      <c r="EA18" s="597"/>
      <c r="EB18" s="597"/>
      <c r="EC18" s="637"/>
    </row>
    <row r="19" spans="2:133" ht="11.25" customHeight="1" x14ac:dyDescent="0.2">
      <c r="B19" s="593" t="s">
        <v>203</v>
      </c>
      <c r="C19" s="594"/>
      <c r="D19" s="594"/>
      <c r="E19" s="594"/>
      <c r="F19" s="594"/>
      <c r="G19" s="594"/>
      <c r="H19" s="594"/>
      <c r="I19" s="594"/>
      <c r="J19" s="594"/>
      <c r="K19" s="594"/>
      <c r="L19" s="594"/>
      <c r="M19" s="594"/>
      <c r="N19" s="594"/>
      <c r="O19" s="594"/>
      <c r="P19" s="594"/>
      <c r="Q19" s="595"/>
      <c r="R19" s="596">
        <v>205978</v>
      </c>
      <c r="S19" s="597"/>
      <c r="T19" s="597"/>
      <c r="U19" s="597"/>
      <c r="V19" s="597"/>
      <c r="W19" s="597"/>
      <c r="X19" s="597"/>
      <c r="Y19" s="598"/>
      <c r="Z19" s="638">
        <v>0.3</v>
      </c>
      <c r="AA19" s="638"/>
      <c r="AB19" s="638"/>
      <c r="AC19" s="638"/>
      <c r="AD19" s="639">
        <v>205978</v>
      </c>
      <c r="AE19" s="639"/>
      <c r="AF19" s="639"/>
      <c r="AG19" s="639"/>
      <c r="AH19" s="639"/>
      <c r="AI19" s="639"/>
      <c r="AJ19" s="639"/>
      <c r="AK19" s="639"/>
      <c r="AL19" s="599">
        <v>0.5</v>
      </c>
      <c r="AM19" s="600"/>
      <c r="AN19" s="600"/>
      <c r="AO19" s="640"/>
      <c r="AP19" s="593" t="s">
        <v>204</v>
      </c>
      <c r="AQ19" s="594"/>
      <c r="AR19" s="594"/>
      <c r="AS19" s="594"/>
      <c r="AT19" s="594"/>
      <c r="AU19" s="594"/>
      <c r="AV19" s="594"/>
      <c r="AW19" s="594"/>
      <c r="AX19" s="594"/>
      <c r="AY19" s="594"/>
      <c r="AZ19" s="594"/>
      <c r="BA19" s="594"/>
      <c r="BB19" s="594"/>
      <c r="BC19" s="594"/>
      <c r="BD19" s="594"/>
      <c r="BE19" s="594"/>
      <c r="BF19" s="595"/>
      <c r="BG19" s="596">
        <v>1823405</v>
      </c>
      <c r="BH19" s="597"/>
      <c r="BI19" s="597"/>
      <c r="BJ19" s="597"/>
      <c r="BK19" s="597"/>
      <c r="BL19" s="597"/>
      <c r="BM19" s="597"/>
      <c r="BN19" s="598"/>
      <c r="BO19" s="638">
        <v>5.9</v>
      </c>
      <c r="BP19" s="638"/>
      <c r="BQ19" s="638"/>
      <c r="BR19" s="638"/>
      <c r="BS19" s="639" t="s">
        <v>46</v>
      </c>
      <c r="BT19" s="639"/>
      <c r="BU19" s="639"/>
      <c r="BV19" s="639"/>
      <c r="BW19" s="639"/>
      <c r="BX19" s="639"/>
      <c r="BY19" s="639"/>
      <c r="BZ19" s="639"/>
      <c r="CA19" s="639"/>
      <c r="CB19" s="673"/>
      <c r="CD19" s="593" t="s">
        <v>205</v>
      </c>
      <c r="CE19" s="594"/>
      <c r="CF19" s="594"/>
      <c r="CG19" s="594"/>
      <c r="CH19" s="594"/>
      <c r="CI19" s="594"/>
      <c r="CJ19" s="594"/>
      <c r="CK19" s="594"/>
      <c r="CL19" s="594"/>
      <c r="CM19" s="594"/>
      <c r="CN19" s="594"/>
      <c r="CO19" s="594"/>
      <c r="CP19" s="594"/>
      <c r="CQ19" s="595"/>
      <c r="CR19" s="596" t="s">
        <v>46</v>
      </c>
      <c r="CS19" s="597"/>
      <c r="CT19" s="597"/>
      <c r="CU19" s="597"/>
      <c r="CV19" s="597"/>
      <c r="CW19" s="597"/>
      <c r="CX19" s="597"/>
      <c r="CY19" s="598"/>
      <c r="CZ19" s="638" t="s">
        <v>46</v>
      </c>
      <c r="DA19" s="638"/>
      <c r="DB19" s="638"/>
      <c r="DC19" s="638"/>
      <c r="DD19" s="602" t="s">
        <v>46</v>
      </c>
      <c r="DE19" s="597"/>
      <c r="DF19" s="597"/>
      <c r="DG19" s="597"/>
      <c r="DH19" s="597"/>
      <c r="DI19" s="597"/>
      <c r="DJ19" s="597"/>
      <c r="DK19" s="597"/>
      <c r="DL19" s="597"/>
      <c r="DM19" s="597"/>
      <c r="DN19" s="597"/>
      <c r="DO19" s="597"/>
      <c r="DP19" s="598"/>
      <c r="DQ19" s="602" t="s">
        <v>46</v>
      </c>
      <c r="DR19" s="597"/>
      <c r="DS19" s="597"/>
      <c r="DT19" s="597"/>
      <c r="DU19" s="597"/>
      <c r="DV19" s="597"/>
      <c r="DW19" s="597"/>
      <c r="DX19" s="597"/>
      <c r="DY19" s="597"/>
      <c r="DZ19" s="597"/>
      <c r="EA19" s="597"/>
      <c r="EB19" s="597"/>
      <c r="EC19" s="637"/>
    </row>
    <row r="20" spans="2:133" ht="11.25" customHeight="1" x14ac:dyDescent="0.2">
      <c r="B20" s="663" t="s">
        <v>206</v>
      </c>
      <c r="C20" s="664"/>
      <c r="D20" s="664"/>
      <c r="E20" s="664"/>
      <c r="F20" s="664"/>
      <c r="G20" s="664"/>
      <c r="H20" s="664"/>
      <c r="I20" s="664"/>
      <c r="J20" s="664"/>
      <c r="K20" s="664"/>
      <c r="L20" s="664"/>
      <c r="M20" s="664"/>
      <c r="N20" s="664"/>
      <c r="O20" s="664"/>
      <c r="P20" s="664"/>
      <c r="Q20" s="665"/>
      <c r="R20" s="596">
        <v>10709</v>
      </c>
      <c r="S20" s="597"/>
      <c r="T20" s="597"/>
      <c r="U20" s="597"/>
      <c r="V20" s="597"/>
      <c r="W20" s="597"/>
      <c r="X20" s="597"/>
      <c r="Y20" s="598"/>
      <c r="Z20" s="638">
        <v>0</v>
      </c>
      <c r="AA20" s="638"/>
      <c r="AB20" s="638"/>
      <c r="AC20" s="638"/>
      <c r="AD20" s="639">
        <v>10709</v>
      </c>
      <c r="AE20" s="639"/>
      <c r="AF20" s="639"/>
      <c r="AG20" s="639"/>
      <c r="AH20" s="639"/>
      <c r="AI20" s="639"/>
      <c r="AJ20" s="639"/>
      <c r="AK20" s="639"/>
      <c r="AL20" s="599">
        <v>0</v>
      </c>
      <c r="AM20" s="600"/>
      <c r="AN20" s="600"/>
      <c r="AO20" s="640"/>
      <c r="AP20" s="593" t="s">
        <v>207</v>
      </c>
      <c r="AQ20" s="594"/>
      <c r="AR20" s="594"/>
      <c r="AS20" s="594"/>
      <c r="AT20" s="594"/>
      <c r="AU20" s="594"/>
      <c r="AV20" s="594"/>
      <c r="AW20" s="594"/>
      <c r="AX20" s="594"/>
      <c r="AY20" s="594"/>
      <c r="AZ20" s="594"/>
      <c r="BA20" s="594"/>
      <c r="BB20" s="594"/>
      <c r="BC20" s="594"/>
      <c r="BD20" s="594"/>
      <c r="BE20" s="594"/>
      <c r="BF20" s="595"/>
      <c r="BG20" s="596">
        <v>1823405</v>
      </c>
      <c r="BH20" s="597"/>
      <c r="BI20" s="597"/>
      <c r="BJ20" s="597"/>
      <c r="BK20" s="597"/>
      <c r="BL20" s="597"/>
      <c r="BM20" s="597"/>
      <c r="BN20" s="598"/>
      <c r="BO20" s="638">
        <v>5.9</v>
      </c>
      <c r="BP20" s="638"/>
      <c r="BQ20" s="638"/>
      <c r="BR20" s="638"/>
      <c r="BS20" s="639" t="s">
        <v>46</v>
      </c>
      <c r="BT20" s="639"/>
      <c r="BU20" s="639"/>
      <c r="BV20" s="639"/>
      <c r="BW20" s="639"/>
      <c r="BX20" s="639"/>
      <c r="BY20" s="639"/>
      <c r="BZ20" s="639"/>
      <c r="CA20" s="639"/>
      <c r="CB20" s="673"/>
      <c r="CD20" s="593" t="s">
        <v>208</v>
      </c>
      <c r="CE20" s="594"/>
      <c r="CF20" s="594"/>
      <c r="CG20" s="594"/>
      <c r="CH20" s="594"/>
      <c r="CI20" s="594"/>
      <c r="CJ20" s="594"/>
      <c r="CK20" s="594"/>
      <c r="CL20" s="594"/>
      <c r="CM20" s="594"/>
      <c r="CN20" s="594"/>
      <c r="CO20" s="594"/>
      <c r="CP20" s="594"/>
      <c r="CQ20" s="595"/>
      <c r="CR20" s="596">
        <v>71316890</v>
      </c>
      <c r="CS20" s="597"/>
      <c r="CT20" s="597"/>
      <c r="CU20" s="597"/>
      <c r="CV20" s="597"/>
      <c r="CW20" s="597"/>
      <c r="CX20" s="597"/>
      <c r="CY20" s="598"/>
      <c r="CZ20" s="638">
        <v>100</v>
      </c>
      <c r="DA20" s="638"/>
      <c r="DB20" s="638"/>
      <c r="DC20" s="638"/>
      <c r="DD20" s="602">
        <v>5825102</v>
      </c>
      <c r="DE20" s="597"/>
      <c r="DF20" s="597"/>
      <c r="DG20" s="597"/>
      <c r="DH20" s="597"/>
      <c r="DI20" s="597"/>
      <c r="DJ20" s="597"/>
      <c r="DK20" s="597"/>
      <c r="DL20" s="597"/>
      <c r="DM20" s="597"/>
      <c r="DN20" s="597"/>
      <c r="DO20" s="597"/>
      <c r="DP20" s="598"/>
      <c r="DQ20" s="602">
        <v>47034392</v>
      </c>
      <c r="DR20" s="597"/>
      <c r="DS20" s="597"/>
      <c r="DT20" s="597"/>
      <c r="DU20" s="597"/>
      <c r="DV20" s="597"/>
      <c r="DW20" s="597"/>
      <c r="DX20" s="597"/>
      <c r="DY20" s="597"/>
      <c r="DZ20" s="597"/>
      <c r="EA20" s="597"/>
      <c r="EB20" s="597"/>
      <c r="EC20" s="637"/>
    </row>
    <row r="21" spans="2:133" ht="11.25" customHeight="1" x14ac:dyDescent="0.2">
      <c r="B21" s="593" t="s">
        <v>209</v>
      </c>
      <c r="C21" s="594"/>
      <c r="D21" s="594"/>
      <c r="E21" s="594"/>
      <c r="F21" s="594"/>
      <c r="G21" s="594"/>
      <c r="H21" s="594"/>
      <c r="I21" s="594"/>
      <c r="J21" s="594"/>
      <c r="K21" s="594"/>
      <c r="L21" s="594"/>
      <c r="M21" s="594"/>
      <c r="N21" s="594"/>
      <c r="O21" s="594"/>
      <c r="P21" s="594"/>
      <c r="Q21" s="595"/>
      <c r="R21" s="596">
        <v>6033113</v>
      </c>
      <c r="S21" s="597"/>
      <c r="T21" s="597"/>
      <c r="U21" s="597"/>
      <c r="V21" s="597"/>
      <c r="W21" s="597"/>
      <c r="X21" s="597"/>
      <c r="Y21" s="598"/>
      <c r="Z21" s="638">
        <v>7.8</v>
      </c>
      <c r="AA21" s="638"/>
      <c r="AB21" s="638"/>
      <c r="AC21" s="638"/>
      <c r="AD21" s="639">
        <v>5381387</v>
      </c>
      <c r="AE21" s="639"/>
      <c r="AF21" s="639"/>
      <c r="AG21" s="639"/>
      <c r="AH21" s="639"/>
      <c r="AI21" s="639"/>
      <c r="AJ21" s="639"/>
      <c r="AK21" s="639"/>
      <c r="AL21" s="599">
        <v>13</v>
      </c>
      <c r="AM21" s="600"/>
      <c r="AN21" s="600"/>
      <c r="AO21" s="640"/>
      <c r="AP21" s="593" t="s">
        <v>210</v>
      </c>
      <c r="AQ21" s="674"/>
      <c r="AR21" s="674"/>
      <c r="AS21" s="674"/>
      <c r="AT21" s="674"/>
      <c r="AU21" s="674"/>
      <c r="AV21" s="674"/>
      <c r="AW21" s="674"/>
      <c r="AX21" s="674"/>
      <c r="AY21" s="674"/>
      <c r="AZ21" s="674"/>
      <c r="BA21" s="674"/>
      <c r="BB21" s="674"/>
      <c r="BC21" s="674"/>
      <c r="BD21" s="674"/>
      <c r="BE21" s="674"/>
      <c r="BF21" s="675"/>
      <c r="BG21" s="596" t="s">
        <v>46</v>
      </c>
      <c r="BH21" s="597"/>
      <c r="BI21" s="597"/>
      <c r="BJ21" s="597"/>
      <c r="BK21" s="597"/>
      <c r="BL21" s="597"/>
      <c r="BM21" s="597"/>
      <c r="BN21" s="598"/>
      <c r="BO21" s="638" t="s">
        <v>46</v>
      </c>
      <c r="BP21" s="638"/>
      <c r="BQ21" s="638"/>
      <c r="BR21" s="638"/>
      <c r="BS21" s="639" t="s">
        <v>46</v>
      </c>
      <c r="BT21" s="639"/>
      <c r="BU21" s="639"/>
      <c r="BV21" s="639"/>
      <c r="BW21" s="639"/>
      <c r="BX21" s="639"/>
      <c r="BY21" s="639"/>
      <c r="BZ21" s="639"/>
      <c r="CA21" s="639"/>
      <c r="CB21" s="673"/>
      <c r="CD21" s="577"/>
      <c r="CE21" s="578"/>
      <c r="CF21" s="578"/>
      <c r="CG21" s="578"/>
      <c r="CH21" s="578"/>
      <c r="CI21" s="578"/>
      <c r="CJ21" s="578"/>
      <c r="CK21" s="578"/>
      <c r="CL21" s="578"/>
      <c r="CM21" s="578"/>
      <c r="CN21" s="578"/>
      <c r="CO21" s="578"/>
      <c r="CP21" s="578"/>
      <c r="CQ21" s="579"/>
      <c r="CR21" s="687"/>
      <c r="CS21" s="685"/>
      <c r="CT21" s="685"/>
      <c r="CU21" s="685"/>
      <c r="CV21" s="685"/>
      <c r="CW21" s="685"/>
      <c r="CX21" s="685"/>
      <c r="CY21" s="688"/>
      <c r="CZ21" s="689"/>
      <c r="DA21" s="689"/>
      <c r="DB21" s="689"/>
      <c r="DC21" s="689"/>
      <c r="DD21" s="684"/>
      <c r="DE21" s="685"/>
      <c r="DF21" s="685"/>
      <c r="DG21" s="685"/>
      <c r="DH21" s="685"/>
      <c r="DI21" s="685"/>
      <c r="DJ21" s="685"/>
      <c r="DK21" s="685"/>
      <c r="DL21" s="685"/>
      <c r="DM21" s="685"/>
      <c r="DN21" s="685"/>
      <c r="DO21" s="685"/>
      <c r="DP21" s="688"/>
      <c r="DQ21" s="684"/>
      <c r="DR21" s="685"/>
      <c r="DS21" s="685"/>
      <c r="DT21" s="685"/>
      <c r="DU21" s="685"/>
      <c r="DV21" s="685"/>
      <c r="DW21" s="685"/>
      <c r="DX21" s="685"/>
      <c r="DY21" s="685"/>
      <c r="DZ21" s="685"/>
      <c r="EA21" s="685"/>
      <c r="EB21" s="685"/>
      <c r="EC21" s="686"/>
    </row>
    <row r="22" spans="2:133" ht="11.25" customHeight="1" x14ac:dyDescent="0.2">
      <c r="B22" s="593" t="s">
        <v>211</v>
      </c>
      <c r="C22" s="594"/>
      <c r="D22" s="594"/>
      <c r="E22" s="594"/>
      <c r="F22" s="594"/>
      <c r="G22" s="594"/>
      <c r="H22" s="594"/>
      <c r="I22" s="594"/>
      <c r="J22" s="594"/>
      <c r="K22" s="594"/>
      <c r="L22" s="594"/>
      <c r="M22" s="594"/>
      <c r="N22" s="594"/>
      <c r="O22" s="594"/>
      <c r="P22" s="594"/>
      <c r="Q22" s="595"/>
      <c r="R22" s="596">
        <v>5381387</v>
      </c>
      <c r="S22" s="597"/>
      <c r="T22" s="597"/>
      <c r="U22" s="597"/>
      <c r="V22" s="597"/>
      <c r="W22" s="597"/>
      <c r="X22" s="597"/>
      <c r="Y22" s="598"/>
      <c r="Z22" s="638">
        <v>7</v>
      </c>
      <c r="AA22" s="638"/>
      <c r="AB22" s="638"/>
      <c r="AC22" s="638"/>
      <c r="AD22" s="639">
        <v>5381387</v>
      </c>
      <c r="AE22" s="639"/>
      <c r="AF22" s="639"/>
      <c r="AG22" s="639"/>
      <c r="AH22" s="639"/>
      <c r="AI22" s="639"/>
      <c r="AJ22" s="639"/>
      <c r="AK22" s="639"/>
      <c r="AL22" s="599">
        <v>13</v>
      </c>
      <c r="AM22" s="600"/>
      <c r="AN22" s="600"/>
      <c r="AO22" s="640"/>
      <c r="AP22" s="593" t="s">
        <v>212</v>
      </c>
      <c r="AQ22" s="674"/>
      <c r="AR22" s="674"/>
      <c r="AS22" s="674"/>
      <c r="AT22" s="674"/>
      <c r="AU22" s="674"/>
      <c r="AV22" s="674"/>
      <c r="AW22" s="674"/>
      <c r="AX22" s="674"/>
      <c r="AY22" s="674"/>
      <c r="AZ22" s="674"/>
      <c r="BA22" s="674"/>
      <c r="BB22" s="674"/>
      <c r="BC22" s="674"/>
      <c r="BD22" s="674"/>
      <c r="BE22" s="674"/>
      <c r="BF22" s="675"/>
      <c r="BG22" s="596" t="s">
        <v>46</v>
      </c>
      <c r="BH22" s="597"/>
      <c r="BI22" s="597"/>
      <c r="BJ22" s="597"/>
      <c r="BK22" s="597"/>
      <c r="BL22" s="597"/>
      <c r="BM22" s="597"/>
      <c r="BN22" s="598"/>
      <c r="BO22" s="638" t="s">
        <v>46</v>
      </c>
      <c r="BP22" s="638"/>
      <c r="BQ22" s="638"/>
      <c r="BR22" s="638"/>
      <c r="BS22" s="639" t="s">
        <v>46</v>
      </c>
      <c r="BT22" s="639"/>
      <c r="BU22" s="639"/>
      <c r="BV22" s="639"/>
      <c r="BW22" s="639"/>
      <c r="BX22" s="639"/>
      <c r="BY22" s="639"/>
      <c r="BZ22" s="639"/>
      <c r="CA22" s="639"/>
      <c r="CB22" s="673"/>
      <c r="CD22" s="654" t="s">
        <v>213</v>
      </c>
      <c r="CE22" s="655"/>
      <c r="CF22" s="655"/>
      <c r="CG22" s="655"/>
      <c r="CH22" s="655"/>
      <c r="CI22" s="655"/>
      <c r="CJ22" s="655"/>
      <c r="CK22" s="655"/>
      <c r="CL22" s="655"/>
      <c r="CM22" s="655"/>
      <c r="CN22" s="655"/>
      <c r="CO22" s="655"/>
      <c r="CP22" s="655"/>
      <c r="CQ22" s="655"/>
      <c r="CR22" s="655"/>
      <c r="CS22" s="655"/>
      <c r="CT22" s="655"/>
      <c r="CU22" s="655"/>
      <c r="CV22" s="655"/>
      <c r="CW22" s="655"/>
      <c r="CX22" s="655"/>
      <c r="CY22" s="655"/>
      <c r="CZ22" s="655"/>
      <c r="DA22" s="655"/>
      <c r="DB22" s="655"/>
      <c r="DC22" s="655"/>
      <c r="DD22" s="655"/>
      <c r="DE22" s="655"/>
      <c r="DF22" s="655"/>
      <c r="DG22" s="655"/>
      <c r="DH22" s="655"/>
      <c r="DI22" s="655"/>
      <c r="DJ22" s="655"/>
      <c r="DK22" s="655"/>
      <c r="DL22" s="655"/>
      <c r="DM22" s="655"/>
      <c r="DN22" s="655"/>
      <c r="DO22" s="655"/>
      <c r="DP22" s="655"/>
      <c r="DQ22" s="655"/>
      <c r="DR22" s="655"/>
      <c r="DS22" s="655"/>
      <c r="DT22" s="655"/>
      <c r="DU22" s="655"/>
      <c r="DV22" s="655"/>
      <c r="DW22" s="655"/>
      <c r="DX22" s="655"/>
      <c r="DY22" s="655"/>
      <c r="DZ22" s="655"/>
      <c r="EA22" s="655"/>
      <c r="EB22" s="655"/>
      <c r="EC22" s="656"/>
    </row>
    <row r="23" spans="2:133" ht="11.25" customHeight="1" x14ac:dyDescent="0.2">
      <c r="B23" s="593" t="s">
        <v>214</v>
      </c>
      <c r="C23" s="594"/>
      <c r="D23" s="594"/>
      <c r="E23" s="594"/>
      <c r="F23" s="594"/>
      <c r="G23" s="594"/>
      <c r="H23" s="594"/>
      <c r="I23" s="594"/>
      <c r="J23" s="594"/>
      <c r="K23" s="594"/>
      <c r="L23" s="594"/>
      <c r="M23" s="594"/>
      <c r="N23" s="594"/>
      <c r="O23" s="594"/>
      <c r="P23" s="594"/>
      <c r="Q23" s="595"/>
      <c r="R23" s="596">
        <v>651700</v>
      </c>
      <c r="S23" s="597"/>
      <c r="T23" s="597"/>
      <c r="U23" s="597"/>
      <c r="V23" s="597"/>
      <c r="W23" s="597"/>
      <c r="X23" s="597"/>
      <c r="Y23" s="598"/>
      <c r="Z23" s="638">
        <v>0.8</v>
      </c>
      <c r="AA23" s="638"/>
      <c r="AB23" s="638"/>
      <c r="AC23" s="638"/>
      <c r="AD23" s="639" t="s">
        <v>46</v>
      </c>
      <c r="AE23" s="639"/>
      <c r="AF23" s="639"/>
      <c r="AG23" s="639"/>
      <c r="AH23" s="639"/>
      <c r="AI23" s="639"/>
      <c r="AJ23" s="639"/>
      <c r="AK23" s="639"/>
      <c r="AL23" s="599" t="s">
        <v>46</v>
      </c>
      <c r="AM23" s="600"/>
      <c r="AN23" s="600"/>
      <c r="AO23" s="640"/>
      <c r="AP23" s="593" t="s">
        <v>215</v>
      </c>
      <c r="AQ23" s="674"/>
      <c r="AR23" s="674"/>
      <c r="AS23" s="674"/>
      <c r="AT23" s="674"/>
      <c r="AU23" s="674"/>
      <c r="AV23" s="674"/>
      <c r="AW23" s="674"/>
      <c r="AX23" s="674"/>
      <c r="AY23" s="674"/>
      <c r="AZ23" s="674"/>
      <c r="BA23" s="674"/>
      <c r="BB23" s="674"/>
      <c r="BC23" s="674"/>
      <c r="BD23" s="674"/>
      <c r="BE23" s="674"/>
      <c r="BF23" s="675"/>
      <c r="BG23" s="596">
        <v>1823405</v>
      </c>
      <c r="BH23" s="597"/>
      <c r="BI23" s="597"/>
      <c r="BJ23" s="597"/>
      <c r="BK23" s="597"/>
      <c r="BL23" s="597"/>
      <c r="BM23" s="597"/>
      <c r="BN23" s="598"/>
      <c r="BO23" s="638">
        <v>5.9</v>
      </c>
      <c r="BP23" s="638"/>
      <c r="BQ23" s="638"/>
      <c r="BR23" s="638"/>
      <c r="BS23" s="639" t="s">
        <v>46</v>
      </c>
      <c r="BT23" s="639"/>
      <c r="BU23" s="639"/>
      <c r="BV23" s="639"/>
      <c r="BW23" s="639"/>
      <c r="BX23" s="639"/>
      <c r="BY23" s="639"/>
      <c r="BZ23" s="639"/>
      <c r="CA23" s="639"/>
      <c r="CB23" s="673"/>
      <c r="CD23" s="654" t="s">
        <v>155</v>
      </c>
      <c r="CE23" s="655"/>
      <c r="CF23" s="655"/>
      <c r="CG23" s="655"/>
      <c r="CH23" s="655"/>
      <c r="CI23" s="655"/>
      <c r="CJ23" s="655"/>
      <c r="CK23" s="655"/>
      <c r="CL23" s="655"/>
      <c r="CM23" s="655"/>
      <c r="CN23" s="655"/>
      <c r="CO23" s="655"/>
      <c r="CP23" s="655"/>
      <c r="CQ23" s="656"/>
      <c r="CR23" s="654" t="s">
        <v>216</v>
      </c>
      <c r="CS23" s="655"/>
      <c r="CT23" s="655"/>
      <c r="CU23" s="655"/>
      <c r="CV23" s="655"/>
      <c r="CW23" s="655"/>
      <c r="CX23" s="655"/>
      <c r="CY23" s="656"/>
      <c r="CZ23" s="654" t="s">
        <v>217</v>
      </c>
      <c r="DA23" s="655"/>
      <c r="DB23" s="655"/>
      <c r="DC23" s="656"/>
      <c r="DD23" s="654" t="s">
        <v>218</v>
      </c>
      <c r="DE23" s="655"/>
      <c r="DF23" s="655"/>
      <c r="DG23" s="655"/>
      <c r="DH23" s="655"/>
      <c r="DI23" s="655"/>
      <c r="DJ23" s="655"/>
      <c r="DK23" s="656"/>
      <c r="DL23" s="681" t="s">
        <v>219</v>
      </c>
      <c r="DM23" s="682"/>
      <c r="DN23" s="682"/>
      <c r="DO23" s="682"/>
      <c r="DP23" s="682"/>
      <c r="DQ23" s="682"/>
      <c r="DR23" s="682"/>
      <c r="DS23" s="682"/>
      <c r="DT23" s="682"/>
      <c r="DU23" s="682"/>
      <c r="DV23" s="683"/>
      <c r="DW23" s="654" t="s">
        <v>220</v>
      </c>
      <c r="DX23" s="655"/>
      <c r="DY23" s="655"/>
      <c r="DZ23" s="655"/>
      <c r="EA23" s="655"/>
      <c r="EB23" s="655"/>
      <c r="EC23" s="656"/>
    </row>
    <row r="24" spans="2:133" ht="11.25" customHeight="1" x14ac:dyDescent="0.2">
      <c r="B24" s="593" t="s">
        <v>221</v>
      </c>
      <c r="C24" s="594"/>
      <c r="D24" s="594"/>
      <c r="E24" s="594"/>
      <c r="F24" s="594"/>
      <c r="G24" s="594"/>
      <c r="H24" s="594"/>
      <c r="I24" s="594"/>
      <c r="J24" s="594"/>
      <c r="K24" s="594"/>
      <c r="L24" s="594"/>
      <c r="M24" s="594"/>
      <c r="N24" s="594"/>
      <c r="O24" s="594"/>
      <c r="P24" s="594"/>
      <c r="Q24" s="595"/>
      <c r="R24" s="596">
        <v>26</v>
      </c>
      <c r="S24" s="597"/>
      <c r="T24" s="597"/>
      <c r="U24" s="597"/>
      <c r="V24" s="597"/>
      <c r="W24" s="597"/>
      <c r="X24" s="597"/>
      <c r="Y24" s="598"/>
      <c r="Z24" s="638">
        <v>0</v>
      </c>
      <c r="AA24" s="638"/>
      <c r="AB24" s="638"/>
      <c r="AC24" s="638"/>
      <c r="AD24" s="639" t="s">
        <v>46</v>
      </c>
      <c r="AE24" s="639"/>
      <c r="AF24" s="639"/>
      <c r="AG24" s="639"/>
      <c r="AH24" s="639"/>
      <c r="AI24" s="639"/>
      <c r="AJ24" s="639"/>
      <c r="AK24" s="639"/>
      <c r="AL24" s="599" t="s">
        <v>46</v>
      </c>
      <c r="AM24" s="600"/>
      <c r="AN24" s="600"/>
      <c r="AO24" s="640"/>
      <c r="AP24" s="593" t="s">
        <v>222</v>
      </c>
      <c r="AQ24" s="674"/>
      <c r="AR24" s="674"/>
      <c r="AS24" s="674"/>
      <c r="AT24" s="674"/>
      <c r="AU24" s="674"/>
      <c r="AV24" s="674"/>
      <c r="AW24" s="674"/>
      <c r="AX24" s="674"/>
      <c r="AY24" s="674"/>
      <c r="AZ24" s="674"/>
      <c r="BA24" s="674"/>
      <c r="BB24" s="674"/>
      <c r="BC24" s="674"/>
      <c r="BD24" s="674"/>
      <c r="BE24" s="674"/>
      <c r="BF24" s="675"/>
      <c r="BG24" s="596" t="s">
        <v>46</v>
      </c>
      <c r="BH24" s="597"/>
      <c r="BI24" s="597"/>
      <c r="BJ24" s="597"/>
      <c r="BK24" s="597"/>
      <c r="BL24" s="597"/>
      <c r="BM24" s="597"/>
      <c r="BN24" s="598"/>
      <c r="BO24" s="638" t="s">
        <v>46</v>
      </c>
      <c r="BP24" s="638"/>
      <c r="BQ24" s="638"/>
      <c r="BR24" s="638"/>
      <c r="BS24" s="639" t="s">
        <v>46</v>
      </c>
      <c r="BT24" s="639"/>
      <c r="BU24" s="639"/>
      <c r="BV24" s="639"/>
      <c r="BW24" s="639"/>
      <c r="BX24" s="639"/>
      <c r="BY24" s="639"/>
      <c r="BZ24" s="639"/>
      <c r="CA24" s="639"/>
      <c r="CB24" s="673"/>
      <c r="CD24" s="651" t="s">
        <v>223</v>
      </c>
      <c r="CE24" s="652"/>
      <c r="CF24" s="652"/>
      <c r="CG24" s="652"/>
      <c r="CH24" s="652"/>
      <c r="CI24" s="652"/>
      <c r="CJ24" s="652"/>
      <c r="CK24" s="652"/>
      <c r="CL24" s="652"/>
      <c r="CM24" s="652"/>
      <c r="CN24" s="652"/>
      <c r="CO24" s="652"/>
      <c r="CP24" s="652"/>
      <c r="CQ24" s="653"/>
      <c r="CR24" s="648">
        <v>35492685</v>
      </c>
      <c r="CS24" s="649"/>
      <c r="CT24" s="649"/>
      <c r="CU24" s="649"/>
      <c r="CV24" s="649"/>
      <c r="CW24" s="649"/>
      <c r="CX24" s="649"/>
      <c r="CY24" s="677"/>
      <c r="CZ24" s="678">
        <v>49.8</v>
      </c>
      <c r="DA24" s="661"/>
      <c r="DB24" s="661"/>
      <c r="DC24" s="680"/>
      <c r="DD24" s="676">
        <v>20145473</v>
      </c>
      <c r="DE24" s="649"/>
      <c r="DF24" s="649"/>
      <c r="DG24" s="649"/>
      <c r="DH24" s="649"/>
      <c r="DI24" s="649"/>
      <c r="DJ24" s="649"/>
      <c r="DK24" s="677"/>
      <c r="DL24" s="676">
        <v>20108487</v>
      </c>
      <c r="DM24" s="649"/>
      <c r="DN24" s="649"/>
      <c r="DO24" s="649"/>
      <c r="DP24" s="649"/>
      <c r="DQ24" s="649"/>
      <c r="DR24" s="649"/>
      <c r="DS24" s="649"/>
      <c r="DT24" s="649"/>
      <c r="DU24" s="649"/>
      <c r="DV24" s="677"/>
      <c r="DW24" s="678">
        <v>48.4</v>
      </c>
      <c r="DX24" s="661"/>
      <c r="DY24" s="661"/>
      <c r="DZ24" s="661"/>
      <c r="EA24" s="661"/>
      <c r="EB24" s="661"/>
      <c r="EC24" s="679"/>
    </row>
    <row r="25" spans="2:133" ht="11.25" customHeight="1" x14ac:dyDescent="0.2">
      <c r="B25" s="593" t="s">
        <v>224</v>
      </c>
      <c r="C25" s="594"/>
      <c r="D25" s="594"/>
      <c r="E25" s="594"/>
      <c r="F25" s="594"/>
      <c r="G25" s="594"/>
      <c r="H25" s="594"/>
      <c r="I25" s="594"/>
      <c r="J25" s="594"/>
      <c r="K25" s="594"/>
      <c r="L25" s="594"/>
      <c r="M25" s="594"/>
      <c r="N25" s="594"/>
      <c r="O25" s="594"/>
      <c r="P25" s="594"/>
      <c r="Q25" s="595"/>
      <c r="R25" s="596">
        <v>43361665</v>
      </c>
      <c r="S25" s="597"/>
      <c r="T25" s="597"/>
      <c r="U25" s="597"/>
      <c r="V25" s="597"/>
      <c r="W25" s="597"/>
      <c r="X25" s="597"/>
      <c r="Y25" s="598"/>
      <c r="Z25" s="638">
        <v>56.1</v>
      </c>
      <c r="AA25" s="638"/>
      <c r="AB25" s="638"/>
      <c r="AC25" s="638"/>
      <c r="AD25" s="639">
        <v>40886534</v>
      </c>
      <c r="AE25" s="639"/>
      <c r="AF25" s="639"/>
      <c r="AG25" s="639"/>
      <c r="AH25" s="639"/>
      <c r="AI25" s="639"/>
      <c r="AJ25" s="639"/>
      <c r="AK25" s="639"/>
      <c r="AL25" s="599">
        <v>98.4</v>
      </c>
      <c r="AM25" s="600"/>
      <c r="AN25" s="600"/>
      <c r="AO25" s="640"/>
      <c r="AP25" s="593" t="s">
        <v>225</v>
      </c>
      <c r="AQ25" s="674"/>
      <c r="AR25" s="674"/>
      <c r="AS25" s="674"/>
      <c r="AT25" s="674"/>
      <c r="AU25" s="674"/>
      <c r="AV25" s="674"/>
      <c r="AW25" s="674"/>
      <c r="AX25" s="674"/>
      <c r="AY25" s="674"/>
      <c r="AZ25" s="674"/>
      <c r="BA25" s="674"/>
      <c r="BB25" s="674"/>
      <c r="BC25" s="674"/>
      <c r="BD25" s="674"/>
      <c r="BE25" s="674"/>
      <c r="BF25" s="675"/>
      <c r="BG25" s="596" t="s">
        <v>46</v>
      </c>
      <c r="BH25" s="597"/>
      <c r="BI25" s="597"/>
      <c r="BJ25" s="597"/>
      <c r="BK25" s="597"/>
      <c r="BL25" s="597"/>
      <c r="BM25" s="597"/>
      <c r="BN25" s="598"/>
      <c r="BO25" s="638" t="s">
        <v>46</v>
      </c>
      <c r="BP25" s="638"/>
      <c r="BQ25" s="638"/>
      <c r="BR25" s="638"/>
      <c r="BS25" s="639" t="s">
        <v>46</v>
      </c>
      <c r="BT25" s="639"/>
      <c r="BU25" s="639"/>
      <c r="BV25" s="639"/>
      <c r="BW25" s="639"/>
      <c r="BX25" s="639"/>
      <c r="BY25" s="639"/>
      <c r="BZ25" s="639"/>
      <c r="CA25" s="639"/>
      <c r="CB25" s="673"/>
      <c r="CD25" s="593" t="s">
        <v>226</v>
      </c>
      <c r="CE25" s="594"/>
      <c r="CF25" s="594"/>
      <c r="CG25" s="594"/>
      <c r="CH25" s="594"/>
      <c r="CI25" s="594"/>
      <c r="CJ25" s="594"/>
      <c r="CK25" s="594"/>
      <c r="CL25" s="594"/>
      <c r="CM25" s="594"/>
      <c r="CN25" s="594"/>
      <c r="CO25" s="594"/>
      <c r="CP25" s="594"/>
      <c r="CQ25" s="595"/>
      <c r="CR25" s="596">
        <v>12043942</v>
      </c>
      <c r="CS25" s="609"/>
      <c r="CT25" s="609"/>
      <c r="CU25" s="609"/>
      <c r="CV25" s="609"/>
      <c r="CW25" s="609"/>
      <c r="CX25" s="609"/>
      <c r="CY25" s="610"/>
      <c r="CZ25" s="599">
        <v>16.899999999999999</v>
      </c>
      <c r="DA25" s="611"/>
      <c r="DB25" s="611"/>
      <c r="DC25" s="612"/>
      <c r="DD25" s="602">
        <v>11074772</v>
      </c>
      <c r="DE25" s="609"/>
      <c r="DF25" s="609"/>
      <c r="DG25" s="609"/>
      <c r="DH25" s="609"/>
      <c r="DI25" s="609"/>
      <c r="DJ25" s="609"/>
      <c r="DK25" s="610"/>
      <c r="DL25" s="602">
        <v>11042646</v>
      </c>
      <c r="DM25" s="609"/>
      <c r="DN25" s="609"/>
      <c r="DO25" s="609"/>
      <c r="DP25" s="609"/>
      <c r="DQ25" s="609"/>
      <c r="DR25" s="609"/>
      <c r="DS25" s="609"/>
      <c r="DT25" s="609"/>
      <c r="DU25" s="609"/>
      <c r="DV25" s="610"/>
      <c r="DW25" s="599">
        <v>26.6</v>
      </c>
      <c r="DX25" s="611"/>
      <c r="DY25" s="611"/>
      <c r="DZ25" s="611"/>
      <c r="EA25" s="611"/>
      <c r="EB25" s="611"/>
      <c r="EC25" s="627"/>
    </row>
    <row r="26" spans="2:133" ht="11.25" customHeight="1" x14ac:dyDescent="0.2">
      <c r="B26" s="593" t="s">
        <v>227</v>
      </c>
      <c r="C26" s="594"/>
      <c r="D26" s="594"/>
      <c r="E26" s="594"/>
      <c r="F26" s="594"/>
      <c r="G26" s="594"/>
      <c r="H26" s="594"/>
      <c r="I26" s="594"/>
      <c r="J26" s="594"/>
      <c r="K26" s="594"/>
      <c r="L26" s="594"/>
      <c r="M26" s="594"/>
      <c r="N26" s="594"/>
      <c r="O26" s="594"/>
      <c r="P26" s="594"/>
      <c r="Q26" s="595"/>
      <c r="R26" s="596">
        <v>24891</v>
      </c>
      <c r="S26" s="597"/>
      <c r="T26" s="597"/>
      <c r="U26" s="597"/>
      <c r="V26" s="597"/>
      <c r="W26" s="597"/>
      <c r="X26" s="597"/>
      <c r="Y26" s="598"/>
      <c r="Z26" s="638">
        <v>0</v>
      </c>
      <c r="AA26" s="638"/>
      <c r="AB26" s="638"/>
      <c r="AC26" s="638"/>
      <c r="AD26" s="639">
        <v>24891</v>
      </c>
      <c r="AE26" s="639"/>
      <c r="AF26" s="639"/>
      <c r="AG26" s="639"/>
      <c r="AH26" s="639"/>
      <c r="AI26" s="639"/>
      <c r="AJ26" s="639"/>
      <c r="AK26" s="639"/>
      <c r="AL26" s="599">
        <v>0.1</v>
      </c>
      <c r="AM26" s="600"/>
      <c r="AN26" s="600"/>
      <c r="AO26" s="640"/>
      <c r="AP26" s="593" t="s">
        <v>228</v>
      </c>
      <c r="AQ26" s="674"/>
      <c r="AR26" s="674"/>
      <c r="AS26" s="674"/>
      <c r="AT26" s="674"/>
      <c r="AU26" s="674"/>
      <c r="AV26" s="674"/>
      <c r="AW26" s="674"/>
      <c r="AX26" s="674"/>
      <c r="AY26" s="674"/>
      <c r="AZ26" s="674"/>
      <c r="BA26" s="674"/>
      <c r="BB26" s="674"/>
      <c r="BC26" s="674"/>
      <c r="BD26" s="674"/>
      <c r="BE26" s="674"/>
      <c r="BF26" s="675"/>
      <c r="BG26" s="596" t="s">
        <v>46</v>
      </c>
      <c r="BH26" s="597"/>
      <c r="BI26" s="597"/>
      <c r="BJ26" s="597"/>
      <c r="BK26" s="597"/>
      <c r="BL26" s="597"/>
      <c r="BM26" s="597"/>
      <c r="BN26" s="598"/>
      <c r="BO26" s="638" t="s">
        <v>46</v>
      </c>
      <c r="BP26" s="638"/>
      <c r="BQ26" s="638"/>
      <c r="BR26" s="638"/>
      <c r="BS26" s="639" t="s">
        <v>46</v>
      </c>
      <c r="BT26" s="639"/>
      <c r="BU26" s="639"/>
      <c r="BV26" s="639"/>
      <c r="BW26" s="639"/>
      <c r="BX26" s="639"/>
      <c r="BY26" s="639"/>
      <c r="BZ26" s="639"/>
      <c r="CA26" s="639"/>
      <c r="CB26" s="673"/>
      <c r="CD26" s="593" t="s">
        <v>229</v>
      </c>
      <c r="CE26" s="594"/>
      <c r="CF26" s="594"/>
      <c r="CG26" s="594"/>
      <c r="CH26" s="594"/>
      <c r="CI26" s="594"/>
      <c r="CJ26" s="594"/>
      <c r="CK26" s="594"/>
      <c r="CL26" s="594"/>
      <c r="CM26" s="594"/>
      <c r="CN26" s="594"/>
      <c r="CO26" s="594"/>
      <c r="CP26" s="594"/>
      <c r="CQ26" s="595"/>
      <c r="CR26" s="596">
        <v>7501887</v>
      </c>
      <c r="CS26" s="597"/>
      <c r="CT26" s="597"/>
      <c r="CU26" s="597"/>
      <c r="CV26" s="597"/>
      <c r="CW26" s="597"/>
      <c r="CX26" s="597"/>
      <c r="CY26" s="598"/>
      <c r="CZ26" s="599">
        <v>10.5</v>
      </c>
      <c r="DA26" s="611"/>
      <c r="DB26" s="611"/>
      <c r="DC26" s="612"/>
      <c r="DD26" s="602">
        <v>7070797</v>
      </c>
      <c r="DE26" s="597"/>
      <c r="DF26" s="597"/>
      <c r="DG26" s="597"/>
      <c r="DH26" s="597"/>
      <c r="DI26" s="597"/>
      <c r="DJ26" s="597"/>
      <c r="DK26" s="598"/>
      <c r="DL26" s="602" t="s">
        <v>46</v>
      </c>
      <c r="DM26" s="597"/>
      <c r="DN26" s="597"/>
      <c r="DO26" s="597"/>
      <c r="DP26" s="597"/>
      <c r="DQ26" s="597"/>
      <c r="DR26" s="597"/>
      <c r="DS26" s="597"/>
      <c r="DT26" s="597"/>
      <c r="DU26" s="597"/>
      <c r="DV26" s="598"/>
      <c r="DW26" s="599" t="s">
        <v>46</v>
      </c>
      <c r="DX26" s="611"/>
      <c r="DY26" s="611"/>
      <c r="DZ26" s="611"/>
      <c r="EA26" s="611"/>
      <c r="EB26" s="611"/>
      <c r="EC26" s="627"/>
    </row>
    <row r="27" spans="2:133" ht="11.25" customHeight="1" x14ac:dyDescent="0.2">
      <c r="B27" s="593" t="s">
        <v>230</v>
      </c>
      <c r="C27" s="594"/>
      <c r="D27" s="594"/>
      <c r="E27" s="594"/>
      <c r="F27" s="594"/>
      <c r="G27" s="594"/>
      <c r="H27" s="594"/>
      <c r="I27" s="594"/>
      <c r="J27" s="594"/>
      <c r="K27" s="594"/>
      <c r="L27" s="594"/>
      <c r="M27" s="594"/>
      <c r="N27" s="594"/>
      <c r="O27" s="594"/>
      <c r="P27" s="594"/>
      <c r="Q27" s="595"/>
      <c r="R27" s="596">
        <v>283540</v>
      </c>
      <c r="S27" s="597"/>
      <c r="T27" s="597"/>
      <c r="U27" s="597"/>
      <c r="V27" s="597"/>
      <c r="W27" s="597"/>
      <c r="X27" s="597"/>
      <c r="Y27" s="598"/>
      <c r="Z27" s="638">
        <v>0.4</v>
      </c>
      <c r="AA27" s="638"/>
      <c r="AB27" s="638"/>
      <c r="AC27" s="638"/>
      <c r="AD27" s="639" t="s">
        <v>46</v>
      </c>
      <c r="AE27" s="639"/>
      <c r="AF27" s="639"/>
      <c r="AG27" s="639"/>
      <c r="AH27" s="639"/>
      <c r="AI27" s="639"/>
      <c r="AJ27" s="639"/>
      <c r="AK27" s="639"/>
      <c r="AL27" s="599" t="s">
        <v>46</v>
      </c>
      <c r="AM27" s="600"/>
      <c r="AN27" s="600"/>
      <c r="AO27" s="640"/>
      <c r="AP27" s="593" t="s">
        <v>231</v>
      </c>
      <c r="AQ27" s="594"/>
      <c r="AR27" s="594"/>
      <c r="AS27" s="594"/>
      <c r="AT27" s="594"/>
      <c r="AU27" s="594"/>
      <c r="AV27" s="594"/>
      <c r="AW27" s="594"/>
      <c r="AX27" s="594"/>
      <c r="AY27" s="594"/>
      <c r="AZ27" s="594"/>
      <c r="BA27" s="594"/>
      <c r="BB27" s="594"/>
      <c r="BC27" s="594"/>
      <c r="BD27" s="594"/>
      <c r="BE27" s="594"/>
      <c r="BF27" s="595"/>
      <c r="BG27" s="596">
        <v>30731775</v>
      </c>
      <c r="BH27" s="597"/>
      <c r="BI27" s="597"/>
      <c r="BJ27" s="597"/>
      <c r="BK27" s="597"/>
      <c r="BL27" s="597"/>
      <c r="BM27" s="597"/>
      <c r="BN27" s="598"/>
      <c r="BO27" s="638">
        <v>100</v>
      </c>
      <c r="BP27" s="638"/>
      <c r="BQ27" s="638"/>
      <c r="BR27" s="638"/>
      <c r="BS27" s="639">
        <v>521544</v>
      </c>
      <c r="BT27" s="639"/>
      <c r="BU27" s="639"/>
      <c r="BV27" s="639"/>
      <c r="BW27" s="639"/>
      <c r="BX27" s="639"/>
      <c r="BY27" s="639"/>
      <c r="BZ27" s="639"/>
      <c r="CA27" s="639"/>
      <c r="CB27" s="673"/>
      <c r="CD27" s="593" t="s">
        <v>232</v>
      </c>
      <c r="CE27" s="594"/>
      <c r="CF27" s="594"/>
      <c r="CG27" s="594"/>
      <c r="CH27" s="594"/>
      <c r="CI27" s="594"/>
      <c r="CJ27" s="594"/>
      <c r="CK27" s="594"/>
      <c r="CL27" s="594"/>
      <c r="CM27" s="594"/>
      <c r="CN27" s="594"/>
      <c r="CO27" s="594"/>
      <c r="CP27" s="594"/>
      <c r="CQ27" s="595"/>
      <c r="CR27" s="596">
        <v>19189374</v>
      </c>
      <c r="CS27" s="609"/>
      <c r="CT27" s="609"/>
      <c r="CU27" s="609"/>
      <c r="CV27" s="609"/>
      <c r="CW27" s="609"/>
      <c r="CX27" s="609"/>
      <c r="CY27" s="610"/>
      <c r="CZ27" s="599">
        <v>26.9</v>
      </c>
      <c r="DA27" s="611"/>
      <c r="DB27" s="611"/>
      <c r="DC27" s="612"/>
      <c r="DD27" s="602">
        <v>4834511</v>
      </c>
      <c r="DE27" s="609"/>
      <c r="DF27" s="609"/>
      <c r="DG27" s="609"/>
      <c r="DH27" s="609"/>
      <c r="DI27" s="609"/>
      <c r="DJ27" s="609"/>
      <c r="DK27" s="610"/>
      <c r="DL27" s="602">
        <v>4829651</v>
      </c>
      <c r="DM27" s="609"/>
      <c r="DN27" s="609"/>
      <c r="DO27" s="609"/>
      <c r="DP27" s="609"/>
      <c r="DQ27" s="609"/>
      <c r="DR27" s="609"/>
      <c r="DS27" s="609"/>
      <c r="DT27" s="609"/>
      <c r="DU27" s="609"/>
      <c r="DV27" s="610"/>
      <c r="DW27" s="599">
        <v>11.6</v>
      </c>
      <c r="DX27" s="611"/>
      <c r="DY27" s="611"/>
      <c r="DZ27" s="611"/>
      <c r="EA27" s="611"/>
      <c r="EB27" s="611"/>
      <c r="EC27" s="627"/>
    </row>
    <row r="28" spans="2:133" ht="11.25" customHeight="1" x14ac:dyDescent="0.2">
      <c r="B28" s="593" t="s">
        <v>233</v>
      </c>
      <c r="C28" s="594"/>
      <c r="D28" s="594"/>
      <c r="E28" s="594"/>
      <c r="F28" s="594"/>
      <c r="G28" s="594"/>
      <c r="H28" s="594"/>
      <c r="I28" s="594"/>
      <c r="J28" s="594"/>
      <c r="K28" s="594"/>
      <c r="L28" s="594"/>
      <c r="M28" s="594"/>
      <c r="N28" s="594"/>
      <c r="O28" s="594"/>
      <c r="P28" s="594"/>
      <c r="Q28" s="595"/>
      <c r="R28" s="596">
        <v>646540</v>
      </c>
      <c r="S28" s="597"/>
      <c r="T28" s="597"/>
      <c r="U28" s="597"/>
      <c r="V28" s="597"/>
      <c r="W28" s="597"/>
      <c r="X28" s="597"/>
      <c r="Y28" s="598"/>
      <c r="Z28" s="638">
        <v>0.8</v>
      </c>
      <c r="AA28" s="638"/>
      <c r="AB28" s="638"/>
      <c r="AC28" s="638"/>
      <c r="AD28" s="639">
        <v>169599</v>
      </c>
      <c r="AE28" s="639"/>
      <c r="AF28" s="639"/>
      <c r="AG28" s="639"/>
      <c r="AH28" s="639"/>
      <c r="AI28" s="639"/>
      <c r="AJ28" s="639"/>
      <c r="AK28" s="639"/>
      <c r="AL28" s="599">
        <v>0.4</v>
      </c>
      <c r="AM28" s="600"/>
      <c r="AN28" s="600"/>
      <c r="AO28" s="640"/>
      <c r="AP28" s="593"/>
      <c r="AQ28" s="594"/>
      <c r="AR28" s="594"/>
      <c r="AS28" s="594"/>
      <c r="AT28" s="594"/>
      <c r="AU28" s="594"/>
      <c r="AV28" s="594"/>
      <c r="AW28" s="594"/>
      <c r="AX28" s="594"/>
      <c r="AY28" s="594"/>
      <c r="AZ28" s="594"/>
      <c r="BA28" s="594"/>
      <c r="BB28" s="594"/>
      <c r="BC28" s="594"/>
      <c r="BD28" s="594"/>
      <c r="BE28" s="594"/>
      <c r="BF28" s="595"/>
      <c r="BG28" s="596"/>
      <c r="BH28" s="597"/>
      <c r="BI28" s="597"/>
      <c r="BJ28" s="597"/>
      <c r="BK28" s="597"/>
      <c r="BL28" s="597"/>
      <c r="BM28" s="597"/>
      <c r="BN28" s="598"/>
      <c r="BO28" s="638"/>
      <c r="BP28" s="638"/>
      <c r="BQ28" s="638"/>
      <c r="BR28" s="638"/>
      <c r="BS28" s="602"/>
      <c r="BT28" s="597"/>
      <c r="BU28" s="597"/>
      <c r="BV28" s="597"/>
      <c r="BW28" s="597"/>
      <c r="BX28" s="597"/>
      <c r="BY28" s="597"/>
      <c r="BZ28" s="597"/>
      <c r="CA28" s="597"/>
      <c r="CB28" s="637"/>
      <c r="CD28" s="593" t="s">
        <v>234</v>
      </c>
      <c r="CE28" s="594"/>
      <c r="CF28" s="594"/>
      <c r="CG28" s="594"/>
      <c r="CH28" s="594"/>
      <c r="CI28" s="594"/>
      <c r="CJ28" s="594"/>
      <c r="CK28" s="594"/>
      <c r="CL28" s="594"/>
      <c r="CM28" s="594"/>
      <c r="CN28" s="594"/>
      <c r="CO28" s="594"/>
      <c r="CP28" s="594"/>
      <c r="CQ28" s="595"/>
      <c r="CR28" s="596">
        <v>4259369</v>
      </c>
      <c r="CS28" s="597"/>
      <c r="CT28" s="597"/>
      <c r="CU28" s="597"/>
      <c r="CV28" s="597"/>
      <c r="CW28" s="597"/>
      <c r="CX28" s="597"/>
      <c r="CY28" s="598"/>
      <c r="CZ28" s="599">
        <v>6</v>
      </c>
      <c r="DA28" s="611"/>
      <c r="DB28" s="611"/>
      <c r="DC28" s="612"/>
      <c r="DD28" s="602">
        <v>4236190</v>
      </c>
      <c r="DE28" s="597"/>
      <c r="DF28" s="597"/>
      <c r="DG28" s="597"/>
      <c r="DH28" s="597"/>
      <c r="DI28" s="597"/>
      <c r="DJ28" s="597"/>
      <c r="DK28" s="598"/>
      <c r="DL28" s="602">
        <v>4236190</v>
      </c>
      <c r="DM28" s="597"/>
      <c r="DN28" s="597"/>
      <c r="DO28" s="597"/>
      <c r="DP28" s="597"/>
      <c r="DQ28" s="597"/>
      <c r="DR28" s="597"/>
      <c r="DS28" s="597"/>
      <c r="DT28" s="597"/>
      <c r="DU28" s="597"/>
      <c r="DV28" s="598"/>
      <c r="DW28" s="599">
        <v>10.199999999999999</v>
      </c>
      <c r="DX28" s="611"/>
      <c r="DY28" s="611"/>
      <c r="DZ28" s="611"/>
      <c r="EA28" s="611"/>
      <c r="EB28" s="611"/>
      <c r="EC28" s="627"/>
    </row>
    <row r="29" spans="2:133" ht="11.25" customHeight="1" x14ac:dyDescent="0.2">
      <c r="B29" s="593" t="s">
        <v>235</v>
      </c>
      <c r="C29" s="594"/>
      <c r="D29" s="594"/>
      <c r="E29" s="594"/>
      <c r="F29" s="594"/>
      <c r="G29" s="594"/>
      <c r="H29" s="594"/>
      <c r="I29" s="594"/>
      <c r="J29" s="594"/>
      <c r="K29" s="594"/>
      <c r="L29" s="594"/>
      <c r="M29" s="594"/>
      <c r="N29" s="594"/>
      <c r="O29" s="594"/>
      <c r="P29" s="594"/>
      <c r="Q29" s="595"/>
      <c r="R29" s="596">
        <v>104214</v>
      </c>
      <c r="S29" s="597"/>
      <c r="T29" s="597"/>
      <c r="U29" s="597"/>
      <c r="V29" s="597"/>
      <c r="W29" s="597"/>
      <c r="X29" s="597"/>
      <c r="Y29" s="598"/>
      <c r="Z29" s="638">
        <v>0.1</v>
      </c>
      <c r="AA29" s="638"/>
      <c r="AB29" s="638"/>
      <c r="AC29" s="638"/>
      <c r="AD29" s="639" t="s">
        <v>46</v>
      </c>
      <c r="AE29" s="639"/>
      <c r="AF29" s="639"/>
      <c r="AG29" s="639"/>
      <c r="AH29" s="639"/>
      <c r="AI29" s="639"/>
      <c r="AJ29" s="639"/>
      <c r="AK29" s="639"/>
      <c r="AL29" s="599" t="s">
        <v>46</v>
      </c>
      <c r="AM29" s="600"/>
      <c r="AN29" s="600"/>
      <c r="AO29" s="640"/>
      <c r="AP29" s="577"/>
      <c r="AQ29" s="578"/>
      <c r="AR29" s="578"/>
      <c r="AS29" s="578"/>
      <c r="AT29" s="578"/>
      <c r="AU29" s="578"/>
      <c r="AV29" s="578"/>
      <c r="AW29" s="578"/>
      <c r="AX29" s="578"/>
      <c r="AY29" s="578"/>
      <c r="AZ29" s="578"/>
      <c r="BA29" s="578"/>
      <c r="BB29" s="578"/>
      <c r="BC29" s="578"/>
      <c r="BD29" s="578"/>
      <c r="BE29" s="578"/>
      <c r="BF29" s="579"/>
      <c r="BG29" s="596"/>
      <c r="BH29" s="597"/>
      <c r="BI29" s="597"/>
      <c r="BJ29" s="597"/>
      <c r="BK29" s="597"/>
      <c r="BL29" s="597"/>
      <c r="BM29" s="597"/>
      <c r="BN29" s="598"/>
      <c r="BO29" s="638"/>
      <c r="BP29" s="638"/>
      <c r="BQ29" s="638"/>
      <c r="BR29" s="638"/>
      <c r="BS29" s="639"/>
      <c r="BT29" s="639"/>
      <c r="BU29" s="639"/>
      <c r="BV29" s="639"/>
      <c r="BW29" s="639"/>
      <c r="BX29" s="639"/>
      <c r="BY29" s="639"/>
      <c r="BZ29" s="639"/>
      <c r="CA29" s="639"/>
      <c r="CB29" s="673"/>
      <c r="CD29" s="615" t="s">
        <v>236</v>
      </c>
      <c r="CE29" s="616"/>
      <c r="CF29" s="593" t="s">
        <v>237</v>
      </c>
      <c r="CG29" s="594"/>
      <c r="CH29" s="594"/>
      <c r="CI29" s="594"/>
      <c r="CJ29" s="594"/>
      <c r="CK29" s="594"/>
      <c r="CL29" s="594"/>
      <c r="CM29" s="594"/>
      <c r="CN29" s="594"/>
      <c r="CO29" s="594"/>
      <c r="CP29" s="594"/>
      <c r="CQ29" s="595"/>
      <c r="CR29" s="596">
        <v>4259369</v>
      </c>
      <c r="CS29" s="609"/>
      <c r="CT29" s="609"/>
      <c r="CU29" s="609"/>
      <c r="CV29" s="609"/>
      <c r="CW29" s="609"/>
      <c r="CX29" s="609"/>
      <c r="CY29" s="610"/>
      <c r="CZ29" s="599">
        <v>6</v>
      </c>
      <c r="DA29" s="611"/>
      <c r="DB29" s="611"/>
      <c r="DC29" s="612"/>
      <c r="DD29" s="602">
        <v>4236190</v>
      </c>
      <c r="DE29" s="609"/>
      <c r="DF29" s="609"/>
      <c r="DG29" s="609"/>
      <c r="DH29" s="609"/>
      <c r="DI29" s="609"/>
      <c r="DJ29" s="609"/>
      <c r="DK29" s="610"/>
      <c r="DL29" s="602">
        <v>4236190</v>
      </c>
      <c r="DM29" s="609"/>
      <c r="DN29" s="609"/>
      <c r="DO29" s="609"/>
      <c r="DP29" s="609"/>
      <c r="DQ29" s="609"/>
      <c r="DR29" s="609"/>
      <c r="DS29" s="609"/>
      <c r="DT29" s="609"/>
      <c r="DU29" s="609"/>
      <c r="DV29" s="610"/>
      <c r="DW29" s="599">
        <v>10.199999999999999</v>
      </c>
      <c r="DX29" s="611"/>
      <c r="DY29" s="611"/>
      <c r="DZ29" s="611"/>
      <c r="EA29" s="611"/>
      <c r="EB29" s="611"/>
      <c r="EC29" s="627"/>
    </row>
    <row r="30" spans="2:133" ht="11.25" customHeight="1" x14ac:dyDescent="0.2">
      <c r="B30" s="593" t="s">
        <v>238</v>
      </c>
      <c r="C30" s="594"/>
      <c r="D30" s="594"/>
      <c r="E30" s="594"/>
      <c r="F30" s="594"/>
      <c r="G30" s="594"/>
      <c r="H30" s="594"/>
      <c r="I30" s="594"/>
      <c r="J30" s="594"/>
      <c r="K30" s="594"/>
      <c r="L30" s="594"/>
      <c r="M30" s="594"/>
      <c r="N30" s="594"/>
      <c r="O30" s="594"/>
      <c r="P30" s="594"/>
      <c r="Q30" s="595"/>
      <c r="R30" s="596">
        <v>16392425</v>
      </c>
      <c r="S30" s="597"/>
      <c r="T30" s="597"/>
      <c r="U30" s="597"/>
      <c r="V30" s="597"/>
      <c r="W30" s="597"/>
      <c r="X30" s="597"/>
      <c r="Y30" s="598"/>
      <c r="Z30" s="638">
        <v>21.2</v>
      </c>
      <c r="AA30" s="638"/>
      <c r="AB30" s="638"/>
      <c r="AC30" s="638"/>
      <c r="AD30" s="639" t="s">
        <v>46</v>
      </c>
      <c r="AE30" s="639"/>
      <c r="AF30" s="639"/>
      <c r="AG30" s="639"/>
      <c r="AH30" s="639"/>
      <c r="AI30" s="639"/>
      <c r="AJ30" s="639"/>
      <c r="AK30" s="639"/>
      <c r="AL30" s="599" t="s">
        <v>46</v>
      </c>
      <c r="AM30" s="600"/>
      <c r="AN30" s="600"/>
      <c r="AO30" s="640"/>
      <c r="AP30" s="654" t="s">
        <v>155</v>
      </c>
      <c r="AQ30" s="655"/>
      <c r="AR30" s="655"/>
      <c r="AS30" s="655"/>
      <c r="AT30" s="655"/>
      <c r="AU30" s="655"/>
      <c r="AV30" s="655"/>
      <c r="AW30" s="655"/>
      <c r="AX30" s="655"/>
      <c r="AY30" s="655"/>
      <c r="AZ30" s="655"/>
      <c r="BA30" s="655"/>
      <c r="BB30" s="655"/>
      <c r="BC30" s="655"/>
      <c r="BD30" s="655"/>
      <c r="BE30" s="655"/>
      <c r="BF30" s="656"/>
      <c r="BG30" s="654" t="s">
        <v>239</v>
      </c>
      <c r="BH30" s="671"/>
      <c r="BI30" s="671"/>
      <c r="BJ30" s="671"/>
      <c r="BK30" s="671"/>
      <c r="BL30" s="671"/>
      <c r="BM30" s="671"/>
      <c r="BN30" s="671"/>
      <c r="BO30" s="671"/>
      <c r="BP30" s="671"/>
      <c r="BQ30" s="672"/>
      <c r="BR30" s="654" t="s">
        <v>240</v>
      </c>
      <c r="BS30" s="671"/>
      <c r="BT30" s="671"/>
      <c r="BU30" s="671"/>
      <c r="BV30" s="671"/>
      <c r="BW30" s="671"/>
      <c r="BX30" s="671"/>
      <c r="BY30" s="671"/>
      <c r="BZ30" s="671"/>
      <c r="CA30" s="671"/>
      <c r="CB30" s="672"/>
      <c r="CD30" s="617"/>
      <c r="CE30" s="618"/>
      <c r="CF30" s="593" t="s">
        <v>241</v>
      </c>
      <c r="CG30" s="594"/>
      <c r="CH30" s="594"/>
      <c r="CI30" s="594"/>
      <c r="CJ30" s="594"/>
      <c r="CK30" s="594"/>
      <c r="CL30" s="594"/>
      <c r="CM30" s="594"/>
      <c r="CN30" s="594"/>
      <c r="CO30" s="594"/>
      <c r="CP30" s="594"/>
      <c r="CQ30" s="595"/>
      <c r="CR30" s="596">
        <v>4195178</v>
      </c>
      <c r="CS30" s="597"/>
      <c r="CT30" s="597"/>
      <c r="CU30" s="597"/>
      <c r="CV30" s="597"/>
      <c r="CW30" s="597"/>
      <c r="CX30" s="597"/>
      <c r="CY30" s="598"/>
      <c r="CZ30" s="599">
        <v>5.9</v>
      </c>
      <c r="DA30" s="611"/>
      <c r="DB30" s="611"/>
      <c r="DC30" s="612"/>
      <c r="DD30" s="602">
        <v>4172125</v>
      </c>
      <c r="DE30" s="597"/>
      <c r="DF30" s="597"/>
      <c r="DG30" s="597"/>
      <c r="DH30" s="597"/>
      <c r="DI30" s="597"/>
      <c r="DJ30" s="597"/>
      <c r="DK30" s="598"/>
      <c r="DL30" s="602">
        <v>4172125</v>
      </c>
      <c r="DM30" s="597"/>
      <c r="DN30" s="597"/>
      <c r="DO30" s="597"/>
      <c r="DP30" s="597"/>
      <c r="DQ30" s="597"/>
      <c r="DR30" s="597"/>
      <c r="DS30" s="597"/>
      <c r="DT30" s="597"/>
      <c r="DU30" s="597"/>
      <c r="DV30" s="598"/>
      <c r="DW30" s="599">
        <v>10</v>
      </c>
      <c r="DX30" s="611"/>
      <c r="DY30" s="611"/>
      <c r="DZ30" s="611"/>
      <c r="EA30" s="611"/>
      <c r="EB30" s="611"/>
      <c r="EC30" s="627"/>
    </row>
    <row r="31" spans="2:133" ht="11.25" customHeight="1" x14ac:dyDescent="0.2">
      <c r="B31" s="663" t="s">
        <v>242</v>
      </c>
      <c r="C31" s="664"/>
      <c r="D31" s="664"/>
      <c r="E31" s="664"/>
      <c r="F31" s="664"/>
      <c r="G31" s="664"/>
      <c r="H31" s="664"/>
      <c r="I31" s="664"/>
      <c r="J31" s="664"/>
      <c r="K31" s="664"/>
      <c r="L31" s="664"/>
      <c r="M31" s="664"/>
      <c r="N31" s="664"/>
      <c r="O31" s="664"/>
      <c r="P31" s="664"/>
      <c r="Q31" s="665"/>
      <c r="R31" s="596" t="s">
        <v>46</v>
      </c>
      <c r="S31" s="597"/>
      <c r="T31" s="597"/>
      <c r="U31" s="597"/>
      <c r="V31" s="597"/>
      <c r="W31" s="597"/>
      <c r="X31" s="597"/>
      <c r="Y31" s="598"/>
      <c r="Z31" s="638" t="s">
        <v>46</v>
      </c>
      <c r="AA31" s="638"/>
      <c r="AB31" s="638"/>
      <c r="AC31" s="638"/>
      <c r="AD31" s="639" t="s">
        <v>46</v>
      </c>
      <c r="AE31" s="639"/>
      <c r="AF31" s="639"/>
      <c r="AG31" s="639"/>
      <c r="AH31" s="639"/>
      <c r="AI31" s="639"/>
      <c r="AJ31" s="639"/>
      <c r="AK31" s="639"/>
      <c r="AL31" s="599" t="s">
        <v>46</v>
      </c>
      <c r="AM31" s="600"/>
      <c r="AN31" s="600"/>
      <c r="AO31" s="640"/>
      <c r="AP31" s="666" t="s">
        <v>243</v>
      </c>
      <c r="AQ31" s="667"/>
      <c r="AR31" s="667"/>
      <c r="AS31" s="667"/>
      <c r="AT31" s="668" t="s">
        <v>244</v>
      </c>
      <c r="AU31" s="77"/>
      <c r="AV31" s="77"/>
      <c r="AW31" s="77"/>
      <c r="AX31" s="651" t="s">
        <v>42</v>
      </c>
      <c r="AY31" s="652"/>
      <c r="AZ31" s="652"/>
      <c r="BA31" s="652"/>
      <c r="BB31" s="652"/>
      <c r="BC31" s="652"/>
      <c r="BD31" s="652"/>
      <c r="BE31" s="652"/>
      <c r="BF31" s="653"/>
      <c r="BG31" s="659">
        <v>99.4</v>
      </c>
      <c r="BH31" s="660"/>
      <c r="BI31" s="660"/>
      <c r="BJ31" s="660"/>
      <c r="BK31" s="660"/>
      <c r="BL31" s="660"/>
      <c r="BM31" s="661">
        <v>98.7</v>
      </c>
      <c r="BN31" s="660"/>
      <c r="BO31" s="660"/>
      <c r="BP31" s="660"/>
      <c r="BQ31" s="662"/>
      <c r="BR31" s="659">
        <v>99.4</v>
      </c>
      <c r="BS31" s="660"/>
      <c r="BT31" s="660"/>
      <c r="BU31" s="660"/>
      <c r="BV31" s="660"/>
      <c r="BW31" s="660"/>
      <c r="BX31" s="661">
        <v>98.4</v>
      </c>
      <c r="BY31" s="660"/>
      <c r="BZ31" s="660"/>
      <c r="CA31" s="660"/>
      <c r="CB31" s="662"/>
      <c r="CD31" s="617"/>
      <c r="CE31" s="618"/>
      <c r="CF31" s="593" t="s">
        <v>245</v>
      </c>
      <c r="CG31" s="594"/>
      <c r="CH31" s="594"/>
      <c r="CI31" s="594"/>
      <c r="CJ31" s="594"/>
      <c r="CK31" s="594"/>
      <c r="CL31" s="594"/>
      <c r="CM31" s="594"/>
      <c r="CN31" s="594"/>
      <c r="CO31" s="594"/>
      <c r="CP31" s="594"/>
      <c r="CQ31" s="595"/>
      <c r="CR31" s="596">
        <v>64191</v>
      </c>
      <c r="CS31" s="609"/>
      <c r="CT31" s="609"/>
      <c r="CU31" s="609"/>
      <c r="CV31" s="609"/>
      <c r="CW31" s="609"/>
      <c r="CX31" s="609"/>
      <c r="CY31" s="610"/>
      <c r="CZ31" s="599">
        <v>0.1</v>
      </c>
      <c r="DA31" s="611"/>
      <c r="DB31" s="611"/>
      <c r="DC31" s="612"/>
      <c r="DD31" s="602">
        <v>64065</v>
      </c>
      <c r="DE31" s="609"/>
      <c r="DF31" s="609"/>
      <c r="DG31" s="609"/>
      <c r="DH31" s="609"/>
      <c r="DI31" s="609"/>
      <c r="DJ31" s="609"/>
      <c r="DK31" s="610"/>
      <c r="DL31" s="602">
        <v>64065</v>
      </c>
      <c r="DM31" s="609"/>
      <c r="DN31" s="609"/>
      <c r="DO31" s="609"/>
      <c r="DP31" s="609"/>
      <c r="DQ31" s="609"/>
      <c r="DR31" s="609"/>
      <c r="DS31" s="609"/>
      <c r="DT31" s="609"/>
      <c r="DU31" s="609"/>
      <c r="DV31" s="610"/>
      <c r="DW31" s="599">
        <v>0.2</v>
      </c>
      <c r="DX31" s="611"/>
      <c r="DY31" s="611"/>
      <c r="DZ31" s="611"/>
      <c r="EA31" s="611"/>
      <c r="EB31" s="611"/>
      <c r="EC31" s="627"/>
    </row>
    <row r="32" spans="2:133" ht="11.25" customHeight="1" x14ac:dyDescent="0.2">
      <c r="B32" s="593" t="s">
        <v>246</v>
      </c>
      <c r="C32" s="594"/>
      <c r="D32" s="594"/>
      <c r="E32" s="594"/>
      <c r="F32" s="594"/>
      <c r="G32" s="594"/>
      <c r="H32" s="594"/>
      <c r="I32" s="594"/>
      <c r="J32" s="594"/>
      <c r="K32" s="594"/>
      <c r="L32" s="594"/>
      <c r="M32" s="594"/>
      <c r="N32" s="594"/>
      <c r="O32" s="594"/>
      <c r="P32" s="594"/>
      <c r="Q32" s="595"/>
      <c r="R32" s="596">
        <v>5225558</v>
      </c>
      <c r="S32" s="597"/>
      <c r="T32" s="597"/>
      <c r="U32" s="597"/>
      <c r="V32" s="597"/>
      <c r="W32" s="597"/>
      <c r="X32" s="597"/>
      <c r="Y32" s="598"/>
      <c r="Z32" s="638">
        <v>6.8</v>
      </c>
      <c r="AA32" s="638"/>
      <c r="AB32" s="638"/>
      <c r="AC32" s="638"/>
      <c r="AD32" s="639" t="s">
        <v>46</v>
      </c>
      <c r="AE32" s="639"/>
      <c r="AF32" s="639"/>
      <c r="AG32" s="639"/>
      <c r="AH32" s="639"/>
      <c r="AI32" s="639"/>
      <c r="AJ32" s="639"/>
      <c r="AK32" s="639"/>
      <c r="AL32" s="599" t="s">
        <v>46</v>
      </c>
      <c r="AM32" s="600"/>
      <c r="AN32" s="600"/>
      <c r="AO32" s="640"/>
      <c r="AP32" s="641"/>
      <c r="AQ32" s="642"/>
      <c r="AR32" s="642"/>
      <c r="AS32" s="642"/>
      <c r="AT32" s="669"/>
      <c r="AU32" s="73" t="s">
        <v>247</v>
      </c>
      <c r="AX32" s="593" t="s">
        <v>248</v>
      </c>
      <c r="AY32" s="594"/>
      <c r="AZ32" s="594"/>
      <c r="BA32" s="594"/>
      <c r="BB32" s="594"/>
      <c r="BC32" s="594"/>
      <c r="BD32" s="594"/>
      <c r="BE32" s="594"/>
      <c r="BF32" s="595"/>
      <c r="BG32" s="658">
        <v>99.3</v>
      </c>
      <c r="BH32" s="609"/>
      <c r="BI32" s="609"/>
      <c r="BJ32" s="609"/>
      <c r="BK32" s="609"/>
      <c r="BL32" s="609"/>
      <c r="BM32" s="600">
        <v>98.3</v>
      </c>
      <c r="BN32" s="609"/>
      <c r="BO32" s="609"/>
      <c r="BP32" s="609"/>
      <c r="BQ32" s="636"/>
      <c r="BR32" s="658">
        <v>99.4</v>
      </c>
      <c r="BS32" s="609"/>
      <c r="BT32" s="609"/>
      <c r="BU32" s="609"/>
      <c r="BV32" s="609"/>
      <c r="BW32" s="609"/>
      <c r="BX32" s="600">
        <v>98.1</v>
      </c>
      <c r="BY32" s="609"/>
      <c r="BZ32" s="609"/>
      <c r="CA32" s="609"/>
      <c r="CB32" s="636"/>
      <c r="CD32" s="619"/>
      <c r="CE32" s="620"/>
      <c r="CF32" s="593" t="s">
        <v>249</v>
      </c>
      <c r="CG32" s="594"/>
      <c r="CH32" s="594"/>
      <c r="CI32" s="594"/>
      <c r="CJ32" s="594"/>
      <c r="CK32" s="594"/>
      <c r="CL32" s="594"/>
      <c r="CM32" s="594"/>
      <c r="CN32" s="594"/>
      <c r="CO32" s="594"/>
      <c r="CP32" s="594"/>
      <c r="CQ32" s="595"/>
      <c r="CR32" s="596" t="s">
        <v>46</v>
      </c>
      <c r="CS32" s="597"/>
      <c r="CT32" s="597"/>
      <c r="CU32" s="597"/>
      <c r="CV32" s="597"/>
      <c r="CW32" s="597"/>
      <c r="CX32" s="597"/>
      <c r="CY32" s="598"/>
      <c r="CZ32" s="599" t="s">
        <v>46</v>
      </c>
      <c r="DA32" s="611"/>
      <c r="DB32" s="611"/>
      <c r="DC32" s="612"/>
      <c r="DD32" s="602" t="s">
        <v>46</v>
      </c>
      <c r="DE32" s="597"/>
      <c r="DF32" s="597"/>
      <c r="DG32" s="597"/>
      <c r="DH32" s="597"/>
      <c r="DI32" s="597"/>
      <c r="DJ32" s="597"/>
      <c r="DK32" s="598"/>
      <c r="DL32" s="602" t="s">
        <v>46</v>
      </c>
      <c r="DM32" s="597"/>
      <c r="DN32" s="597"/>
      <c r="DO32" s="597"/>
      <c r="DP32" s="597"/>
      <c r="DQ32" s="597"/>
      <c r="DR32" s="597"/>
      <c r="DS32" s="597"/>
      <c r="DT32" s="597"/>
      <c r="DU32" s="597"/>
      <c r="DV32" s="598"/>
      <c r="DW32" s="599" t="s">
        <v>46</v>
      </c>
      <c r="DX32" s="611"/>
      <c r="DY32" s="611"/>
      <c r="DZ32" s="611"/>
      <c r="EA32" s="611"/>
      <c r="EB32" s="611"/>
      <c r="EC32" s="627"/>
    </row>
    <row r="33" spans="2:133" ht="11.25" customHeight="1" x14ac:dyDescent="0.2">
      <c r="B33" s="593" t="s">
        <v>250</v>
      </c>
      <c r="C33" s="594"/>
      <c r="D33" s="594"/>
      <c r="E33" s="594"/>
      <c r="F33" s="594"/>
      <c r="G33" s="594"/>
      <c r="H33" s="594"/>
      <c r="I33" s="594"/>
      <c r="J33" s="594"/>
      <c r="K33" s="594"/>
      <c r="L33" s="594"/>
      <c r="M33" s="594"/>
      <c r="N33" s="594"/>
      <c r="O33" s="594"/>
      <c r="P33" s="594"/>
      <c r="Q33" s="595"/>
      <c r="R33" s="596">
        <v>90909</v>
      </c>
      <c r="S33" s="597"/>
      <c r="T33" s="597"/>
      <c r="U33" s="597"/>
      <c r="V33" s="597"/>
      <c r="W33" s="597"/>
      <c r="X33" s="597"/>
      <c r="Y33" s="598"/>
      <c r="Z33" s="638">
        <v>0.1</v>
      </c>
      <c r="AA33" s="638"/>
      <c r="AB33" s="638"/>
      <c r="AC33" s="638"/>
      <c r="AD33" s="639">
        <v>53653</v>
      </c>
      <c r="AE33" s="639"/>
      <c r="AF33" s="639"/>
      <c r="AG33" s="639"/>
      <c r="AH33" s="639"/>
      <c r="AI33" s="639"/>
      <c r="AJ33" s="639"/>
      <c r="AK33" s="639"/>
      <c r="AL33" s="599">
        <v>0.1</v>
      </c>
      <c r="AM33" s="600"/>
      <c r="AN33" s="600"/>
      <c r="AO33" s="640"/>
      <c r="AP33" s="643"/>
      <c r="AQ33" s="644"/>
      <c r="AR33" s="644"/>
      <c r="AS33" s="644"/>
      <c r="AT33" s="670"/>
      <c r="AU33" s="78"/>
      <c r="AV33" s="78"/>
      <c r="AW33" s="78"/>
      <c r="AX33" s="577" t="s">
        <v>251</v>
      </c>
      <c r="AY33" s="578"/>
      <c r="AZ33" s="578"/>
      <c r="BA33" s="578"/>
      <c r="BB33" s="578"/>
      <c r="BC33" s="578"/>
      <c r="BD33" s="578"/>
      <c r="BE33" s="578"/>
      <c r="BF33" s="579"/>
      <c r="BG33" s="657">
        <v>99.4</v>
      </c>
      <c r="BH33" s="581"/>
      <c r="BI33" s="581"/>
      <c r="BJ33" s="581"/>
      <c r="BK33" s="581"/>
      <c r="BL33" s="581"/>
      <c r="BM33" s="631">
        <v>99</v>
      </c>
      <c r="BN33" s="581"/>
      <c r="BO33" s="581"/>
      <c r="BP33" s="581"/>
      <c r="BQ33" s="625"/>
      <c r="BR33" s="657">
        <v>99.3</v>
      </c>
      <c r="BS33" s="581"/>
      <c r="BT33" s="581"/>
      <c r="BU33" s="581"/>
      <c r="BV33" s="581"/>
      <c r="BW33" s="581"/>
      <c r="BX33" s="631">
        <v>98.5</v>
      </c>
      <c r="BY33" s="581"/>
      <c r="BZ33" s="581"/>
      <c r="CA33" s="581"/>
      <c r="CB33" s="625"/>
      <c r="CD33" s="593" t="s">
        <v>252</v>
      </c>
      <c r="CE33" s="594"/>
      <c r="CF33" s="594"/>
      <c r="CG33" s="594"/>
      <c r="CH33" s="594"/>
      <c r="CI33" s="594"/>
      <c r="CJ33" s="594"/>
      <c r="CK33" s="594"/>
      <c r="CL33" s="594"/>
      <c r="CM33" s="594"/>
      <c r="CN33" s="594"/>
      <c r="CO33" s="594"/>
      <c r="CP33" s="594"/>
      <c r="CQ33" s="595"/>
      <c r="CR33" s="596">
        <v>29999103</v>
      </c>
      <c r="CS33" s="609"/>
      <c r="CT33" s="609"/>
      <c r="CU33" s="609"/>
      <c r="CV33" s="609"/>
      <c r="CW33" s="609"/>
      <c r="CX33" s="609"/>
      <c r="CY33" s="610"/>
      <c r="CZ33" s="599">
        <v>42.1</v>
      </c>
      <c r="DA33" s="611"/>
      <c r="DB33" s="611"/>
      <c r="DC33" s="612"/>
      <c r="DD33" s="602">
        <v>23667257</v>
      </c>
      <c r="DE33" s="609"/>
      <c r="DF33" s="609"/>
      <c r="DG33" s="609"/>
      <c r="DH33" s="609"/>
      <c r="DI33" s="609"/>
      <c r="DJ33" s="609"/>
      <c r="DK33" s="610"/>
      <c r="DL33" s="602">
        <v>16984073</v>
      </c>
      <c r="DM33" s="609"/>
      <c r="DN33" s="609"/>
      <c r="DO33" s="609"/>
      <c r="DP33" s="609"/>
      <c r="DQ33" s="609"/>
      <c r="DR33" s="609"/>
      <c r="DS33" s="609"/>
      <c r="DT33" s="609"/>
      <c r="DU33" s="609"/>
      <c r="DV33" s="610"/>
      <c r="DW33" s="599">
        <v>40.9</v>
      </c>
      <c r="DX33" s="611"/>
      <c r="DY33" s="611"/>
      <c r="DZ33" s="611"/>
      <c r="EA33" s="611"/>
      <c r="EB33" s="611"/>
      <c r="EC33" s="627"/>
    </row>
    <row r="34" spans="2:133" ht="11.25" customHeight="1" x14ac:dyDescent="0.2">
      <c r="B34" s="593" t="s">
        <v>253</v>
      </c>
      <c r="C34" s="594"/>
      <c r="D34" s="594"/>
      <c r="E34" s="594"/>
      <c r="F34" s="594"/>
      <c r="G34" s="594"/>
      <c r="H34" s="594"/>
      <c r="I34" s="594"/>
      <c r="J34" s="594"/>
      <c r="K34" s="594"/>
      <c r="L34" s="594"/>
      <c r="M34" s="594"/>
      <c r="N34" s="594"/>
      <c r="O34" s="594"/>
      <c r="P34" s="594"/>
      <c r="Q34" s="595"/>
      <c r="R34" s="596">
        <v>123295</v>
      </c>
      <c r="S34" s="597"/>
      <c r="T34" s="597"/>
      <c r="U34" s="597"/>
      <c r="V34" s="597"/>
      <c r="W34" s="597"/>
      <c r="X34" s="597"/>
      <c r="Y34" s="598"/>
      <c r="Z34" s="638">
        <v>0.2</v>
      </c>
      <c r="AA34" s="638"/>
      <c r="AB34" s="638"/>
      <c r="AC34" s="638"/>
      <c r="AD34" s="639" t="s">
        <v>46</v>
      </c>
      <c r="AE34" s="639"/>
      <c r="AF34" s="639"/>
      <c r="AG34" s="639"/>
      <c r="AH34" s="639"/>
      <c r="AI34" s="639"/>
      <c r="AJ34" s="639"/>
      <c r="AK34" s="639"/>
      <c r="AL34" s="599" t="s">
        <v>46</v>
      </c>
      <c r="AM34" s="600"/>
      <c r="AN34" s="600"/>
      <c r="AO34" s="640"/>
      <c r="AP34" s="81"/>
      <c r="AQ34" s="82"/>
      <c r="AS34" s="77"/>
      <c r="AT34" s="77"/>
      <c r="AU34" s="77"/>
      <c r="AV34" s="77"/>
      <c r="AW34" s="77"/>
      <c r="AX34" s="77"/>
      <c r="AY34" s="77"/>
      <c r="AZ34" s="77"/>
      <c r="BA34" s="77"/>
      <c r="BB34" s="77"/>
      <c r="BC34" s="77"/>
      <c r="BD34" s="77"/>
      <c r="BE34" s="77"/>
      <c r="BF34" s="77"/>
      <c r="BG34" s="82"/>
      <c r="BH34" s="82"/>
      <c r="BI34" s="82"/>
      <c r="BJ34" s="82"/>
      <c r="BK34" s="82"/>
      <c r="BL34" s="82"/>
      <c r="BM34" s="82"/>
      <c r="BN34" s="82"/>
      <c r="BO34" s="82"/>
      <c r="BP34" s="82"/>
      <c r="BQ34" s="82"/>
      <c r="BR34" s="82"/>
      <c r="BS34" s="82"/>
      <c r="BT34" s="82"/>
      <c r="BU34" s="82"/>
      <c r="BV34" s="82"/>
      <c r="BW34" s="82"/>
      <c r="BX34" s="82"/>
      <c r="BY34" s="82"/>
      <c r="BZ34" s="82"/>
      <c r="CA34" s="82"/>
      <c r="CB34" s="82"/>
      <c r="CD34" s="593" t="s">
        <v>254</v>
      </c>
      <c r="CE34" s="594"/>
      <c r="CF34" s="594"/>
      <c r="CG34" s="594"/>
      <c r="CH34" s="594"/>
      <c r="CI34" s="594"/>
      <c r="CJ34" s="594"/>
      <c r="CK34" s="594"/>
      <c r="CL34" s="594"/>
      <c r="CM34" s="594"/>
      <c r="CN34" s="594"/>
      <c r="CO34" s="594"/>
      <c r="CP34" s="594"/>
      <c r="CQ34" s="595"/>
      <c r="CR34" s="596">
        <v>10861203</v>
      </c>
      <c r="CS34" s="597"/>
      <c r="CT34" s="597"/>
      <c r="CU34" s="597"/>
      <c r="CV34" s="597"/>
      <c r="CW34" s="597"/>
      <c r="CX34" s="597"/>
      <c r="CY34" s="598"/>
      <c r="CZ34" s="599">
        <v>15.2</v>
      </c>
      <c r="DA34" s="611"/>
      <c r="DB34" s="611"/>
      <c r="DC34" s="612"/>
      <c r="DD34" s="602">
        <v>8282792</v>
      </c>
      <c r="DE34" s="597"/>
      <c r="DF34" s="597"/>
      <c r="DG34" s="597"/>
      <c r="DH34" s="597"/>
      <c r="DI34" s="597"/>
      <c r="DJ34" s="597"/>
      <c r="DK34" s="598"/>
      <c r="DL34" s="602">
        <v>7053723</v>
      </c>
      <c r="DM34" s="597"/>
      <c r="DN34" s="597"/>
      <c r="DO34" s="597"/>
      <c r="DP34" s="597"/>
      <c r="DQ34" s="597"/>
      <c r="DR34" s="597"/>
      <c r="DS34" s="597"/>
      <c r="DT34" s="597"/>
      <c r="DU34" s="597"/>
      <c r="DV34" s="598"/>
      <c r="DW34" s="599">
        <v>17</v>
      </c>
      <c r="DX34" s="611"/>
      <c r="DY34" s="611"/>
      <c r="DZ34" s="611"/>
      <c r="EA34" s="611"/>
      <c r="EB34" s="611"/>
      <c r="EC34" s="627"/>
    </row>
    <row r="35" spans="2:133" ht="11.25" customHeight="1" x14ac:dyDescent="0.2">
      <c r="B35" s="593" t="s">
        <v>255</v>
      </c>
      <c r="C35" s="594"/>
      <c r="D35" s="594"/>
      <c r="E35" s="594"/>
      <c r="F35" s="594"/>
      <c r="G35" s="594"/>
      <c r="H35" s="594"/>
      <c r="I35" s="594"/>
      <c r="J35" s="594"/>
      <c r="K35" s="594"/>
      <c r="L35" s="594"/>
      <c r="M35" s="594"/>
      <c r="N35" s="594"/>
      <c r="O35" s="594"/>
      <c r="P35" s="594"/>
      <c r="Q35" s="595"/>
      <c r="R35" s="596">
        <v>38039</v>
      </c>
      <c r="S35" s="597"/>
      <c r="T35" s="597"/>
      <c r="U35" s="597"/>
      <c r="V35" s="597"/>
      <c r="W35" s="597"/>
      <c r="X35" s="597"/>
      <c r="Y35" s="598"/>
      <c r="Z35" s="638">
        <v>0</v>
      </c>
      <c r="AA35" s="638"/>
      <c r="AB35" s="638"/>
      <c r="AC35" s="638"/>
      <c r="AD35" s="639" t="s">
        <v>46</v>
      </c>
      <c r="AE35" s="639"/>
      <c r="AF35" s="639"/>
      <c r="AG35" s="639"/>
      <c r="AH35" s="639"/>
      <c r="AI35" s="639"/>
      <c r="AJ35" s="639"/>
      <c r="AK35" s="639"/>
      <c r="AL35" s="599" t="s">
        <v>46</v>
      </c>
      <c r="AM35" s="600"/>
      <c r="AN35" s="600"/>
      <c r="AO35" s="640"/>
      <c r="AP35" s="83"/>
      <c r="AQ35" s="654" t="s">
        <v>256</v>
      </c>
      <c r="AR35" s="655"/>
      <c r="AS35" s="655"/>
      <c r="AT35" s="655"/>
      <c r="AU35" s="655"/>
      <c r="AV35" s="655"/>
      <c r="AW35" s="655"/>
      <c r="AX35" s="655"/>
      <c r="AY35" s="655"/>
      <c r="AZ35" s="655"/>
      <c r="BA35" s="655"/>
      <c r="BB35" s="655"/>
      <c r="BC35" s="655"/>
      <c r="BD35" s="655"/>
      <c r="BE35" s="655"/>
      <c r="BF35" s="656"/>
      <c r="BG35" s="654" t="s">
        <v>257</v>
      </c>
      <c r="BH35" s="655"/>
      <c r="BI35" s="655"/>
      <c r="BJ35" s="655"/>
      <c r="BK35" s="655"/>
      <c r="BL35" s="655"/>
      <c r="BM35" s="655"/>
      <c r="BN35" s="655"/>
      <c r="BO35" s="655"/>
      <c r="BP35" s="655"/>
      <c r="BQ35" s="655"/>
      <c r="BR35" s="655"/>
      <c r="BS35" s="655"/>
      <c r="BT35" s="655"/>
      <c r="BU35" s="655"/>
      <c r="BV35" s="655"/>
      <c r="BW35" s="655"/>
      <c r="BX35" s="655"/>
      <c r="BY35" s="655"/>
      <c r="BZ35" s="655"/>
      <c r="CA35" s="655"/>
      <c r="CB35" s="656"/>
      <c r="CD35" s="593" t="s">
        <v>258</v>
      </c>
      <c r="CE35" s="594"/>
      <c r="CF35" s="594"/>
      <c r="CG35" s="594"/>
      <c r="CH35" s="594"/>
      <c r="CI35" s="594"/>
      <c r="CJ35" s="594"/>
      <c r="CK35" s="594"/>
      <c r="CL35" s="594"/>
      <c r="CM35" s="594"/>
      <c r="CN35" s="594"/>
      <c r="CO35" s="594"/>
      <c r="CP35" s="594"/>
      <c r="CQ35" s="595"/>
      <c r="CR35" s="596">
        <v>891132</v>
      </c>
      <c r="CS35" s="609"/>
      <c r="CT35" s="609"/>
      <c r="CU35" s="609"/>
      <c r="CV35" s="609"/>
      <c r="CW35" s="609"/>
      <c r="CX35" s="609"/>
      <c r="CY35" s="610"/>
      <c r="CZ35" s="599">
        <v>1.2</v>
      </c>
      <c r="DA35" s="611"/>
      <c r="DB35" s="611"/>
      <c r="DC35" s="612"/>
      <c r="DD35" s="602">
        <v>767061</v>
      </c>
      <c r="DE35" s="609"/>
      <c r="DF35" s="609"/>
      <c r="DG35" s="609"/>
      <c r="DH35" s="609"/>
      <c r="DI35" s="609"/>
      <c r="DJ35" s="609"/>
      <c r="DK35" s="610"/>
      <c r="DL35" s="602">
        <v>741403</v>
      </c>
      <c r="DM35" s="609"/>
      <c r="DN35" s="609"/>
      <c r="DO35" s="609"/>
      <c r="DP35" s="609"/>
      <c r="DQ35" s="609"/>
      <c r="DR35" s="609"/>
      <c r="DS35" s="609"/>
      <c r="DT35" s="609"/>
      <c r="DU35" s="609"/>
      <c r="DV35" s="610"/>
      <c r="DW35" s="599">
        <v>1.8</v>
      </c>
      <c r="DX35" s="611"/>
      <c r="DY35" s="611"/>
      <c r="DZ35" s="611"/>
      <c r="EA35" s="611"/>
      <c r="EB35" s="611"/>
      <c r="EC35" s="627"/>
    </row>
    <row r="36" spans="2:133" ht="11.25" customHeight="1" x14ac:dyDescent="0.2">
      <c r="B36" s="593" t="s">
        <v>259</v>
      </c>
      <c r="C36" s="594"/>
      <c r="D36" s="594"/>
      <c r="E36" s="594"/>
      <c r="F36" s="594"/>
      <c r="G36" s="594"/>
      <c r="H36" s="594"/>
      <c r="I36" s="594"/>
      <c r="J36" s="594"/>
      <c r="K36" s="594"/>
      <c r="L36" s="594"/>
      <c r="M36" s="594"/>
      <c r="N36" s="594"/>
      <c r="O36" s="594"/>
      <c r="P36" s="594"/>
      <c r="Q36" s="595"/>
      <c r="R36" s="596">
        <v>6561258</v>
      </c>
      <c r="S36" s="597"/>
      <c r="T36" s="597"/>
      <c r="U36" s="597"/>
      <c r="V36" s="597"/>
      <c r="W36" s="597"/>
      <c r="X36" s="597"/>
      <c r="Y36" s="598"/>
      <c r="Z36" s="638">
        <v>8.5</v>
      </c>
      <c r="AA36" s="638"/>
      <c r="AB36" s="638"/>
      <c r="AC36" s="638"/>
      <c r="AD36" s="639" t="s">
        <v>46</v>
      </c>
      <c r="AE36" s="639"/>
      <c r="AF36" s="639"/>
      <c r="AG36" s="639"/>
      <c r="AH36" s="639"/>
      <c r="AI36" s="639"/>
      <c r="AJ36" s="639"/>
      <c r="AK36" s="639"/>
      <c r="AL36" s="599" t="s">
        <v>46</v>
      </c>
      <c r="AM36" s="600"/>
      <c r="AN36" s="600"/>
      <c r="AO36" s="640"/>
      <c r="AP36" s="83"/>
      <c r="AQ36" s="645" t="s">
        <v>260</v>
      </c>
      <c r="AR36" s="646"/>
      <c r="AS36" s="646"/>
      <c r="AT36" s="646"/>
      <c r="AU36" s="646"/>
      <c r="AV36" s="646"/>
      <c r="AW36" s="646"/>
      <c r="AX36" s="646"/>
      <c r="AY36" s="647"/>
      <c r="AZ36" s="648">
        <v>9866664</v>
      </c>
      <c r="BA36" s="649"/>
      <c r="BB36" s="649"/>
      <c r="BC36" s="649"/>
      <c r="BD36" s="649"/>
      <c r="BE36" s="649"/>
      <c r="BF36" s="650"/>
      <c r="BG36" s="651" t="s">
        <v>261</v>
      </c>
      <c r="BH36" s="652"/>
      <c r="BI36" s="652"/>
      <c r="BJ36" s="652"/>
      <c r="BK36" s="652"/>
      <c r="BL36" s="652"/>
      <c r="BM36" s="652"/>
      <c r="BN36" s="652"/>
      <c r="BO36" s="652"/>
      <c r="BP36" s="652"/>
      <c r="BQ36" s="652"/>
      <c r="BR36" s="652"/>
      <c r="BS36" s="652"/>
      <c r="BT36" s="652"/>
      <c r="BU36" s="653"/>
      <c r="BV36" s="648" t="s">
        <v>46</v>
      </c>
      <c r="BW36" s="649"/>
      <c r="BX36" s="649"/>
      <c r="BY36" s="649"/>
      <c r="BZ36" s="649"/>
      <c r="CA36" s="649"/>
      <c r="CB36" s="650"/>
      <c r="CD36" s="593" t="s">
        <v>262</v>
      </c>
      <c r="CE36" s="594"/>
      <c r="CF36" s="594"/>
      <c r="CG36" s="594"/>
      <c r="CH36" s="594"/>
      <c r="CI36" s="594"/>
      <c r="CJ36" s="594"/>
      <c r="CK36" s="594"/>
      <c r="CL36" s="594"/>
      <c r="CM36" s="594"/>
      <c r="CN36" s="594"/>
      <c r="CO36" s="594"/>
      <c r="CP36" s="594"/>
      <c r="CQ36" s="595"/>
      <c r="CR36" s="596">
        <v>8601324</v>
      </c>
      <c r="CS36" s="597"/>
      <c r="CT36" s="597"/>
      <c r="CU36" s="597"/>
      <c r="CV36" s="597"/>
      <c r="CW36" s="597"/>
      <c r="CX36" s="597"/>
      <c r="CY36" s="598"/>
      <c r="CZ36" s="599">
        <v>12.1</v>
      </c>
      <c r="DA36" s="611"/>
      <c r="DB36" s="611"/>
      <c r="DC36" s="612"/>
      <c r="DD36" s="602">
        <v>7323692</v>
      </c>
      <c r="DE36" s="597"/>
      <c r="DF36" s="597"/>
      <c r="DG36" s="597"/>
      <c r="DH36" s="597"/>
      <c r="DI36" s="597"/>
      <c r="DJ36" s="597"/>
      <c r="DK36" s="598"/>
      <c r="DL36" s="602">
        <v>4108848</v>
      </c>
      <c r="DM36" s="597"/>
      <c r="DN36" s="597"/>
      <c r="DO36" s="597"/>
      <c r="DP36" s="597"/>
      <c r="DQ36" s="597"/>
      <c r="DR36" s="597"/>
      <c r="DS36" s="597"/>
      <c r="DT36" s="597"/>
      <c r="DU36" s="597"/>
      <c r="DV36" s="598"/>
      <c r="DW36" s="599">
        <v>9.9</v>
      </c>
      <c r="DX36" s="611"/>
      <c r="DY36" s="611"/>
      <c r="DZ36" s="611"/>
      <c r="EA36" s="611"/>
      <c r="EB36" s="611"/>
      <c r="EC36" s="627"/>
    </row>
    <row r="37" spans="2:133" ht="11.25" customHeight="1" x14ac:dyDescent="0.2">
      <c r="B37" s="593" t="s">
        <v>263</v>
      </c>
      <c r="C37" s="594"/>
      <c r="D37" s="594"/>
      <c r="E37" s="594"/>
      <c r="F37" s="594"/>
      <c r="G37" s="594"/>
      <c r="H37" s="594"/>
      <c r="I37" s="594"/>
      <c r="J37" s="594"/>
      <c r="K37" s="594"/>
      <c r="L37" s="594"/>
      <c r="M37" s="594"/>
      <c r="N37" s="594"/>
      <c r="O37" s="594"/>
      <c r="P37" s="594"/>
      <c r="Q37" s="595"/>
      <c r="R37" s="596">
        <v>2903027</v>
      </c>
      <c r="S37" s="597"/>
      <c r="T37" s="597"/>
      <c r="U37" s="597"/>
      <c r="V37" s="597"/>
      <c r="W37" s="597"/>
      <c r="X37" s="597"/>
      <c r="Y37" s="598"/>
      <c r="Z37" s="638">
        <v>3.8</v>
      </c>
      <c r="AA37" s="638"/>
      <c r="AB37" s="638"/>
      <c r="AC37" s="638"/>
      <c r="AD37" s="639">
        <v>399492</v>
      </c>
      <c r="AE37" s="639"/>
      <c r="AF37" s="639"/>
      <c r="AG37" s="639"/>
      <c r="AH37" s="639"/>
      <c r="AI37" s="639"/>
      <c r="AJ37" s="639"/>
      <c r="AK37" s="639"/>
      <c r="AL37" s="599">
        <v>1</v>
      </c>
      <c r="AM37" s="600"/>
      <c r="AN37" s="600"/>
      <c r="AO37" s="640"/>
      <c r="AQ37" s="633" t="s">
        <v>264</v>
      </c>
      <c r="AR37" s="634"/>
      <c r="AS37" s="634"/>
      <c r="AT37" s="634"/>
      <c r="AU37" s="634"/>
      <c r="AV37" s="634"/>
      <c r="AW37" s="634"/>
      <c r="AX37" s="634"/>
      <c r="AY37" s="635"/>
      <c r="AZ37" s="596">
        <v>1653195</v>
      </c>
      <c r="BA37" s="597"/>
      <c r="BB37" s="597"/>
      <c r="BC37" s="597"/>
      <c r="BD37" s="609"/>
      <c r="BE37" s="609"/>
      <c r="BF37" s="636"/>
      <c r="BG37" s="593" t="s">
        <v>265</v>
      </c>
      <c r="BH37" s="594"/>
      <c r="BI37" s="594"/>
      <c r="BJ37" s="594"/>
      <c r="BK37" s="594"/>
      <c r="BL37" s="594"/>
      <c r="BM37" s="594"/>
      <c r="BN37" s="594"/>
      <c r="BO37" s="594"/>
      <c r="BP37" s="594"/>
      <c r="BQ37" s="594"/>
      <c r="BR37" s="594"/>
      <c r="BS37" s="594"/>
      <c r="BT37" s="594"/>
      <c r="BU37" s="595"/>
      <c r="BV37" s="596">
        <v>-68184</v>
      </c>
      <c r="BW37" s="597"/>
      <c r="BX37" s="597"/>
      <c r="BY37" s="597"/>
      <c r="BZ37" s="597"/>
      <c r="CA37" s="597"/>
      <c r="CB37" s="637"/>
      <c r="CD37" s="593" t="s">
        <v>266</v>
      </c>
      <c r="CE37" s="594"/>
      <c r="CF37" s="594"/>
      <c r="CG37" s="594"/>
      <c r="CH37" s="594"/>
      <c r="CI37" s="594"/>
      <c r="CJ37" s="594"/>
      <c r="CK37" s="594"/>
      <c r="CL37" s="594"/>
      <c r="CM37" s="594"/>
      <c r="CN37" s="594"/>
      <c r="CO37" s="594"/>
      <c r="CP37" s="594"/>
      <c r="CQ37" s="595"/>
      <c r="CR37" s="596">
        <v>1758349</v>
      </c>
      <c r="CS37" s="609"/>
      <c r="CT37" s="609"/>
      <c r="CU37" s="609"/>
      <c r="CV37" s="609"/>
      <c r="CW37" s="609"/>
      <c r="CX37" s="609"/>
      <c r="CY37" s="610"/>
      <c r="CZ37" s="599">
        <v>2.5</v>
      </c>
      <c r="DA37" s="611"/>
      <c r="DB37" s="611"/>
      <c r="DC37" s="612"/>
      <c r="DD37" s="602">
        <v>1758349</v>
      </c>
      <c r="DE37" s="609"/>
      <c r="DF37" s="609"/>
      <c r="DG37" s="609"/>
      <c r="DH37" s="609"/>
      <c r="DI37" s="609"/>
      <c r="DJ37" s="609"/>
      <c r="DK37" s="610"/>
      <c r="DL37" s="602">
        <v>1758349</v>
      </c>
      <c r="DM37" s="609"/>
      <c r="DN37" s="609"/>
      <c r="DO37" s="609"/>
      <c r="DP37" s="609"/>
      <c r="DQ37" s="609"/>
      <c r="DR37" s="609"/>
      <c r="DS37" s="609"/>
      <c r="DT37" s="609"/>
      <c r="DU37" s="609"/>
      <c r="DV37" s="610"/>
      <c r="DW37" s="599">
        <v>4.2</v>
      </c>
      <c r="DX37" s="611"/>
      <c r="DY37" s="611"/>
      <c r="DZ37" s="611"/>
      <c r="EA37" s="611"/>
      <c r="EB37" s="611"/>
      <c r="EC37" s="627"/>
    </row>
    <row r="38" spans="2:133" ht="11.25" customHeight="1" x14ac:dyDescent="0.2">
      <c r="B38" s="593" t="s">
        <v>267</v>
      </c>
      <c r="C38" s="594"/>
      <c r="D38" s="594"/>
      <c r="E38" s="594"/>
      <c r="F38" s="594"/>
      <c r="G38" s="594"/>
      <c r="H38" s="594"/>
      <c r="I38" s="594"/>
      <c r="J38" s="594"/>
      <c r="K38" s="594"/>
      <c r="L38" s="594"/>
      <c r="M38" s="594"/>
      <c r="N38" s="594"/>
      <c r="O38" s="594"/>
      <c r="P38" s="594"/>
      <c r="Q38" s="595"/>
      <c r="R38" s="596">
        <v>1536400</v>
      </c>
      <c r="S38" s="597"/>
      <c r="T38" s="597"/>
      <c r="U38" s="597"/>
      <c r="V38" s="597"/>
      <c r="W38" s="597"/>
      <c r="X38" s="597"/>
      <c r="Y38" s="598"/>
      <c r="Z38" s="638">
        <v>2</v>
      </c>
      <c r="AA38" s="638"/>
      <c r="AB38" s="638"/>
      <c r="AC38" s="638"/>
      <c r="AD38" s="639" t="s">
        <v>46</v>
      </c>
      <c r="AE38" s="639"/>
      <c r="AF38" s="639"/>
      <c r="AG38" s="639"/>
      <c r="AH38" s="639"/>
      <c r="AI38" s="639"/>
      <c r="AJ38" s="639"/>
      <c r="AK38" s="639"/>
      <c r="AL38" s="599" t="s">
        <v>46</v>
      </c>
      <c r="AM38" s="600"/>
      <c r="AN38" s="600"/>
      <c r="AO38" s="640"/>
      <c r="AQ38" s="633" t="s">
        <v>268</v>
      </c>
      <c r="AR38" s="634"/>
      <c r="AS38" s="634"/>
      <c r="AT38" s="634"/>
      <c r="AU38" s="634"/>
      <c r="AV38" s="634"/>
      <c r="AW38" s="634"/>
      <c r="AX38" s="634"/>
      <c r="AY38" s="635"/>
      <c r="AZ38" s="596">
        <v>1038582</v>
      </c>
      <c r="BA38" s="597"/>
      <c r="BB38" s="597"/>
      <c r="BC38" s="597"/>
      <c r="BD38" s="609"/>
      <c r="BE38" s="609"/>
      <c r="BF38" s="636"/>
      <c r="BG38" s="593" t="s">
        <v>269</v>
      </c>
      <c r="BH38" s="594"/>
      <c r="BI38" s="594"/>
      <c r="BJ38" s="594"/>
      <c r="BK38" s="594"/>
      <c r="BL38" s="594"/>
      <c r="BM38" s="594"/>
      <c r="BN38" s="594"/>
      <c r="BO38" s="594"/>
      <c r="BP38" s="594"/>
      <c r="BQ38" s="594"/>
      <c r="BR38" s="594"/>
      <c r="BS38" s="594"/>
      <c r="BT38" s="594"/>
      <c r="BU38" s="595"/>
      <c r="BV38" s="596">
        <v>26773</v>
      </c>
      <c r="BW38" s="597"/>
      <c r="BX38" s="597"/>
      <c r="BY38" s="597"/>
      <c r="BZ38" s="597"/>
      <c r="CA38" s="597"/>
      <c r="CB38" s="637"/>
      <c r="CD38" s="593" t="s">
        <v>270</v>
      </c>
      <c r="CE38" s="594"/>
      <c r="CF38" s="594"/>
      <c r="CG38" s="594"/>
      <c r="CH38" s="594"/>
      <c r="CI38" s="594"/>
      <c r="CJ38" s="594"/>
      <c r="CK38" s="594"/>
      <c r="CL38" s="594"/>
      <c r="CM38" s="594"/>
      <c r="CN38" s="594"/>
      <c r="CO38" s="594"/>
      <c r="CP38" s="594"/>
      <c r="CQ38" s="595"/>
      <c r="CR38" s="596">
        <v>7959489</v>
      </c>
      <c r="CS38" s="597"/>
      <c r="CT38" s="597"/>
      <c r="CU38" s="597"/>
      <c r="CV38" s="597"/>
      <c r="CW38" s="597"/>
      <c r="CX38" s="597"/>
      <c r="CY38" s="598"/>
      <c r="CZ38" s="599">
        <v>11.2</v>
      </c>
      <c r="DA38" s="611"/>
      <c r="DB38" s="611"/>
      <c r="DC38" s="612"/>
      <c r="DD38" s="602">
        <v>6838939</v>
      </c>
      <c r="DE38" s="597"/>
      <c r="DF38" s="597"/>
      <c r="DG38" s="597"/>
      <c r="DH38" s="597"/>
      <c r="DI38" s="597"/>
      <c r="DJ38" s="597"/>
      <c r="DK38" s="598"/>
      <c r="DL38" s="602">
        <v>5080099</v>
      </c>
      <c r="DM38" s="597"/>
      <c r="DN38" s="597"/>
      <c r="DO38" s="597"/>
      <c r="DP38" s="597"/>
      <c r="DQ38" s="597"/>
      <c r="DR38" s="597"/>
      <c r="DS38" s="597"/>
      <c r="DT38" s="597"/>
      <c r="DU38" s="597"/>
      <c r="DV38" s="598"/>
      <c r="DW38" s="599">
        <v>12.2</v>
      </c>
      <c r="DX38" s="611"/>
      <c r="DY38" s="611"/>
      <c r="DZ38" s="611"/>
      <c r="EA38" s="611"/>
      <c r="EB38" s="611"/>
      <c r="EC38" s="627"/>
    </row>
    <row r="39" spans="2:133" ht="11.25" customHeight="1" x14ac:dyDescent="0.2">
      <c r="B39" s="593" t="s">
        <v>271</v>
      </c>
      <c r="C39" s="594"/>
      <c r="D39" s="594"/>
      <c r="E39" s="594"/>
      <c r="F39" s="594"/>
      <c r="G39" s="594"/>
      <c r="H39" s="594"/>
      <c r="I39" s="594"/>
      <c r="J39" s="594"/>
      <c r="K39" s="594"/>
      <c r="L39" s="594"/>
      <c r="M39" s="594"/>
      <c r="N39" s="594"/>
      <c r="O39" s="594"/>
      <c r="P39" s="594"/>
      <c r="Q39" s="595"/>
      <c r="R39" s="596" t="s">
        <v>46</v>
      </c>
      <c r="S39" s="597"/>
      <c r="T39" s="597"/>
      <c r="U39" s="597"/>
      <c r="V39" s="597"/>
      <c r="W39" s="597"/>
      <c r="X39" s="597"/>
      <c r="Y39" s="598"/>
      <c r="Z39" s="638" t="s">
        <v>46</v>
      </c>
      <c r="AA39" s="638"/>
      <c r="AB39" s="638"/>
      <c r="AC39" s="638"/>
      <c r="AD39" s="639" t="s">
        <v>46</v>
      </c>
      <c r="AE39" s="639"/>
      <c r="AF39" s="639"/>
      <c r="AG39" s="639"/>
      <c r="AH39" s="639"/>
      <c r="AI39" s="639"/>
      <c r="AJ39" s="639"/>
      <c r="AK39" s="639"/>
      <c r="AL39" s="599" t="s">
        <v>46</v>
      </c>
      <c r="AM39" s="600"/>
      <c r="AN39" s="600"/>
      <c r="AO39" s="640"/>
      <c r="AQ39" s="633" t="s">
        <v>272</v>
      </c>
      <c r="AR39" s="634"/>
      <c r="AS39" s="634"/>
      <c r="AT39" s="634"/>
      <c r="AU39" s="634"/>
      <c r="AV39" s="634"/>
      <c r="AW39" s="634"/>
      <c r="AX39" s="634"/>
      <c r="AY39" s="635"/>
      <c r="AZ39" s="596">
        <v>536561</v>
      </c>
      <c r="BA39" s="597"/>
      <c r="BB39" s="597"/>
      <c r="BC39" s="597"/>
      <c r="BD39" s="609"/>
      <c r="BE39" s="609"/>
      <c r="BF39" s="636"/>
      <c r="BG39" s="593" t="s">
        <v>273</v>
      </c>
      <c r="BH39" s="594"/>
      <c r="BI39" s="594"/>
      <c r="BJ39" s="594"/>
      <c r="BK39" s="594"/>
      <c r="BL39" s="594"/>
      <c r="BM39" s="594"/>
      <c r="BN39" s="594"/>
      <c r="BO39" s="594"/>
      <c r="BP39" s="594"/>
      <c r="BQ39" s="594"/>
      <c r="BR39" s="594"/>
      <c r="BS39" s="594"/>
      <c r="BT39" s="594"/>
      <c r="BU39" s="595"/>
      <c r="BV39" s="596">
        <v>40168</v>
      </c>
      <c r="BW39" s="597"/>
      <c r="BX39" s="597"/>
      <c r="BY39" s="597"/>
      <c r="BZ39" s="597"/>
      <c r="CA39" s="597"/>
      <c r="CB39" s="637"/>
      <c r="CD39" s="593" t="s">
        <v>274</v>
      </c>
      <c r="CE39" s="594"/>
      <c r="CF39" s="594"/>
      <c r="CG39" s="594"/>
      <c r="CH39" s="594"/>
      <c r="CI39" s="594"/>
      <c r="CJ39" s="594"/>
      <c r="CK39" s="594"/>
      <c r="CL39" s="594"/>
      <c r="CM39" s="594"/>
      <c r="CN39" s="594"/>
      <c r="CO39" s="594"/>
      <c r="CP39" s="594"/>
      <c r="CQ39" s="595"/>
      <c r="CR39" s="596">
        <v>500296</v>
      </c>
      <c r="CS39" s="609"/>
      <c r="CT39" s="609"/>
      <c r="CU39" s="609"/>
      <c r="CV39" s="609"/>
      <c r="CW39" s="609"/>
      <c r="CX39" s="609"/>
      <c r="CY39" s="610"/>
      <c r="CZ39" s="599">
        <v>0.7</v>
      </c>
      <c r="DA39" s="611"/>
      <c r="DB39" s="611"/>
      <c r="DC39" s="612"/>
      <c r="DD39" s="602">
        <v>454340</v>
      </c>
      <c r="DE39" s="609"/>
      <c r="DF39" s="609"/>
      <c r="DG39" s="609"/>
      <c r="DH39" s="609"/>
      <c r="DI39" s="609"/>
      <c r="DJ39" s="609"/>
      <c r="DK39" s="610"/>
      <c r="DL39" s="602" t="s">
        <v>46</v>
      </c>
      <c r="DM39" s="609"/>
      <c r="DN39" s="609"/>
      <c r="DO39" s="609"/>
      <c r="DP39" s="609"/>
      <c r="DQ39" s="609"/>
      <c r="DR39" s="609"/>
      <c r="DS39" s="609"/>
      <c r="DT39" s="609"/>
      <c r="DU39" s="609"/>
      <c r="DV39" s="610"/>
      <c r="DW39" s="599" t="s">
        <v>46</v>
      </c>
      <c r="DX39" s="611"/>
      <c r="DY39" s="611"/>
      <c r="DZ39" s="611"/>
      <c r="EA39" s="611"/>
      <c r="EB39" s="611"/>
      <c r="EC39" s="627"/>
    </row>
    <row r="40" spans="2:133" ht="11.25" customHeight="1" x14ac:dyDescent="0.2">
      <c r="B40" s="593" t="s">
        <v>275</v>
      </c>
      <c r="C40" s="594"/>
      <c r="D40" s="594"/>
      <c r="E40" s="594"/>
      <c r="F40" s="594"/>
      <c r="G40" s="594"/>
      <c r="H40" s="594"/>
      <c r="I40" s="594"/>
      <c r="J40" s="594"/>
      <c r="K40" s="594"/>
      <c r="L40" s="594"/>
      <c r="M40" s="594"/>
      <c r="N40" s="594"/>
      <c r="O40" s="594"/>
      <c r="P40" s="594"/>
      <c r="Q40" s="595"/>
      <c r="R40" s="596" t="s">
        <v>46</v>
      </c>
      <c r="S40" s="597"/>
      <c r="T40" s="597"/>
      <c r="U40" s="597"/>
      <c r="V40" s="597"/>
      <c r="W40" s="597"/>
      <c r="X40" s="597"/>
      <c r="Y40" s="598"/>
      <c r="Z40" s="638" t="s">
        <v>46</v>
      </c>
      <c r="AA40" s="638"/>
      <c r="AB40" s="638"/>
      <c r="AC40" s="638"/>
      <c r="AD40" s="639" t="s">
        <v>46</v>
      </c>
      <c r="AE40" s="639"/>
      <c r="AF40" s="639"/>
      <c r="AG40" s="639"/>
      <c r="AH40" s="639"/>
      <c r="AI40" s="639"/>
      <c r="AJ40" s="639"/>
      <c r="AK40" s="639"/>
      <c r="AL40" s="599" t="s">
        <v>46</v>
      </c>
      <c r="AM40" s="600"/>
      <c r="AN40" s="600"/>
      <c r="AO40" s="640"/>
      <c r="AQ40" s="633" t="s">
        <v>276</v>
      </c>
      <c r="AR40" s="634"/>
      <c r="AS40" s="634"/>
      <c r="AT40" s="634"/>
      <c r="AU40" s="634"/>
      <c r="AV40" s="634"/>
      <c r="AW40" s="634"/>
      <c r="AX40" s="634"/>
      <c r="AY40" s="635"/>
      <c r="AZ40" s="596">
        <v>5812</v>
      </c>
      <c r="BA40" s="597"/>
      <c r="BB40" s="597"/>
      <c r="BC40" s="597"/>
      <c r="BD40" s="609"/>
      <c r="BE40" s="609"/>
      <c r="BF40" s="636"/>
      <c r="BG40" s="641" t="s">
        <v>277</v>
      </c>
      <c r="BH40" s="642"/>
      <c r="BI40" s="642"/>
      <c r="BJ40" s="642"/>
      <c r="BK40" s="642"/>
      <c r="BL40" s="79"/>
      <c r="BM40" s="594" t="s">
        <v>278</v>
      </c>
      <c r="BN40" s="594"/>
      <c r="BO40" s="594"/>
      <c r="BP40" s="594"/>
      <c r="BQ40" s="594"/>
      <c r="BR40" s="594"/>
      <c r="BS40" s="594"/>
      <c r="BT40" s="594"/>
      <c r="BU40" s="595"/>
      <c r="BV40" s="596">
        <v>92</v>
      </c>
      <c r="BW40" s="597"/>
      <c r="BX40" s="597"/>
      <c r="BY40" s="597"/>
      <c r="BZ40" s="597"/>
      <c r="CA40" s="597"/>
      <c r="CB40" s="637"/>
      <c r="CD40" s="593" t="s">
        <v>279</v>
      </c>
      <c r="CE40" s="594"/>
      <c r="CF40" s="594"/>
      <c r="CG40" s="594"/>
      <c r="CH40" s="594"/>
      <c r="CI40" s="594"/>
      <c r="CJ40" s="594"/>
      <c r="CK40" s="594"/>
      <c r="CL40" s="594"/>
      <c r="CM40" s="594"/>
      <c r="CN40" s="594"/>
      <c r="CO40" s="594"/>
      <c r="CP40" s="594"/>
      <c r="CQ40" s="595"/>
      <c r="CR40" s="596">
        <v>1185659</v>
      </c>
      <c r="CS40" s="597"/>
      <c r="CT40" s="597"/>
      <c r="CU40" s="597"/>
      <c r="CV40" s="597"/>
      <c r="CW40" s="597"/>
      <c r="CX40" s="597"/>
      <c r="CY40" s="598"/>
      <c r="CZ40" s="599">
        <v>1.7</v>
      </c>
      <c r="DA40" s="611"/>
      <c r="DB40" s="611"/>
      <c r="DC40" s="612"/>
      <c r="DD40" s="602">
        <v>433</v>
      </c>
      <c r="DE40" s="597"/>
      <c r="DF40" s="597"/>
      <c r="DG40" s="597"/>
      <c r="DH40" s="597"/>
      <c r="DI40" s="597"/>
      <c r="DJ40" s="597"/>
      <c r="DK40" s="598"/>
      <c r="DL40" s="602" t="s">
        <v>46</v>
      </c>
      <c r="DM40" s="597"/>
      <c r="DN40" s="597"/>
      <c r="DO40" s="597"/>
      <c r="DP40" s="597"/>
      <c r="DQ40" s="597"/>
      <c r="DR40" s="597"/>
      <c r="DS40" s="597"/>
      <c r="DT40" s="597"/>
      <c r="DU40" s="597"/>
      <c r="DV40" s="598"/>
      <c r="DW40" s="599" t="s">
        <v>46</v>
      </c>
      <c r="DX40" s="611"/>
      <c r="DY40" s="611"/>
      <c r="DZ40" s="611"/>
      <c r="EA40" s="611"/>
      <c r="EB40" s="611"/>
      <c r="EC40" s="627"/>
    </row>
    <row r="41" spans="2:133" ht="11.25" customHeight="1" x14ac:dyDescent="0.2">
      <c r="B41" s="577" t="s">
        <v>280</v>
      </c>
      <c r="C41" s="578"/>
      <c r="D41" s="578"/>
      <c r="E41" s="578"/>
      <c r="F41" s="578"/>
      <c r="G41" s="578"/>
      <c r="H41" s="578"/>
      <c r="I41" s="578"/>
      <c r="J41" s="578"/>
      <c r="K41" s="578"/>
      <c r="L41" s="578"/>
      <c r="M41" s="578"/>
      <c r="N41" s="578"/>
      <c r="O41" s="578"/>
      <c r="P41" s="578"/>
      <c r="Q41" s="579"/>
      <c r="R41" s="580">
        <v>77291761</v>
      </c>
      <c r="S41" s="624"/>
      <c r="T41" s="624"/>
      <c r="U41" s="624"/>
      <c r="V41" s="624"/>
      <c r="W41" s="624"/>
      <c r="X41" s="624"/>
      <c r="Y41" s="628"/>
      <c r="Z41" s="629">
        <v>100</v>
      </c>
      <c r="AA41" s="629"/>
      <c r="AB41" s="629"/>
      <c r="AC41" s="629"/>
      <c r="AD41" s="630">
        <v>41534169</v>
      </c>
      <c r="AE41" s="630"/>
      <c r="AF41" s="630"/>
      <c r="AG41" s="630"/>
      <c r="AH41" s="630"/>
      <c r="AI41" s="630"/>
      <c r="AJ41" s="630"/>
      <c r="AK41" s="630"/>
      <c r="AL41" s="583">
        <v>100</v>
      </c>
      <c r="AM41" s="631"/>
      <c r="AN41" s="631"/>
      <c r="AO41" s="632"/>
      <c r="AQ41" s="633" t="s">
        <v>281</v>
      </c>
      <c r="AR41" s="634"/>
      <c r="AS41" s="634"/>
      <c r="AT41" s="634"/>
      <c r="AU41" s="634"/>
      <c r="AV41" s="634"/>
      <c r="AW41" s="634"/>
      <c r="AX41" s="634"/>
      <c r="AY41" s="635"/>
      <c r="AZ41" s="596">
        <v>1613006</v>
      </c>
      <c r="BA41" s="597"/>
      <c r="BB41" s="597"/>
      <c r="BC41" s="597"/>
      <c r="BD41" s="609"/>
      <c r="BE41" s="609"/>
      <c r="BF41" s="636"/>
      <c r="BG41" s="641"/>
      <c r="BH41" s="642"/>
      <c r="BI41" s="642"/>
      <c r="BJ41" s="642"/>
      <c r="BK41" s="642"/>
      <c r="BL41" s="79"/>
      <c r="BM41" s="594" t="s">
        <v>282</v>
      </c>
      <c r="BN41" s="594"/>
      <c r="BO41" s="594"/>
      <c r="BP41" s="594"/>
      <c r="BQ41" s="594"/>
      <c r="BR41" s="594"/>
      <c r="BS41" s="594"/>
      <c r="BT41" s="594"/>
      <c r="BU41" s="595"/>
      <c r="BV41" s="596" t="s">
        <v>46</v>
      </c>
      <c r="BW41" s="597"/>
      <c r="BX41" s="597"/>
      <c r="BY41" s="597"/>
      <c r="BZ41" s="597"/>
      <c r="CA41" s="597"/>
      <c r="CB41" s="637"/>
      <c r="CD41" s="593" t="s">
        <v>283</v>
      </c>
      <c r="CE41" s="594"/>
      <c r="CF41" s="594"/>
      <c r="CG41" s="594"/>
      <c r="CH41" s="594"/>
      <c r="CI41" s="594"/>
      <c r="CJ41" s="594"/>
      <c r="CK41" s="594"/>
      <c r="CL41" s="594"/>
      <c r="CM41" s="594"/>
      <c r="CN41" s="594"/>
      <c r="CO41" s="594"/>
      <c r="CP41" s="594"/>
      <c r="CQ41" s="595"/>
      <c r="CR41" s="596" t="s">
        <v>46</v>
      </c>
      <c r="CS41" s="609"/>
      <c r="CT41" s="609"/>
      <c r="CU41" s="609"/>
      <c r="CV41" s="609"/>
      <c r="CW41" s="609"/>
      <c r="CX41" s="609"/>
      <c r="CY41" s="610"/>
      <c r="CZ41" s="599" t="s">
        <v>46</v>
      </c>
      <c r="DA41" s="611"/>
      <c r="DB41" s="611"/>
      <c r="DC41" s="612"/>
      <c r="DD41" s="602" t="s">
        <v>46</v>
      </c>
      <c r="DE41" s="609"/>
      <c r="DF41" s="609"/>
      <c r="DG41" s="609"/>
      <c r="DH41" s="609"/>
      <c r="DI41" s="609"/>
      <c r="DJ41" s="609"/>
      <c r="DK41" s="610"/>
      <c r="DL41" s="603"/>
      <c r="DM41" s="604"/>
      <c r="DN41" s="604"/>
      <c r="DO41" s="604"/>
      <c r="DP41" s="604"/>
      <c r="DQ41" s="604"/>
      <c r="DR41" s="604"/>
      <c r="DS41" s="604"/>
      <c r="DT41" s="604"/>
      <c r="DU41" s="604"/>
      <c r="DV41" s="605"/>
      <c r="DW41" s="606"/>
      <c r="DX41" s="607"/>
      <c r="DY41" s="607"/>
      <c r="DZ41" s="607"/>
      <c r="EA41" s="607"/>
      <c r="EB41" s="607"/>
      <c r="EC41" s="608"/>
    </row>
    <row r="42" spans="2:133" ht="11.25" customHeight="1" x14ac:dyDescent="0.2">
      <c r="AQ42" s="621" t="s">
        <v>284</v>
      </c>
      <c r="AR42" s="622"/>
      <c r="AS42" s="622"/>
      <c r="AT42" s="622"/>
      <c r="AU42" s="622"/>
      <c r="AV42" s="622"/>
      <c r="AW42" s="622"/>
      <c r="AX42" s="622"/>
      <c r="AY42" s="623"/>
      <c r="AZ42" s="580">
        <v>5019508</v>
      </c>
      <c r="BA42" s="624"/>
      <c r="BB42" s="624"/>
      <c r="BC42" s="624"/>
      <c r="BD42" s="581"/>
      <c r="BE42" s="581"/>
      <c r="BF42" s="625"/>
      <c r="BG42" s="643"/>
      <c r="BH42" s="644"/>
      <c r="BI42" s="644"/>
      <c r="BJ42" s="644"/>
      <c r="BK42" s="644"/>
      <c r="BL42" s="80"/>
      <c r="BM42" s="578" t="s">
        <v>285</v>
      </c>
      <c r="BN42" s="578"/>
      <c r="BO42" s="578"/>
      <c r="BP42" s="578"/>
      <c r="BQ42" s="578"/>
      <c r="BR42" s="578"/>
      <c r="BS42" s="578"/>
      <c r="BT42" s="578"/>
      <c r="BU42" s="579"/>
      <c r="BV42" s="580">
        <v>333</v>
      </c>
      <c r="BW42" s="624"/>
      <c r="BX42" s="624"/>
      <c r="BY42" s="624"/>
      <c r="BZ42" s="624"/>
      <c r="CA42" s="624"/>
      <c r="CB42" s="626"/>
      <c r="CD42" s="593" t="s">
        <v>286</v>
      </c>
      <c r="CE42" s="594"/>
      <c r="CF42" s="594"/>
      <c r="CG42" s="594"/>
      <c r="CH42" s="594"/>
      <c r="CI42" s="594"/>
      <c r="CJ42" s="594"/>
      <c r="CK42" s="594"/>
      <c r="CL42" s="594"/>
      <c r="CM42" s="594"/>
      <c r="CN42" s="594"/>
      <c r="CO42" s="594"/>
      <c r="CP42" s="594"/>
      <c r="CQ42" s="595"/>
      <c r="CR42" s="596">
        <v>5825102</v>
      </c>
      <c r="CS42" s="609"/>
      <c r="CT42" s="609"/>
      <c r="CU42" s="609"/>
      <c r="CV42" s="609"/>
      <c r="CW42" s="609"/>
      <c r="CX42" s="609"/>
      <c r="CY42" s="610"/>
      <c r="CZ42" s="599">
        <v>8.1999999999999993</v>
      </c>
      <c r="DA42" s="611"/>
      <c r="DB42" s="611"/>
      <c r="DC42" s="612"/>
      <c r="DD42" s="602">
        <v>3221662</v>
      </c>
      <c r="DE42" s="609"/>
      <c r="DF42" s="609"/>
      <c r="DG42" s="609"/>
      <c r="DH42" s="609"/>
      <c r="DI42" s="609"/>
      <c r="DJ42" s="609"/>
      <c r="DK42" s="610"/>
      <c r="DL42" s="603"/>
      <c r="DM42" s="604"/>
      <c r="DN42" s="604"/>
      <c r="DO42" s="604"/>
      <c r="DP42" s="604"/>
      <c r="DQ42" s="604"/>
      <c r="DR42" s="604"/>
      <c r="DS42" s="604"/>
      <c r="DT42" s="604"/>
      <c r="DU42" s="604"/>
      <c r="DV42" s="605"/>
      <c r="DW42" s="606"/>
      <c r="DX42" s="607"/>
      <c r="DY42" s="607"/>
      <c r="DZ42" s="607"/>
      <c r="EA42" s="607"/>
      <c r="EB42" s="607"/>
      <c r="EC42" s="608"/>
    </row>
    <row r="43" spans="2:133" ht="11.25" customHeight="1" x14ac:dyDescent="0.2">
      <c r="B43" s="73" t="s">
        <v>287</v>
      </c>
      <c r="CD43" s="593" t="s">
        <v>288</v>
      </c>
      <c r="CE43" s="594"/>
      <c r="CF43" s="594"/>
      <c r="CG43" s="594"/>
      <c r="CH43" s="594"/>
      <c r="CI43" s="594"/>
      <c r="CJ43" s="594"/>
      <c r="CK43" s="594"/>
      <c r="CL43" s="594"/>
      <c r="CM43" s="594"/>
      <c r="CN43" s="594"/>
      <c r="CO43" s="594"/>
      <c r="CP43" s="594"/>
      <c r="CQ43" s="595"/>
      <c r="CR43" s="596">
        <v>370265</v>
      </c>
      <c r="CS43" s="609"/>
      <c r="CT43" s="609"/>
      <c r="CU43" s="609"/>
      <c r="CV43" s="609"/>
      <c r="CW43" s="609"/>
      <c r="CX43" s="609"/>
      <c r="CY43" s="610"/>
      <c r="CZ43" s="599">
        <v>0.5</v>
      </c>
      <c r="DA43" s="611"/>
      <c r="DB43" s="611"/>
      <c r="DC43" s="612"/>
      <c r="DD43" s="602">
        <v>370265</v>
      </c>
      <c r="DE43" s="609"/>
      <c r="DF43" s="609"/>
      <c r="DG43" s="609"/>
      <c r="DH43" s="609"/>
      <c r="DI43" s="609"/>
      <c r="DJ43" s="609"/>
      <c r="DK43" s="610"/>
      <c r="DL43" s="603"/>
      <c r="DM43" s="604"/>
      <c r="DN43" s="604"/>
      <c r="DO43" s="604"/>
      <c r="DP43" s="604"/>
      <c r="DQ43" s="604"/>
      <c r="DR43" s="604"/>
      <c r="DS43" s="604"/>
      <c r="DT43" s="604"/>
      <c r="DU43" s="604"/>
      <c r="DV43" s="605"/>
      <c r="DW43" s="606"/>
      <c r="DX43" s="607"/>
      <c r="DY43" s="607"/>
      <c r="DZ43" s="607"/>
      <c r="EA43" s="607"/>
      <c r="EB43" s="607"/>
      <c r="EC43" s="608"/>
    </row>
    <row r="44" spans="2:133" ht="11.25" customHeight="1" x14ac:dyDescent="0.2">
      <c r="B44" s="613" t="s">
        <v>289</v>
      </c>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3"/>
      <c r="AO44" s="613"/>
      <c r="AP44" s="613"/>
      <c r="AQ44" s="613"/>
      <c r="AR44" s="613"/>
      <c r="AS44" s="613"/>
      <c r="AT44" s="613"/>
      <c r="AU44" s="613"/>
      <c r="AV44" s="613"/>
      <c r="AW44" s="613"/>
      <c r="AX44" s="613"/>
      <c r="AY44" s="613"/>
      <c r="AZ44" s="613"/>
      <c r="BA44" s="613"/>
      <c r="BB44" s="613"/>
      <c r="BC44" s="613"/>
      <c r="BD44" s="613"/>
      <c r="BE44" s="613"/>
      <c r="BF44" s="613"/>
      <c r="BG44" s="613"/>
      <c r="BH44" s="613"/>
      <c r="BI44" s="613"/>
      <c r="BJ44" s="613"/>
      <c r="BK44" s="613"/>
      <c r="BL44" s="613"/>
      <c r="BM44" s="613"/>
      <c r="BN44" s="613"/>
      <c r="BO44" s="613"/>
      <c r="BP44" s="613"/>
      <c r="BQ44" s="613"/>
      <c r="BR44" s="613"/>
      <c r="BS44" s="613"/>
      <c r="BT44" s="613"/>
      <c r="BU44" s="613"/>
      <c r="BV44" s="613"/>
      <c r="BW44" s="613"/>
      <c r="BX44" s="613"/>
      <c r="BY44" s="613"/>
      <c r="BZ44" s="613"/>
      <c r="CA44" s="613"/>
      <c r="CB44" s="613"/>
      <c r="CC44" s="614"/>
      <c r="CD44" s="615" t="s">
        <v>236</v>
      </c>
      <c r="CE44" s="616"/>
      <c r="CF44" s="593" t="s">
        <v>290</v>
      </c>
      <c r="CG44" s="594"/>
      <c r="CH44" s="594"/>
      <c r="CI44" s="594"/>
      <c r="CJ44" s="594"/>
      <c r="CK44" s="594"/>
      <c r="CL44" s="594"/>
      <c r="CM44" s="594"/>
      <c r="CN44" s="594"/>
      <c r="CO44" s="594"/>
      <c r="CP44" s="594"/>
      <c r="CQ44" s="595"/>
      <c r="CR44" s="596">
        <v>5825102</v>
      </c>
      <c r="CS44" s="597"/>
      <c r="CT44" s="597"/>
      <c r="CU44" s="597"/>
      <c r="CV44" s="597"/>
      <c r="CW44" s="597"/>
      <c r="CX44" s="597"/>
      <c r="CY44" s="598"/>
      <c r="CZ44" s="599">
        <v>8.1999999999999993</v>
      </c>
      <c r="DA44" s="600"/>
      <c r="DB44" s="600"/>
      <c r="DC44" s="601"/>
      <c r="DD44" s="602">
        <v>3221662</v>
      </c>
      <c r="DE44" s="597"/>
      <c r="DF44" s="597"/>
      <c r="DG44" s="597"/>
      <c r="DH44" s="597"/>
      <c r="DI44" s="597"/>
      <c r="DJ44" s="597"/>
      <c r="DK44" s="598"/>
      <c r="DL44" s="603"/>
      <c r="DM44" s="604"/>
      <c r="DN44" s="604"/>
      <c r="DO44" s="604"/>
      <c r="DP44" s="604"/>
      <c r="DQ44" s="604"/>
      <c r="DR44" s="604"/>
      <c r="DS44" s="604"/>
      <c r="DT44" s="604"/>
      <c r="DU44" s="604"/>
      <c r="DV44" s="605"/>
      <c r="DW44" s="606"/>
      <c r="DX44" s="607"/>
      <c r="DY44" s="607"/>
      <c r="DZ44" s="607"/>
      <c r="EA44" s="607"/>
      <c r="EB44" s="607"/>
      <c r="EC44" s="608"/>
    </row>
    <row r="45" spans="2:133" ht="11.25" customHeight="1" x14ac:dyDescent="0.2">
      <c r="B45" s="613" t="s">
        <v>291</v>
      </c>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3"/>
      <c r="BR45" s="613"/>
      <c r="BS45" s="613"/>
      <c r="BT45" s="613"/>
      <c r="BU45" s="613"/>
      <c r="BV45" s="613"/>
      <c r="BW45" s="613"/>
      <c r="BX45" s="613"/>
      <c r="BY45" s="613"/>
      <c r="BZ45" s="613"/>
      <c r="CA45" s="613"/>
      <c r="CB45" s="613"/>
      <c r="CC45" s="614"/>
      <c r="CD45" s="617"/>
      <c r="CE45" s="618"/>
      <c r="CF45" s="593" t="s">
        <v>292</v>
      </c>
      <c r="CG45" s="594"/>
      <c r="CH45" s="594"/>
      <c r="CI45" s="594"/>
      <c r="CJ45" s="594"/>
      <c r="CK45" s="594"/>
      <c r="CL45" s="594"/>
      <c r="CM45" s="594"/>
      <c r="CN45" s="594"/>
      <c r="CO45" s="594"/>
      <c r="CP45" s="594"/>
      <c r="CQ45" s="595"/>
      <c r="CR45" s="596">
        <v>2276716</v>
      </c>
      <c r="CS45" s="609"/>
      <c r="CT45" s="609"/>
      <c r="CU45" s="609"/>
      <c r="CV45" s="609"/>
      <c r="CW45" s="609"/>
      <c r="CX45" s="609"/>
      <c r="CY45" s="610"/>
      <c r="CZ45" s="599">
        <v>3.2</v>
      </c>
      <c r="DA45" s="611"/>
      <c r="DB45" s="611"/>
      <c r="DC45" s="612"/>
      <c r="DD45" s="602">
        <v>629102</v>
      </c>
      <c r="DE45" s="609"/>
      <c r="DF45" s="609"/>
      <c r="DG45" s="609"/>
      <c r="DH45" s="609"/>
      <c r="DI45" s="609"/>
      <c r="DJ45" s="609"/>
      <c r="DK45" s="610"/>
      <c r="DL45" s="603"/>
      <c r="DM45" s="604"/>
      <c r="DN45" s="604"/>
      <c r="DO45" s="604"/>
      <c r="DP45" s="604"/>
      <c r="DQ45" s="604"/>
      <c r="DR45" s="604"/>
      <c r="DS45" s="604"/>
      <c r="DT45" s="604"/>
      <c r="DU45" s="604"/>
      <c r="DV45" s="605"/>
      <c r="DW45" s="606"/>
      <c r="DX45" s="607"/>
      <c r="DY45" s="607"/>
      <c r="DZ45" s="607"/>
      <c r="EA45" s="607"/>
      <c r="EB45" s="607"/>
      <c r="EC45" s="608"/>
    </row>
    <row r="46" spans="2:133" ht="11.25" customHeight="1" x14ac:dyDescent="0.2">
      <c r="B46" s="84"/>
      <c r="CD46" s="617"/>
      <c r="CE46" s="618"/>
      <c r="CF46" s="593" t="s">
        <v>293</v>
      </c>
      <c r="CG46" s="594"/>
      <c r="CH46" s="594"/>
      <c r="CI46" s="594"/>
      <c r="CJ46" s="594"/>
      <c r="CK46" s="594"/>
      <c r="CL46" s="594"/>
      <c r="CM46" s="594"/>
      <c r="CN46" s="594"/>
      <c r="CO46" s="594"/>
      <c r="CP46" s="594"/>
      <c r="CQ46" s="595"/>
      <c r="CR46" s="596">
        <v>3479204</v>
      </c>
      <c r="CS46" s="597"/>
      <c r="CT46" s="597"/>
      <c r="CU46" s="597"/>
      <c r="CV46" s="597"/>
      <c r="CW46" s="597"/>
      <c r="CX46" s="597"/>
      <c r="CY46" s="598"/>
      <c r="CZ46" s="599">
        <v>4.9000000000000004</v>
      </c>
      <c r="DA46" s="600"/>
      <c r="DB46" s="600"/>
      <c r="DC46" s="601"/>
      <c r="DD46" s="602">
        <v>2523378</v>
      </c>
      <c r="DE46" s="597"/>
      <c r="DF46" s="597"/>
      <c r="DG46" s="597"/>
      <c r="DH46" s="597"/>
      <c r="DI46" s="597"/>
      <c r="DJ46" s="597"/>
      <c r="DK46" s="598"/>
      <c r="DL46" s="603"/>
      <c r="DM46" s="604"/>
      <c r="DN46" s="604"/>
      <c r="DO46" s="604"/>
      <c r="DP46" s="604"/>
      <c r="DQ46" s="604"/>
      <c r="DR46" s="604"/>
      <c r="DS46" s="604"/>
      <c r="DT46" s="604"/>
      <c r="DU46" s="604"/>
      <c r="DV46" s="605"/>
      <c r="DW46" s="606"/>
      <c r="DX46" s="607"/>
      <c r="DY46" s="607"/>
      <c r="DZ46" s="607"/>
      <c r="EA46" s="607"/>
      <c r="EB46" s="607"/>
      <c r="EC46" s="608"/>
    </row>
    <row r="47" spans="2:133" ht="11.25" customHeight="1" x14ac:dyDescent="0.2">
      <c r="B47" s="84"/>
      <c r="CD47" s="617"/>
      <c r="CE47" s="618"/>
      <c r="CF47" s="593" t="s">
        <v>294</v>
      </c>
      <c r="CG47" s="594"/>
      <c r="CH47" s="594"/>
      <c r="CI47" s="594"/>
      <c r="CJ47" s="594"/>
      <c r="CK47" s="594"/>
      <c r="CL47" s="594"/>
      <c r="CM47" s="594"/>
      <c r="CN47" s="594"/>
      <c r="CO47" s="594"/>
      <c r="CP47" s="594"/>
      <c r="CQ47" s="595"/>
      <c r="CR47" s="596" t="s">
        <v>46</v>
      </c>
      <c r="CS47" s="609"/>
      <c r="CT47" s="609"/>
      <c r="CU47" s="609"/>
      <c r="CV47" s="609"/>
      <c r="CW47" s="609"/>
      <c r="CX47" s="609"/>
      <c r="CY47" s="610"/>
      <c r="CZ47" s="599" t="s">
        <v>46</v>
      </c>
      <c r="DA47" s="611"/>
      <c r="DB47" s="611"/>
      <c r="DC47" s="612"/>
      <c r="DD47" s="602" t="s">
        <v>46</v>
      </c>
      <c r="DE47" s="609"/>
      <c r="DF47" s="609"/>
      <c r="DG47" s="609"/>
      <c r="DH47" s="609"/>
      <c r="DI47" s="609"/>
      <c r="DJ47" s="609"/>
      <c r="DK47" s="610"/>
      <c r="DL47" s="603"/>
      <c r="DM47" s="604"/>
      <c r="DN47" s="604"/>
      <c r="DO47" s="604"/>
      <c r="DP47" s="604"/>
      <c r="DQ47" s="604"/>
      <c r="DR47" s="604"/>
      <c r="DS47" s="604"/>
      <c r="DT47" s="604"/>
      <c r="DU47" s="604"/>
      <c r="DV47" s="605"/>
      <c r="DW47" s="606"/>
      <c r="DX47" s="607"/>
      <c r="DY47" s="607"/>
      <c r="DZ47" s="607"/>
      <c r="EA47" s="607"/>
      <c r="EB47" s="607"/>
      <c r="EC47" s="608"/>
    </row>
    <row r="48" spans="2:133" ht="11" x14ac:dyDescent="0.2">
      <c r="B48" s="84"/>
      <c r="CD48" s="619"/>
      <c r="CE48" s="620"/>
      <c r="CF48" s="593" t="s">
        <v>295</v>
      </c>
      <c r="CG48" s="594"/>
      <c r="CH48" s="594"/>
      <c r="CI48" s="594"/>
      <c r="CJ48" s="594"/>
      <c r="CK48" s="594"/>
      <c r="CL48" s="594"/>
      <c r="CM48" s="594"/>
      <c r="CN48" s="594"/>
      <c r="CO48" s="594"/>
      <c r="CP48" s="594"/>
      <c r="CQ48" s="595"/>
      <c r="CR48" s="596" t="s">
        <v>46</v>
      </c>
      <c r="CS48" s="597"/>
      <c r="CT48" s="597"/>
      <c r="CU48" s="597"/>
      <c r="CV48" s="597"/>
      <c r="CW48" s="597"/>
      <c r="CX48" s="597"/>
      <c r="CY48" s="598"/>
      <c r="CZ48" s="599" t="s">
        <v>46</v>
      </c>
      <c r="DA48" s="600"/>
      <c r="DB48" s="600"/>
      <c r="DC48" s="601"/>
      <c r="DD48" s="602" t="s">
        <v>46</v>
      </c>
      <c r="DE48" s="597"/>
      <c r="DF48" s="597"/>
      <c r="DG48" s="597"/>
      <c r="DH48" s="597"/>
      <c r="DI48" s="597"/>
      <c r="DJ48" s="597"/>
      <c r="DK48" s="598"/>
      <c r="DL48" s="603"/>
      <c r="DM48" s="604"/>
      <c r="DN48" s="604"/>
      <c r="DO48" s="604"/>
      <c r="DP48" s="604"/>
      <c r="DQ48" s="604"/>
      <c r="DR48" s="604"/>
      <c r="DS48" s="604"/>
      <c r="DT48" s="604"/>
      <c r="DU48" s="604"/>
      <c r="DV48" s="605"/>
      <c r="DW48" s="606"/>
      <c r="DX48" s="607"/>
      <c r="DY48" s="607"/>
      <c r="DZ48" s="607"/>
      <c r="EA48" s="607"/>
      <c r="EB48" s="607"/>
      <c r="EC48" s="608"/>
    </row>
    <row r="49" spans="2:133" ht="11.25" customHeight="1" x14ac:dyDescent="0.2">
      <c r="B49" s="84"/>
      <c r="CD49" s="577" t="s">
        <v>296</v>
      </c>
      <c r="CE49" s="578"/>
      <c r="CF49" s="578"/>
      <c r="CG49" s="578"/>
      <c r="CH49" s="578"/>
      <c r="CI49" s="578"/>
      <c r="CJ49" s="578"/>
      <c r="CK49" s="578"/>
      <c r="CL49" s="578"/>
      <c r="CM49" s="578"/>
      <c r="CN49" s="578"/>
      <c r="CO49" s="578"/>
      <c r="CP49" s="578"/>
      <c r="CQ49" s="579"/>
      <c r="CR49" s="580">
        <v>71316890</v>
      </c>
      <c r="CS49" s="581"/>
      <c r="CT49" s="581"/>
      <c r="CU49" s="581"/>
      <c r="CV49" s="581"/>
      <c r="CW49" s="581"/>
      <c r="CX49" s="581"/>
      <c r="CY49" s="582"/>
      <c r="CZ49" s="583">
        <v>100</v>
      </c>
      <c r="DA49" s="584"/>
      <c r="DB49" s="584"/>
      <c r="DC49" s="585"/>
      <c r="DD49" s="586">
        <v>47034392</v>
      </c>
      <c r="DE49" s="581"/>
      <c r="DF49" s="581"/>
      <c r="DG49" s="581"/>
      <c r="DH49" s="581"/>
      <c r="DI49" s="581"/>
      <c r="DJ49" s="581"/>
      <c r="DK49" s="582"/>
      <c r="DL49" s="587"/>
      <c r="DM49" s="588"/>
      <c r="DN49" s="588"/>
      <c r="DO49" s="588"/>
      <c r="DP49" s="588"/>
      <c r="DQ49" s="588"/>
      <c r="DR49" s="588"/>
      <c r="DS49" s="588"/>
      <c r="DT49" s="588"/>
      <c r="DU49" s="588"/>
      <c r="DV49" s="589"/>
      <c r="DW49" s="590"/>
      <c r="DX49" s="591"/>
      <c r="DY49" s="591"/>
      <c r="DZ49" s="591"/>
      <c r="EA49" s="591"/>
      <c r="EB49" s="591"/>
      <c r="EC49" s="592"/>
    </row>
  </sheetData>
  <sheetProtection algorithmName="SHA-512" hashValue="tgBJM2n5n4UeXPKDb6ePECXhH3a0YYNhRIxVWwjDY4HdIaL0E4YSBORtlrJrALzMsS34GCwmnlIOzrSK/JdkpA==" saltValue="p4B+HQ89Q8SgoxUNIFJ8F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5" zoomScaleNormal="75" zoomScaleSheetLayoutView="70" workbookViewId="0"/>
  </sheetViews>
  <sheetFormatPr defaultColWidth="0" defaultRowHeight="13" zeroHeight="1" x14ac:dyDescent="0.2"/>
  <cols>
    <col min="1" max="130" width="2.81640625" style="90" customWidth="1"/>
    <col min="131" max="131" width="1.6328125" style="90" customWidth="1"/>
    <col min="132" max="16384" width="9" style="90" hidden="1"/>
  </cols>
  <sheetData>
    <row r="1" spans="1:131" ht="11.25" customHeight="1" thickBot="1" x14ac:dyDescent="0.25">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5">
      <c r="A2" s="1082" t="s">
        <v>297</v>
      </c>
      <c r="B2" s="1082"/>
      <c r="C2" s="1082"/>
      <c r="D2" s="1082"/>
      <c r="E2" s="1082"/>
      <c r="F2" s="1082"/>
      <c r="G2" s="1082"/>
      <c r="H2" s="1082"/>
      <c r="I2" s="1082"/>
      <c r="J2" s="1082"/>
      <c r="K2" s="1082"/>
      <c r="L2" s="1082"/>
      <c r="M2" s="1082"/>
      <c r="N2" s="1082"/>
      <c r="O2" s="1082"/>
      <c r="P2" s="1082"/>
      <c r="Q2" s="1082"/>
      <c r="R2" s="1082"/>
      <c r="S2" s="1082"/>
      <c r="T2" s="1082"/>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c r="AT2" s="1082"/>
      <c r="AU2" s="1082"/>
      <c r="AV2" s="1082"/>
      <c r="AW2" s="1082"/>
      <c r="AX2" s="1082"/>
      <c r="AY2" s="1082"/>
      <c r="AZ2" s="1082"/>
      <c r="BA2" s="1082"/>
      <c r="BB2" s="1082"/>
      <c r="BC2" s="1082"/>
      <c r="BD2" s="1082"/>
      <c r="BE2" s="1082"/>
      <c r="BF2" s="1082"/>
      <c r="BG2" s="1082"/>
      <c r="BH2" s="1082"/>
      <c r="BI2" s="1082"/>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083" t="s">
        <v>298</v>
      </c>
      <c r="DK2" s="1084"/>
      <c r="DL2" s="1084"/>
      <c r="DM2" s="1084"/>
      <c r="DN2" s="1084"/>
      <c r="DO2" s="1085"/>
      <c r="DP2" s="87"/>
      <c r="DQ2" s="1083" t="s">
        <v>299</v>
      </c>
      <c r="DR2" s="1084"/>
      <c r="DS2" s="1084"/>
      <c r="DT2" s="1084"/>
      <c r="DU2" s="1084"/>
      <c r="DV2" s="1084"/>
      <c r="DW2" s="1084"/>
      <c r="DX2" s="1084"/>
      <c r="DY2" s="1084"/>
      <c r="DZ2" s="1085"/>
      <c r="EA2" s="89"/>
    </row>
    <row r="3" spans="1:131" ht="11.25" customHeigh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5" customFormat="1" ht="26.25" customHeight="1" thickBot="1" x14ac:dyDescent="0.25">
      <c r="A4" s="1034" t="s">
        <v>300</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91"/>
      <c r="BA4" s="91"/>
      <c r="BB4" s="91"/>
      <c r="BC4" s="91"/>
      <c r="BD4" s="91"/>
      <c r="BE4" s="92"/>
      <c r="BF4" s="92"/>
      <c r="BG4" s="92"/>
      <c r="BH4" s="92"/>
      <c r="BI4" s="92"/>
      <c r="BJ4" s="92"/>
      <c r="BK4" s="92"/>
      <c r="BL4" s="92"/>
      <c r="BM4" s="92"/>
      <c r="BN4" s="92"/>
      <c r="BO4" s="92"/>
      <c r="BP4" s="92"/>
      <c r="BQ4" s="705" t="s">
        <v>301</v>
      </c>
      <c r="BR4" s="705"/>
      <c r="BS4" s="705"/>
      <c r="BT4" s="705"/>
      <c r="BU4" s="705"/>
      <c r="BV4" s="705"/>
      <c r="BW4" s="705"/>
      <c r="BX4" s="705"/>
      <c r="BY4" s="705"/>
      <c r="BZ4" s="705"/>
      <c r="CA4" s="705"/>
      <c r="CB4" s="705"/>
      <c r="CC4" s="705"/>
      <c r="CD4" s="705"/>
      <c r="CE4" s="705"/>
      <c r="CF4" s="705"/>
      <c r="CG4" s="705"/>
      <c r="CH4" s="705"/>
      <c r="CI4" s="705"/>
      <c r="CJ4" s="705"/>
      <c r="CK4" s="705"/>
      <c r="CL4" s="705"/>
      <c r="CM4" s="705"/>
      <c r="CN4" s="705"/>
      <c r="CO4" s="705"/>
      <c r="CP4" s="705"/>
      <c r="CQ4" s="705"/>
      <c r="CR4" s="705"/>
      <c r="CS4" s="705"/>
      <c r="CT4" s="705"/>
      <c r="CU4" s="705"/>
      <c r="CV4" s="705"/>
      <c r="CW4" s="705"/>
      <c r="CX4" s="705"/>
      <c r="CY4" s="705"/>
      <c r="CZ4" s="705"/>
      <c r="DA4" s="705"/>
      <c r="DB4" s="705"/>
      <c r="DC4" s="705"/>
      <c r="DD4" s="705"/>
      <c r="DE4" s="705"/>
      <c r="DF4" s="705"/>
      <c r="DG4" s="705"/>
      <c r="DH4" s="705"/>
      <c r="DI4" s="705"/>
      <c r="DJ4" s="705"/>
      <c r="DK4" s="705"/>
      <c r="DL4" s="705"/>
      <c r="DM4" s="705"/>
      <c r="DN4" s="705"/>
      <c r="DO4" s="705"/>
      <c r="DP4" s="705"/>
      <c r="DQ4" s="705"/>
      <c r="DR4" s="705"/>
      <c r="DS4" s="705"/>
      <c r="DT4" s="705"/>
      <c r="DU4" s="705"/>
      <c r="DV4" s="705"/>
      <c r="DW4" s="705"/>
      <c r="DX4" s="705"/>
      <c r="DY4" s="705"/>
      <c r="DZ4" s="705"/>
      <c r="EA4" s="94"/>
    </row>
    <row r="5" spans="1:131" s="95" customFormat="1" ht="26.25" customHeight="1" x14ac:dyDescent="0.2">
      <c r="A5" s="978" t="s">
        <v>302</v>
      </c>
      <c r="B5" s="979"/>
      <c r="C5" s="979"/>
      <c r="D5" s="979"/>
      <c r="E5" s="979"/>
      <c r="F5" s="979"/>
      <c r="G5" s="979"/>
      <c r="H5" s="979"/>
      <c r="I5" s="979"/>
      <c r="J5" s="979"/>
      <c r="K5" s="979"/>
      <c r="L5" s="979"/>
      <c r="M5" s="979"/>
      <c r="N5" s="979"/>
      <c r="O5" s="979"/>
      <c r="P5" s="980"/>
      <c r="Q5" s="964" t="s">
        <v>303</v>
      </c>
      <c r="R5" s="965"/>
      <c r="S5" s="965"/>
      <c r="T5" s="965"/>
      <c r="U5" s="966"/>
      <c r="V5" s="964" t="s">
        <v>304</v>
      </c>
      <c r="W5" s="965"/>
      <c r="X5" s="965"/>
      <c r="Y5" s="965"/>
      <c r="Z5" s="966"/>
      <c r="AA5" s="964" t="s">
        <v>305</v>
      </c>
      <c r="AB5" s="965"/>
      <c r="AC5" s="965"/>
      <c r="AD5" s="965"/>
      <c r="AE5" s="965"/>
      <c r="AF5" s="1086" t="s">
        <v>306</v>
      </c>
      <c r="AG5" s="965"/>
      <c r="AH5" s="965"/>
      <c r="AI5" s="965"/>
      <c r="AJ5" s="970"/>
      <c r="AK5" s="965" t="s">
        <v>307</v>
      </c>
      <c r="AL5" s="965"/>
      <c r="AM5" s="965"/>
      <c r="AN5" s="965"/>
      <c r="AO5" s="966"/>
      <c r="AP5" s="964" t="s">
        <v>308</v>
      </c>
      <c r="AQ5" s="965"/>
      <c r="AR5" s="965"/>
      <c r="AS5" s="965"/>
      <c r="AT5" s="966"/>
      <c r="AU5" s="964" t="s">
        <v>309</v>
      </c>
      <c r="AV5" s="965"/>
      <c r="AW5" s="965"/>
      <c r="AX5" s="965"/>
      <c r="AY5" s="970"/>
      <c r="AZ5" s="91"/>
      <c r="BA5" s="91"/>
      <c r="BB5" s="91"/>
      <c r="BC5" s="91"/>
      <c r="BD5" s="91"/>
      <c r="BE5" s="92"/>
      <c r="BF5" s="92"/>
      <c r="BG5" s="92"/>
      <c r="BH5" s="92"/>
      <c r="BI5" s="92"/>
      <c r="BJ5" s="92"/>
      <c r="BK5" s="92"/>
      <c r="BL5" s="92"/>
      <c r="BM5" s="92"/>
      <c r="BN5" s="92"/>
      <c r="BO5" s="92"/>
      <c r="BP5" s="92"/>
      <c r="BQ5" s="978" t="s">
        <v>310</v>
      </c>
      <c r="BR5" s="979"/>
      <c r="BS5" s="979"/>
      <c r="BT5" s="979"/>
      <c r="BU5" s="979"/>
      <c r="BV5" s="979"/>
      <c r="BW5" s="979"/>
      <c r="BX5" s="979"/>
      <c r="BY5" s="979"/>
      <c r="BZ5" s="979"/>
      <c r="CA5" s="979"/>
      <c r="CB5" s="979"/>
      <c r="CC5" s="979"/>
      <c r="CD5" s="979"/>
      <c r="CE5" s="979"/>
      <c r="CF5" s="979"/>
      <c r="CG5" s="980"/>
      <c r="CH5" s="964" t="s">
        <v>311</v>
      </c>
      <c r="CI5" s="965"/>
      <c r="CJ5" s="965"/>
      <c r="CK5" s="965"/>
      <c r="CL5" s="966"/>
      <c r="CM5" s="964" t="s">
        <v>312</v>
      </c>
      <c r="CN5" s="965"/>
      <c r="CO5" s="965"/>
      <c r="CP5" s="965"/>
      <c r="CQ5" s="966"/>
      <c r="CR5" s="964" t="s">
        <v>313</v>
      </c>
      <c r="CS5" s="965"/>
      <c r="CT5" s="965"/>
      <c r="CU5" s="965"/>
      <c r="CV5" s="966"/>
      <c r="CW5" s="964" t="s">
        <v>314</v>
      </c>
      <c r="CX5" s="965"/>
      <c r="CY5" s="965"/>
      <c r="CZ5" s="965"/>
      <c r="DA5" s="966"/>
      <c r="DB5" s="964" t="s">
        <v>315</v>
      </c>
      <c r="DC5" s="965"/>
      <c r="DD5" s="965"/>
      <c r="DE5" s="965"/>
      <c r="DF5" s="966"/>
      <c r="DG5" s="1076" t="s">
        <v>316</v>
      </c>
      <c r="DH5" s="1077"/>
      <c r="DI5" s="1077"/>
      <c r="DJ5" s="1077"/>
      <c r="DK5" s="1078"/>
      <c r="DL5" s="1076" t="s">
        <v>317</v>
      </c>
      <c r="DM5" s="1077"/>
      <c r="DN5" s="1077"/>
      <c r="DO5" s="1077"/>
      <c r="DP5" s="1078"/>
      <c r="DQ5" s="964" t="s">
        <v>318</v>
      </c>
      <c r="DR5" s="965"/>
      <c r="DS5" s="965"/>
      <c r="DT5" s="965"/>
      <c r="DU5" s="966"/>
      <c r="DV5" s="964" t="s">
        <v>309</v>
      </c>
      <c r="DW5" s="965"/>
      <c r="DX5" s="965"/>
      <c r="DY5" s="965"/>
      <c r="DZ5" s="970"/>
      <c r="EA5" s="94"/>
    </row>
    <row r="6" spans="1:131" s="95" customFormat="1" ht="26.25" customHeight="1" thickBot="1" x14ac:dyDescent="0.25">
      <c r="A6" s="981"/>
      <c r="B6" s="982"/>
      <c r="C6" s="982"/>
      <c r="D6" s="982"/>
      <c r="E6" s="982"/>
      <c r="F6" s="982"/>
      <c r="G6" s="982"/>
      <c r="H6" s="982"/>
      <c r="I6" s="982"/>
      <c r="J6" s="982"/>
      <c r="K6" s="982"/>
      <c r="L6" s="982"/>
      <c r="M6" s="982"/>
      <c r="N6" s="982"/>
      <c r="O6" s="982"/>
      <c r="P6" s="983"/>
      <c r="Q6" s="967"/>
      <c r="R6" s="968"/>
      <c r="S6" s="968"/>
      <c r="T6" s="968"/>
      <c r="U6" s="969"/>
      <c r="V6" s="967"/>
      <c r="W6" s="968"/>
      <c r="X6" s="968"/>
      <c r="Y6" s="968"/>
      <c r="Z6" s="969"/>
      <c r="AA6" s="967"/>
      <c r="AB6" s="968"/>
      <c r="AC6" s="968"/>
      <c r="AD6" s="968"/>
      <c r="AE6" s="968"/>
      <c r="AF6" s="1087"/>
      <c r="AG6" s="968"/>
      <c r="AH6" s="968"/>
      <c r="AI6" s="968"/>
      <c r="AJ6" s="971"/>
      <c r="AK6" s="968"/>
      <c r="AL6" s="968"/>
      <c r="AM6" s="968"/>
      <c r="AN6" s="968"/>
      <c r="AO6" s="969"/>
      <c r="AP6" s="967"/>
      <c r="AQ6" s="968"/>
      <c r="AR6" s="968"/>
      <c r="AS6" s="968"/>
      <c r="AT6" s="969"/>
      <c r="AU6" s="967"/>
      <c r="AV6" s="968"/>
      <c r="AW6" s="968"/>
      <c r="AX6" s="968"/>
      <c r="AY6" s="971"/>
      <c r="AZ6" s="91"/>
      <c r="BA6" s="91"/>
      <c r="BB6" s="91"/>
      <c r="BC6" s="91"/>
      <c r="BD6" s="91"/>
      <c r="BE6" s="92"/>
      <c r="BF6" s="92"/>
      <c r="BG6" s="92"/>
      <c r="BH6" s="92"/>
      <c r="BI6" s="92"/>
      <c r="BJ6" s="92"/>
      <c r="BK6" s="92"/>
      <c r="BL6" s="92"/>
      <c r="BM6" s="92"/>
      <c r="BN6" s="92"/>
      <c r="BO6" s="92"/>
      <c r="BP6" s="92"/>
      <c r="BQ6" s="981"/>
      <c r="BR6" s="982"/>
      <c r="BS6" s="982"/>
      <c r="BT6" s="982"/>
      <c r="BU6" s="982"/>
      <c r="BV6" s="982"/>
      <c r="BW6" s="982"/>
      <c r="BX6" s="982"/>
      <c r="BY6" s="982"/>
      <c r="BZ6" s="982"/>
      <c r="CA6" s="982"/>
      <c r="CB6" s="982"/>
      <c r="CC6" s="982"/>
      <c r="CD6" s="982"/>
      <c r="CE6" s="982"/>
      <c r="CF6" s="982"/>
      <c r="CG6" s="983"/>
      <c r="CH6" s="967"/>
      <c r="CI6" s="968"/>
      <c r="CJ6" s="968"/>
      <c r="CK6" s="968"/>
      <c r="CL6" s="969"/>
      <c r="CM6" s="967"/>
      <c r="CN6" s="968"/>
      <c r="CO6" s="968"/>
      <c r="CP6" s="968"/>
      <c r="CQ6" s="969"/>
      <c r="CR6" s="967"/>
      <c r="CS6" s="968"/>
      <c r="CT6" s="968"/>
      <c r="CU6" s="968"/>
      <c r="CV6" s="969"/>
      <c r="CW6" s="967"/>
      <c r="CX6" s="968"/>
      <c r="CY6" s="968"/>
      <c r="CZ6" s="968"/>
      <c r="DA6" s="969"/>
      <c r="DB6" s="967"/>
      <c r="DC6" s="968"/>
      <c r="DD6" s="968"/>
      <c r="DE6" s="968"/>
      <c r="DF6" s="969"/>
      <c r="DG6" s="1079"/>
      <c r="DH6" s="1080"/>
      <c r="DI6" s="1080"/>
      <c r="DJ6" s="1080"/>
      <c r="DK6" s="1081"/>
      <c r="DL6" s="1079"/>
      <c r="DM6" s="1080"/>
      <c r="DN6" s="1080"/>
      <c r="DO6" s="1080"/>
      <c r="DP6" s="1081"/>
      <c r="DQ6" s="967"/>
      <c r="DR6" s="968"/>
      <c r="DS6" s="968"/>
      <c r="DT6" s="968"/>
      <c r="DU6" s="969"/>
      <c r="DV6" s="967"/>
      <c r="DW6" s="968"/>
      <c r="DX6" s="968"/>
      <c r="DY6" s="968"/>
      <c r="DZ6" s="971"/>
      <c r="EA6" s="94"/>
    </row>
    <row r="7" spans="1:131" s="95" customFormat="1" ht="26.25" customHeight="1" thickTop="1" x14ac:dyDescent="0.2">
      <c r="A7" s="96">
        <v>1</v>
      </c>
      <c r="B7" s="1019" t="s">
        <v>319</v>
      </c>
      <c r="C7" s="1020"/>
      <c r="D7" s="1020"/>
      <c r="E7" s="1020"/>
      <c r="F7" s="1020"/>
      <c r="G7" s="1020"/>
      <c r="H7" s="1020"/>
      <c r="I7" s="1020"/>
      <c r="J7" s="1020"/>
      <c r="K7" s="1020"/>
      <c r="L7" s="1020"/>
      <c r="M7" s="1020"/>
      <c r="N7" s="1020"/>
      <c r="O7" s="1020"/>
      <c r="P7" s="1021"/>
      <c r="Q7" s="1065">
        <v>77265</v>
      </c>
      <c r="R7" s="1066"/>
      <c r="S7" s="1066"/>
      <c r="T7" s="1066"/>
      <c r="U7" s="1066"/>
      <c r="V7" s="1066">
        <v>71470</v>
      </c>
      <c r="W7" s="1066"/>
      <c r="X7" s="1066"/>
      <c r="Y7" s="1066"/>
      <c r="Z7" s="1066"/>
      <c r="AA7" s="1066">
        <v>5794</v>
      </c>
      <c r="AB7" s="1066"/>
      <c r="AC7" s="1066"/>
      <c r="AD7" s="1066"/>
      <c r="AE7" s="1067"/>
      <c r="AF7" s="1068">
        <v>5084</v>
      </c>
      <c r="AG7" s="1069"/>
      <c r="AH7" s="1069"/>
      <c r="AI7" s="1069"/>
      <c r="AJ7" s="1070"/>
      <c r="AK7" s="1071">
        <v>38</v>
      </c>
      <c r="AL7" s="1072"/>
      <c r="AM7" s="1072"/>
      <c r="AN7" s="1072"/>
      <c r="AO7" s="1072"/>
      <c r="AP7" s="1072">
        <v>27760</v>
      </c>
      <c r="AQ7" s="1072"/>
      <c r="AR7" s="1072"/>
      <c r="AS7" s="1072"/>
      <c r="AT7" s="1072"/>
      <c r="AU7" s="1073"/>
      <c r="AV7" s="1073"/>
      <c r="AW7" s="1073"/>
      <c r="AX7" s="1073"/>
      <c r="AY7" s="1074"/>
      <c r="AZ7" s="91"/>
      <c r="BA7" s="91"/>
      <c r="BB7" s="91"/>
      <c r="BC7" s="91"/>
      <c r="BD7" s="91"/>
      <c r="BE7" s="92"/>
      <c r="BF7" s="92"/>
      <c r="BG7" s="92"/>
      <c r="BH7" s="92"/>
      <c r="BI7" s="92"/>
      <c r="BJ7" s="92"/>
      <c r="BK7" s="92"/>
      <c r="BL7" s="92"/>
      <c r="BM7" s="92"/>
      <c r="BN7" s="92"/>
      <c r="BO7" s="92"/>
      <c r="BP7" s="92"/>
      <c r="BQ7" s="96">
        <v>1</v>
      </c>
      <c r="BR7" s="97"/>
      <c r="BS7" s="1062" t="s">
        <v>320</v>
      </c>
      <c r="BT7" s="1063"/>
      <c r="BU7" s="1063"/>
      <c r="BV7" s="1063"/>
      <c r="BW7" s="1063"/>
      <c r="BX7" s="1063"/>
      <c r="BY7" s="1063"/>
      <c r="BZ7" s="1063"/>
      <c r="CA7" s="1063"/>
      <c r="CB7" s="1063"/>
      <c r="CC7" s="1063"/>
      <c r="CD7" s="1063"/>
      <c r="CE7" s="1063"/>
      <c r="CF7" s="1063"/>
      <c r="CG7" s="1075"/>
      <c r="CH7" s="1059">
        <v>-1</v>
      </c>
      <c r="CI7" s="1060"/>
      <c r="CJ7" s="1060"/>
      <c r="CK7" s="1060"/>
      <c r="CL7" s="1061"/>
      <c r="CM7" s="1059">
        <v>156</v>
      </c>
      <c r="CN7" s="1060"/>
      <c r="CO7" s="1060"/>
      <c r="CP7" s="1060"/>
      <c r="CQ7" s="1061"/>
      <c r="CR7" s="1059">
        <v>65</v>
      </c>
      <c r="CS7" s="1060"/>
      <c r="CT7" s="1060"/>
      <c r="CU7" s="1060"/>
      <c r="CV7" s="1061"/>
      <c r="CW7" s="1059">
        <v>5</v>
      </c>
      <c r="CX7" s="1060"/>
      <c r="CY7" s="1060"/>
      <c r="CZ7" s="1060"/>
      <c r="DA7" s="1061"/>
      <c r="DB7" s="1059" t="s">
        <v>321</v>
      </c>
      <c r="DC7" s="1060"/>
      <c r="DD7" s="1060"/>
      <c r="DE7" s="1060"/>
      <c r="DF7" s="1061"/>
      <c r="DG7" s="1059" t="s">
        <v>321</v>
      </c>
      <c r="DH7" s="1060"/>
      <c r="DI7" s="1060"/>
      <c r="DJ7" s="1060"/>
      <c r="DK7" s="1061"/>
      <c r="DL7" s="1059" t="s">
        <v>321</v>
      </c>
      <c r="DM7" s="1060"/>
      <c r="DN7" s="1060"/>
      <c r="DO7" s="1060"/>
      <c r="DP7" s="1061"/>
      <c r="DQ7" s="1059" t="s">
        <v>321</v>
      </c>
      <c r="DR7" s="1060"/>
      <c r="DS7" s="1060"/>
      <c r="DT7" s="1060"/>
      <c r="DU7" s="1061"/>
      <c r="DV7" s="1062"/>
      <c r="DW7" s="1063"/>
      <c r="DX7" s="1063"/>
      <c r="DY7" s="1063"/>
      <c r="DZ7" s="1064"/>
      <c r="EA7" s="94"/>
    </row>
    <row r="8" spans="1:131" s="95" customFormat="1" ht="26.25" customHeight="1" x14ac:dyDescent="0.2">
      <c r="A8" s="98">
        <v>2</v>
      </c>
      <c r="B8" s="1005" t="s">
        <v>322</v>
      </c>
      <c r="C8" s="1006"/>
      <c r="D8" s="1006"/>
      <c r="E8" s="1006"/>
      <c r="F8" s="1006"/>
      <c r="G8" s="1006"/>
      <c r="H8" s="1006"/>
      <c r="I8" s="1006"/>
      <c r="J8" s="1006"/>
      <c r="K8" s="1006"/>
      <c r="L8" s="1006"/>
      <c r="M8" s="1006"/>
      <c r="N8" s="1006"/>
      <c r="O8" s="1006"/>
      <c r="P8" s="1007"/>
      <c r="Q8" s="1013">
        <v>5</v>
      </c>
      <c r="R8" s="1014"/>
      <c r="S8" s="1014"/>
      <c r="T8" s="1014"/>
      <c r="U8" s="1014"/>
      <c r="V8" s="1014">
        <v>5</v>
      </c>
      <c r="W8" s="1014"/>
      <c r="X8" s="1014"/>
      <c r="Y8" s="1014"/>
      <c r="Z8" s="1014"/>
      <c r="AA8" s="1014">
        <v>0</v>
      </c>
      <c r="AB8" s="1014"/>
      <c r="AC8" s="1014"/>
      <c r="AD8" s="1014"/>
      <c r="AE8" s="1015"/>
      <c r="AF8" s="1010" t="s">
        <v>46</v>
      </c>
      <c r="AG8" s="1011"/>
      <c r="AH8" s="1011"/>
      <c r="AI8" s="1011"/>
      <c r="AJ8" s="1012"/>
      <c r="AK8" s="1055">
        <v>5</v>
      </c>
      <c r="AL8" s="1056"/>
      <c r="AM8" s="1056"/>
      <c r="AN8" s="1056"/>
      <c r="AO8" s="1056"/>
      <c r="AP8" s="1056" t="s">
        <v>321</v>
      </c>
      <c r="AQ8" s="1056"/>
      <c r="AR8" s="1056"/>
      <c r="AS8" s="1056"/>
      <c r="AT8" s="1056"/>
      <c r="AU8" s="1057"/>
      <c r="AV8" s="1057"/>
      <c r="AW8" s="1057"/>
      <c r="AX8" s="1057"/>
      <c r="AY8" s="1058"/>
      <c r="AZ8" s="91"/>
      <c r="BA8" s="91"/>
      <c r="BB8" s="91"/>
      <c r="BC8" s="91"/>
      <c r="BD8" s="91"/>
      <c r="BE8" s="92"/>
      <c r="BF8" s="92"/>
      <c r="BG8" s="92"/>
      <c r="BH8" s="92"/>
      <c r="BI8" s="92"/>
      <c r="BJ8" s="92"/>
      <c r="BK8" s="92"/>
      <c r="BL8" s="92"/>
      <c r="BM8" s="92"/>
      <c r="BN8" s="92"/>
      <c r="BO8" s="92"/>
      <c r="BP8" s="92"/>
      <c r="BQ8" s="98">
        <v>2</v>
      </c>
      <c r="BR8" s="99"/>
      <c r="BS8" s="975" t="s">
        <v>323</v>
      </c>
      <c r="BT8" s="976"/>
      <c r="BU8" s="976"/>
      <c r="BV8" s="976"/>
      <c r="BW8" s="976"/>
      <c r="BX8" s="976"/>
      <c r="BY8" s="976"/>
      <c r="BZ8" s="976"/>
      <c r="CA8" s="976"/>
      <c r="CB8" s="976"/>
      <c r="CC8" s="976"/>
      <c r="CD8" s="976"/>
      <c r="CE8" s="976"/>
      <c r="CF8" s="976"/>
      <c r="CG8" s="991"/>
      <c r="CH8" s="972">
        <v>2</v>
      </c>
      <c r="CI8" s="973"/>
      <c r="CJ8" s="973"/>
      <c r="CK8" s="973"/>
      <c r="CL8" s="974"/>
      <c r="CM8" s="972">
        <v>337</v>
      </c>
      <c r="CN8" s="973"/>
      <c r="CO8" s="973"/>
      <c r="CP8" s="973"/>
      <c r="CQ8" s="974"/>
      <c r="CR8" s="972">
        <v>200</v>
      </c>
      <c r="CS8" s="973"/>
      <c r="CT8" s="973"/>
      <c r="CU8" s="973"/>
      <c r="CV8" s="974"/>
      <c r="CW8" s="972">
        <v>9</v>
      </c>
      <c r="CX8" s="973"/>
      <c r="CY8" s="973"/>
      <c r="CZ8" s="973"/>
      <c r="DA8" s="974"/>
      <c r="DB8" s="972" t="s">
        <v>321</v>
      </c>
      <c r="DC8" s="973"/>
      <c r="DD8" s="973"/>
      <c r="DE8" s="973"/>
      <c r="DF8" s="974"/>
      <c r="DG8" s="972" t="s">
        <v>321</v>
      </c>
      <c r="DH8" s="973"/>
      <c r="DI8" s="973"/>
      <c r="DJ8" s="973"/>
      <c r="DK8" s="974"/>
      <c r="DL8" s="972" t="s">
        <v>321</v>
      </c>
      <c r="DM8" s="973"/>
      <c r="DN8" s="973"/>
      <c r="DO8" s="973"/>
      <c r="DP8" s="974"/>
      <c r="DQ8" s="972" t="s">
        <v>321</v>
      </c>
      <c r="DR8" s="973"/>
      <c r="DS8" s="973"/>
      <c r="DT8" s="973"/>
      <c r="DU8" s="974"/>
      <c r="DV8" s="975"/>
      <c r="DW8" s="976"/>
      <c r="DX8" s="976"/>
      <c r="DY8" s="976"/>
      <c r="DZ8" s="977"/>
      <c r="EA8" s="94"/>
    </row>
    <row r="9" spans="1:131" s="95" customFormat="1" ht="26.25" customHeight="1" x14ac:dyDescent="0.2">
      <c r="A9" s="98">
        <v>3</v>
      </c>
      <c r="B9" s="1005"/>
      <c r="C9" s="1006"/>
      <c r="D9" s="1006"/>
      <c r="E9" s="1006"/>
      <c r="F9" s="1006"/>
      <c r="G9" s="1006"/>
      <c r="H9" s="1006"/>
      <c r="I9" s="1006"/>
      <c r="J9" s="1006"/>
      <c r="K9" s="1006"/>
      <c r="L9" s="1006"/>
      <c r="M9" s="1006"/>
      <c r="N9" s="1006"/>
      <c r="O9" s="1006"/>
      <c r="P9" s="1007"/>
      <c r="Q9" s="1013"/>
      <c r="R9" s="1014"/>
      <c r="S9" s="1014"/>
      <c r="T9" s="1014"/>
      <c r="U9" s="1014"/>
      <c r="V9" s="1014"/>
      <c r="W9" s="1014"/>
      <c r="X9" s="1014"/>
      <c r="Y9" s="1014"/>
      <c r="Z9" s="1014"/>
      <c r="AA9" s="1014"/>
      <c r="AB9" s="1014"/>
      <c r="AC9" s="1014"/>
      <c r="AD9" s="1014"/>
      <c r="AE9" s="1015"/>
      <c r="AF9" s="1010"/>
      <c r="AG9" s="1011"/>
      <c r="AH9" s="1011"/>
      <c r="AI9" s="1011"/>
      <c r="AJ9" s="1012"/>
      <c r="AK9" s="1055"/>
      <c r="AL9" s="1056"/>
      <c r="AM9" s="1056"/>
      <c r="AN9" s="1056"/>
      <c r="AO9" s="1056"/>
      <c r="AP9" s="1056"/>
      <c r="AQ9" s="1056"/>
      <c r="AR9" s="1056"/>
      <c r="AS9" s="1056"/>
      <c r="AT9" s="1056"/>
      <c r="AU9" s="1057"/>
      <c r="AV9" s="1057"/>
      <c r="AW9" s="1057"/>
      <c r="AX9" s="1057"/>
      <c r="AY9" s="1058"/>
      <c r="AZ9" s="91"/>
      <c r="BA9" s="91"/>
      <c r="BB9" s="91"/>
      <c r="BC9" s="91"/>
      <c r="BD9" s="91"/>
      <c r="BE9" s="92"/>
      <c r="BF9" s="92"/>
      <c r="BG9" s="92"/>
      <c r="BH9" s="92"/>
      <c r="BI9" s="92"/>
      <c r="BJ9" s="92"/>
      <c r="BK9" s="92"/>
      <c r="BL9" s="92"/>
      <c r="BM9" s="92"/>
      <c r="BN9" s="92"/>
      <c r="BO9" s="92"/>
      <c r="BP9" s="92"/>
      <c r="BQ9" s="98">
        <v>3</v>
      </c>
      <c r="BR9" s="99"/>
      <c r="BS9" s="975" t="s">
        <v>324</v>
      </c>
      <c r="BT9" s="976"/>
      <c r="BU9" s="976"/>
      <c r="BV9" s="976"/>
      <c r="BW9" s="976"/>
      <c r="BX9" s="976"/>
      <c r="BY9" s="976"/>
      <c r="BZ9" s="976"/>
      <c r="CA9" s="976"/>
      <c r="CB9" s="976"/>
      <c r="CC9" s="976"/>
      <c r="CD9" s="976"/>
      <c r="CE9" s="976"/>
      <c r="CF9" s="976"/>
      <c r="CG9" s="991"/>
      <c r="CH9" s="972">
        <v>-5</v>
      </c>
      <c r="CI9" s="973"/>
      <c r="CJ9" s="973"/>
      <c r="CK9" s="973"/>
      <c r="CL9" s="974"/>
      <c r="CM9" s="972">
        <v>202</v>
      </c>
      <c r="CN9" s="973"/>
      <c r="CO9" s="973"/>
      <c r="CP9" s="973"/>
      <c r="CQ9" s="974"/>
      <c r="CR9" s="972">
        <v>101</v>
      </c>
      <c r="CS9" s="973"/>
      <c r="CT9" s="973"/>
      <c r="CU9" s="973"/>
      <c r="CV9" s="974"/>
      <c r="CW9" s="972">
        <v>14</v>
      </c>
      <c r="CX9" s="973"/>
      <c r="CY9" s="973"/>
      <c r="CZ9" s="973"/>
      <c r="DA9" s="974"/>
      <c r="DB9" s="972" t="s">
        <v>321</v>
      </c>
      <c r="DC9" s="973"/>
      <c r="DD9" s="973"/>
      <c r="DE9" s="973"/>
      <c r="DF9" s="974"/>
      <c r="DG9" s="972" t="s">
        <v>321</v>
      </c>
      <c r="DH9" s="973"/>
      <c r="DI9" s="973"/>
      <c r="DJ9" s="973"/>
      <c r="DK9" s="974"/>
      <c r="DL9" s="972" t="s">
        <v>321</v>
      </c>
      <c r="DM9" s="973"/>
      <c r="DN9" s="973"/>
      <c r="DO9" s="973"/>
      <c r="DP9" s="974"/>
      <c r="DQ9" s="972" t="s">
        <v>321</v>
      </c>
      <c r="DR9" s="973"/>
      <c r="DS9" s="973"/>
      <c r="DT9" s="973"/>
      <c r="DU9" s="974"/>
      <c r="DV9" s="975"/>
      <c r="DW9" s="976"/>
      <c r="DX9" s="976"/>
      <c r="DY9" s="976"/>
      <c r="DZ9" s="977"/>
      <c r="EA9" s="94"/>
    </row>
    <row r="10" spans="1:131" s="95" customFormat="1" ht="26.25" customHeight="1" x14ac:dyDescent="0.2">
      <c r="A10" s="98">
        <v>4</v>
      </c>
      <c r="B10" s="1005"/>
      <c r="C10" s="1006"/>
      <c r="D10" s="1006"/>
      <c r="E10" s="1006"/>
      <c r="F10" s="1006"/>
      <c r="G10" s="1006"/>
      <c r="H10" s="1006"/>
      <c r="I10" s="1006"/>
      <c r="J10" s="1006"/>
      <c r="K10" s="1006"/>
      <c r="L10" s="1006"/>
      <c r="M10" s="1006"/>
      <c r="N10" s="1006"/>
      <c r="O10" s="1006"/>
      <c r="P10" s="1007"/>
      <c r="Q10" s="1013"/>
      <c r="R10" s="1014"/>
      <c r="S10" s="1014"/>
      <c r="T10" s="1014"/>
      <c r="U10" s="1014"/>
      <c r="V10" s="1014"/>
      <c r="W10" s="1014"/>
      <c r="X10" s="1014"/>
      <c r="Y10" s="1014"/>
      <c r="Z10" s="1014"/>
      <c r="AA10" s="1014"/>
      <c r="AB10" s="1014"/>
      <c r="AC10" s="1014"/>
      <c r="AD10" s="1014"/>
      <c r="AE10" s="1015"/>
      <c r="AF10" s="1010"/>
      <c r="AG10" s="1011"/>
      <c r="AH10" s="1011"/>
      <c r="AI10" s="1011"/>
      <c r="AJ10" s="1012"/>
      <c r="AK10" s="1055"/>
      <c r="AL10" s="1056"/>
      <c r="AM10" s="1056"/>
      <c r="AN10" s="1056"/>
      <c r="AO10" s="1056"/>
      <c r="AP10" s="1056"/>
      <c r="AQ10" s="1056"/>
      <c r="AR10" s="1056"/>
      <c r="AS10" s="1056"/>
      <c r="AT10" s="1056"/>
      <c r="AU10" s="1057"/>
      <c r="AV10" s="1057"/>
      <c r="AW10" s="1057"/>
      <c r="AX10" s="1057"/>
      <c r="AY10" s="1058"/>
      <c r="AZ10" s="91"/>
      <c r="BA10" s="91"/>
      <c r="BB10" s="91"/>
      <c r="BC10" s="91"/>
      <c r="BD10" s="91"/>
      <c r="BE10" s="92"/>
      <c r="BF10" s="92"/>
      <c r="BG10" s="92"/>
      <c r="BH10" s="92"/>
      <c r="BI10" s="92"/>
      <c r="BJ10" s="92"/>
      <c r="BK10" s="92"/>
      <c r="BL10" s="92"/>
      <c r="BM10" s="92"/>
      <c r="BN10" s="92"/>
      <c r="BO10" s="92"/>
      <c r="BP10" s="92"/>
      <c r="BQ10" s="98">
        <v>4</v>
      </c>
      <c r="BR10" s="99"/>
      <c r="BS10" s="975" t="s">
        <v>325</v>
      </c>
      <c r="BT10" s="976"/>
      <c r="BU10" s="976"/>
      <c r="BV10" s="976"/>
      <c r="BW10" s="976"/>
      <c r="BX10" s="976"/>
      <c r="BY10" s="976"/>
      <c r="BZ10" s="976"/>
      <c r="CA10" s="976"/>
      <c r="CB10" s="976"/>
      <c r="CC10" s="976"/>
      <c r="CD10" s="976"/>
      <c r="CE10" s="976"/>
      <c r="CF10" s="976"/>
      <c r="CG10" s="991"/>
      <c r="CH10" s="972">
        <v>0</v>
      </c>
      <c r="CI10" s="973"/>
      <c r="CJ10" s="973"/>
      <c r="CK10" s="973"/>
      <c r="CL10" s="974"/>
      <c r="CM10" s="972">
        <v>144</v>
      </c>
      <c r="CN10" s="973"/>
      <c r="CO10" s="973"/>
      <c r="CP10" s="973"/>
      <c r="CQ10" s="974"/>
      <c r="CR10" s="972">
        <v>5</v>
      </c>
      <c r="CS10" s="973"/>
      <c r="CT10" s="973"/>
      <c r="CU10" s="973"/>
      <c r="CV10" s="974"/>
      <c r="CW10" s="972" t="s">
        <v>321</v>
      </c>
      <c r="CX10" s="973"/>
      <c r="CY10" s="973"/>
      <c r="CZ10" s="973"/>
      <c r="DA10" s="974"/>
      <c r="DB10" s="972" t="s">
        <v>321</v>
      </c>
      <c r="DC10" s="973"/>
      <c r="DD10" s="973"/>
      <c r="DE10" s="973"/>
      <c r="DF10" s="974"/>
      <c r="DG10" s="972" t="s">
        <v>321</v>
      </c>
      <c r="DH10" s="973"/>
      <c r="DI10" s="973"/>
      <c r="DJ10" s="973"/>
      <c r="DK10" s="974"/>
      <c r="DL10" s="972" t="s">
        <v>321</v>
      </c>
      <c r="DM10" s="973"/>
      <c r="DN10" s="973"/>
      <c r="DO10" s="973"/>
      <c r="DP10" s="974"/>
      <c r="DQ10" s="972" t="s">
        <v>321</v>
      </c>
      <c r="DR10" s="973"/>
      <c r="DS10" s="973"/>
      <c r="DT10" s="973"/>
      <c r="DU10" s="974"/>
      <c r="DV10" s="975"/>
      <c r="DW10" s="976"/>
      <c r="DX10" s="976"/>
      <c r="DY10" s="976"/>
      <c r="DZ10" s="977"/>
      <c r="EA10" s="94"/>
    </row>
    <row r="11" spans="1:131" s="95" customFormat="1" ht="26.25" customHeight="1" x14ac:dyDescent="0.2">
      <c r="A11" s="98">
        <v>5</v>
      </c>
      <c r="B11" s="1005"/>
      <c r="C11" s="1006"/>
      <c r="D11" s="1006"/>
      <c r="E11" s="1006"/>
      <c r="F11" s="1006"/>
      <c r="G11" s="1006"/>
      <c r="H11" s="1006"/>
      <c r="I11" s="1006"/>
      <c r="J11" s="1006"/>
      <c r="K11" s="1006"/>
      <c r="L11" s="1006"/>
      <c r="M11" s="1006"/>
      <c r="N11" s="1006"/>
      <c r="O11" s="1006"/>
      <c r="P11" s="1007"/>
      <c r="Q11" s="1013"/>
      <c r="R11" s="1014"/>
      <c r="S11" s="1014"/>
      <c r="T11" s="1014"/>
      <c r="U11" s="1014"/>
      <c r="V11" s="1014"/>
      <c r="W11" s="1014"/>
      <c r="X11" s="1014"/>
      <c r="Y11" s="1014"/>
      <c r="Z11" s="1014"/>
      <c r="AA11" s="1014"/>
      <c r="AB11" s="1014"/>
      <c r="AC11" s="1014"/>
      <c r="AD11" s="1014"/>
      <c r="AE11" s="1015"/>
      <c r="AF11" s="1010"/>
      <c r="AG11" s="1011"/>
      <c r="AH11" s="1011"/>
      <c r="AI11" s="1011"/>
      <c r="AJ11" s="1012"/>
      <c r="AK11" s="1055"/>
      <c r="AL11" s="1056"/>
      <c r="AM11" s="1056"/>
      <c r="AN11" s="1056"/>
      <c r="AO11" s="1056"/>
      <c r="AP11" s="1056"/>
      <c r="AQ11" s="1056"/>
      <c r="AR11" s="1056"/>
      <c r="AS11" s="1056"/>
      <c r="AT11" s="1056"/>
      <c r="AU11" s="1057"/>
      <c r="AV11" s="1057"/>
      <c r="AW11" s="1057"/>
      <c r="AX11" s="1057"/>
      <c r="AY11" s="1058"/>
      <c r="AZ11" s="91"/>
      <c r="BA11" s="91"/>
      <c r="BB11" s="91"/>
      <c r="BC11" s="91"/>
      <c r="BD11" s="91"/>
      <c r="BE11" s="92"/>
      <c r="BF11" s="92"/>
      <c r="BG11" s="92"/>
      <c r="BH11" s="92"/>
      <c r="BI11" s="92"/>
      <c r="BJ11" s="92"/>
      <c r="BK11" s="92"/>
      <c r="BL11" s="92"/>
      <c r="BM11" s="92"/>
      <c r="BN11" s="92"/>
      <c r="BO11" s="92"/>
      <c r="BP11" s="92"/>
      <c r="BQ11" s="98">
        <v>5</v>
      </c>
      <c r="BR11" s="99"/>
      <c r="BS11" s="975" t="s">
        <v>326</v>
      </c>
      <c r="BT11" s="976"/>
      <c r="BU11" s="976"/>
      <c r="BV11" s="976"/>
      <c r="BW11" s="976"/>
      <c r="BX11" s="976"/>
      <c r="BY11" s="976"/>
      <c r="BZ11" s="976"/>
      <c r="CA11" s="976"/>
      <c r="CB11" s="976"/>
      <c r="CC11" s="976"/>
      <c r="CD11" s="976"/>
      <c r="CE11" s="976"/>
      <c r="CF11" s="976"/>
      <c r="CG11" s="991"/>
      <c r="CH11" s="972">
        <v>45</v>
      </c>
      <c r="CI11" s="973"/>
      <c r="CJ11" s="973"/>
      <c r="CK11" s="973"/>
      <c r="CL11" s="974"/>
      <c r="CM11" s="972">
        <v>1267</v>
      </c>
      <c r="CN11" s="973"/>
      <c r="CO11" s="973"/>
      <c r="CP11" s="973"/>
      <c r="CQ11" s="974"/>
      <c r="CR11" s="972">
        <v>50</v>
      </c>
      <c r="CS11" s="973"/>
      <c r="CT11" s="973"/>
      <c r="CU11" s="973"/>
      <c r="CV11" s="974"/>
      <c r="CW11" s="972">
        <v>30</v>
      </c>
      <c r="CX11" s="973"/>
      <c r="CY11" s="973"/>
      <c r="CZ11" s="973"/>
      <c r="DA11" s="974"/>
      <c r="DB11" s="972">
        <v>217</v>
      </c>
      <c r="DC11" s="973"/>
      <c r="DD11" s="973"/>
      <c r="DE11" s="973"/>
      <c r="DF11" s="974"/>
      <c r="DG11" s="972" t="s">
        <v>321</v>
      </c>
      <c r="DH11" s="973"/>
      <c r="DI11" s="973"/>
      <c r="DJ11" s="973"/>
      <c r="DK11" s="974"/>
      <c r="DL11" s="972" t="s">
        <v>321</v>
      </c>
      <c r="DM11" s="973"/>
      <c r="DN11" s="973"/>
      <c r="DO11" s="973"/>
      <c r="DP11" s="974"/>
      <c r="DQ11" s="972" t="s">
        <v>321</v>
      </c>
      <c r="DR11" s="973"/>
      <c r="DS11" s="973"/>
      <c r="DT11" s="973"/>
      <c r="DU11" s="974"/>
      <c r="DV11" s="975"/>
      <c r="DW11" s="976"/>
      <c r="DX11" s="976"/>
      <c r="DY11" s="976"/>
      <c r="DZ11" s="977"/>
      <c r="EA11" s="94"/>
    </row>
    <row r="12" spans="1:131" s="95" customFormat="1" ht="26.25" customHeight="1" x14ac:dyDescent="0.2">
      <c r="A12" s="98">
        <v>6</v>
      </c>
      <c r="B12" s="1005"/>
      <c r="C12" s="1006"/>
      <c r="D12" s="1006"/>
      <c r="E12" s="1006"/>
      <c r="F12" s="1006"/>
      <c r="G12" s="1006"/>
      <c r="H12" s="1006"/>
      <c r="I12" s="1006"/>
      <c r="J12" s="1006"/>
      <c r="K12" s="1006"/>
      <c r="L12" s="1006"/>
      <c r="M12" s="1006"/>
      <c r="N12" s="1006"/>
      <c r="O12" s="1006"/>
      <c r="P12" s="1007"/>
      <c r="Q12" s="1013"/>
      <c r="R12" s="1014"/>
      <c r="S12" s="1014"/>
      <c r="T12" s="1014"/>
      <c r="U12" s="1014"/>
      <c r="V12" s="1014"/>
      <c r="W12" s="1014"/>
      <c r="X12" s="1014"/>
      <c r="Y12" s="1014"/>
      <c r="Z12" s="1014"/>
      <c r="AA12" s="1014"/>
      <c r="AB12" s="1014"/>
      <c r="AC12" s="1014"/>
      <c r="AD12" s="1014"/>
      <c r="AE12" s="1015"/>
      <c r="AF12" s="1010"/>
      <c r="AG12" s="1011"/>
      <c r="AH12" s="1011"/>
      <c r="AI12" s="1011"/>
      <c r="AJ12" s="1012"/>
      <c r="AK12" s="1055"/>
      <c r="AL12" s="1056"/>
      <c r="AM12" s="1056"/>
      <c r="AN12" s="1056"/>
      <c r="AO12" s="1056"/>
      <c r="AP12" s="1056"/>
      <c r="AQ12" s="1056"/>
      <c r="AR12" s="1056"/>
      <c r="AS12" s="1056"/>
      <c r="AT12" s="1056"/>
      <c r="AU12" s="1057"/>
      <c r="AV12" s="1057"/>
      <c r="AW12" s="1057"/>
      <c r="AX12" s="1057"/>
      <c r="AY12" s="1058"/>
      <c r="AZ12" s="91"/>
      <c r="BA12" s="91"/>
      <c r="BB12" s="91"/>
      <c r="BC12" s="91"/>
      <c r="BD12" s="91"/>
      <c r="BE12" s="92"/>
      <c r="BF12" s="92"/>
      <c r="BG12" s="92"/>
      <c r="BH12" s="92"/>
      <c r="BI12" s="92"/>
      <c r="BJ12" s="92"/>
      <c r="BK12" s="92"/>
      <c r="BL12" s="92"/>
      <c r="BM12" s="92"/>
      <c r="BN12" s="92"/>
      <c r="BO12" s="92"/>
      <c r="BP12" s="92"/>
      <c r="BQ12" s="98">
        <v>6</v>
      </c>
      <c r="BR12" s="99"/>
      <c r="BS12" s="975" t="s">
        <v>327</v>
      </c>
      <c r="BT12" s="976"/>
      <c r="BU12" s="976"/>
      <c r="BV12" s="976"/>
      <c r="BW12" s="976"/>
      <c r="BX12" s="976"/>
      <c r="BY12" s="976"/>
      <c r="BZ12" s="976"/>
      <c r="CA12" s="976"/>
      <c r="CB12" s="976"/>
      <c r="CC12" s="976"/>
      <c r="CD12" s="976"/>
      <c r="CE12" s="976"/>
      <c r="CF12" s="976"/>
      <c r="CG12" s="991"/>
      <c r="CH12" s="972">
        <v>0</v>
      </c>
      <c r="CI12" s="973"/>
      <c r="CJ12" s="973"/>
      <c r="CK12" s="973"/>
      <c r="CL12" s="974"/>
      <c r="CM12" s="972">
        <v>29</v>
      </c>
      <c r="CN12" s="973"/>
      <c r="CO12" s="973"/>
      <c r="CP12" s="973"/>
      <c r="CQ12" s="974"/>
      <c r="CR12" s="972">
        <v>3</v>
      </c>
      <c r="CS12" s="973"/>
      <c r="CT12" s="973"/>
      <c r="CU12" s="973"/>
      <c r="CV12" s="974"/>
      <c r="CW12" s="972" t="s">
        <v>321</v>
      </c>
      <c r="CX12" s="973"/>
      <c r="CY12" s="973"/>
      <c r="CZ12" s="973"/>
      <c r="DA12" s="974"/>
      <c r="DB12" s="972" t="s">
        <v>321</v>
      </c>
      <c r="DC12" s="973"/>
      <c r="DD12" s="973"/>
      <c r="DE12" s="973"/>
      <c r="DF12" s="974"/>
      <c r="DG12" s="972" t="s">
        <v>321</v>
      </c>
      <c r="DH12" s="973"/>
      <c r="DI12" s="973"/>
      <c r="DJ12" s="973"/>
      <c r="DK12" s="974"/>
      <c r="DL12" s="972" t="s">
        <v>321</v>
      </c>
      <c r="DM12" s="973"/>
      <c r="DN12" s="973"/>
      <c r="DO12" s="973"/>
      <c r="DP12" s="974"/>
      <c r="DQ12" s="972" t="s">
        <v>321</v>
      </c>
      <c r="DR12" s="973"/>
      <c r="DS12" s="973"/>
      <c r="DT12" s="973"/>
      <c r="DU12" s="974"/>
      <c r="DV12" s="975"/>
      <c r="DW12" s="976"/>
      <c r="DX12" s="976"/>
      <c r="DY12" s="976"/>
      <c r="DZ12" s="977"/>
      <c r="EA12" s="94"/>
    </row>
    <row r="13" spans="1:131" s="95" customFormat="1" ht="26.25" customHeight="1" x14ac:dyDescent="0.2">
      <c r="A13" s="98">
        <v>7</v>
      </c>
      <c r="B13" s="1005"/>
      <c r="C13" s="1006"/>
      <c r="D13" s="1006"/>
      <c r="E13" s="1006"/>
      <c r="F13" s="1006"/>
      <c r="G13" s="1006"/>
      <c r="H13" s="1006"/>
      <c r="I13" s="1006"/>
      <c r="J13" s="1006"/>
      <c r="K13" s="1006"/>
      <c r="L13" s="1006"/>
      <c r="M13" s="1006"/>
      <c r="N13" s="1006"/>
      <c r="O13" s="1006"/>
      <c r="P13" s="1007"/>
      <c r="Q13" s="1013"/>
      <c r="R13" s="1014"/>
      <c r="S13" s="1014"/>
      <c r="T13" s="1014"/>
      <c r="U13" s="1014"/>
      <c r="V13" s="1014"/>
      <c r="W13" s="1014"/>
      <c r="X13" s="1014"/>
      <c r="Y13" s="1014"/>
      <c r="Z13" s="1014"/>
      <c r="AA13" s="1014"/>
      <c r="AB13" s="1014"/>
      <c r="AC13" s="1014"/>
      <c r="AD13" s="1014"/>
      <c r="AE13" s="1015"/>
      <c r="AF13" s="1010"/>
      <c r="AG13" s="1011"/>
      <c r="AH13" s="1011"/>
      <c r="AI13" s="1011"/>
      <c r="AJ13" s="1012"/>
      <c r="AK13" s="1055"/>
      <c r="AL13" s="1056"/>
      <c r="AM13" s="1056"/>
      <c r="AN13" s="1056"/>
      <c r="AO13" s="1056"/>
      <c r="AP13" s="1056"/>
      <c r="AQ13" s="1056"/>
      <c r="AR13" s="1056"/>
      <c r="AS13" s="1056"/>
      <c r="AT13" s="1056"/>
      <c r="AU13" s="1057"/>
      <c r="AV13" s="1057"/>
      <c r="AW13" s="1057"/>
      <c r="AX13" s="1057"/>
      <c r="AY13" s="1058"/>
      <c r="AZ13" s="91"/>
      <c r="BA13" s="91"/>
      <c r="BB13" s="91"/>
      <c r="BC13" s="91"/>
      <c r="BD13" s="91"/>
      <c r="BE13" s="92"/>
      <c r="BF13" s="92"/>
      <c r="BG13" s="92"/>
      <c r="BH13" s="92"/>
      <c r="BI13" s="92"/>
      <c r="BJ13" s="92"/>
      <c r="BK13" s="92"/>
      <c r="BL13" s="92"/>
      <c r="BM13" s="92"/>
      <c r="BN13" s="92"/>
      <c r="BO13" s="92"/>
      <c r="BP13" s="92"/>
      <c r="BQ13" s="98">
        <v>7</v>
      </c>
      <c r="BR13" s="99"/>
      <c r="BS13" s="975" t="s">
        <v>328</v>
      </c>
      <c r="BT13" s="976"/>
      <c r="BU13" s="976"/>
      <c r="BV13" s="976"/>
      <c r="BW13" s="976"/>
      <c r="BX13" s="976"/>
      <c r="BY13" s="976"/>
      <c r="BZ13" s="976"/>
      <c r="CA13" s="976"/>
      <c r="CB13" s="976"/>
      <c r="CC13" s="976"/>
      <c r="CD13" s="976"/>
      <c r="CE13" s="976"/>
      <c r="CF13" s="976"/>
      <c r="CG13" s="991"/>
      <c r="CH13" s="972">
        <v>-10</v>
      </c>
      <c r="CI13" s="973"/>
      <c r="CJ13" s="973"/>
      <c r="CK13" s="973"/>
      <c r="CL13" s="974"/>
      <c r="CM13" s="972">
        <v>15</v>
      </c>
      <c r="CN13" s="973"/>
      <c r="CO13" s="973"/>
      <c r="CP13" s="973"/>
      <c r="CQ13" s="974"/>
      <c r="CR13" s="972">
        <v>4</v>
      </c>
      <c r="CS13" s="973"/>
      <c r="CT13" s="973"/>
      <c r="CU13" s="973"/>
      <c r="CV13" s="974"/>
      <c r="CW13" s="972" t="s">
        <v>321</v>
      </c>
      <c r="CX13" s="973"/>
      <c r="CY13" s="973"/>
      <c r="CZ13" s="973"/>
      <c r="DA13" s="974"/>
      <c r="DB13" s="972" t="s">
        <v>321</v>
      </c>
      <c r="DC13" s="973"/>
      <c r="DD13" s="973"/>
      <c r="DE13" s="973"/>
      <c r="DF13" s="974"/>
      <c r="DG13" s="972" t="s">
        <v>321</v>
      </c>
      <c r="DH13" s="973"/>
      <c r="DI13" s="973"/>
      <c r="DJ13" s="973"/>
      <c r="DK13" s="974"/>
      <c r="DL13" s="972" t="s">
        <v>321</v>
      </c>
      <c r="DM13" s="973"/>
      <c r="DN13" s="973"/>
      <c r="DO13" s="973"/>
      <c r="DP13" s="974"/>
      <c r="DQ13" s="972" t="s">
        <v>321</v>
      </c>
      <c r="DR13" s="973"/>
      <c r="DS13" s="973"/>
      <c r="DT13" s="973"/>
      <c r="DU13" s="974"/>
      <c r="DV13" s="975"/>
      <c r="DW13" s="976"/>
      <c r="DX13" s="976"/>
      <c r="DY13" s="976"/>
      <c r="DZ13" s="977"/>
      <c r="EA13" s="94"/>
    </row>
    <row r="14" spans="1:131" s="95" customFormat="1" ht="26.25" customHeight="1" x14ac:dyDescent="0.2">
      <c r="A14" s="98">
        <v>8</v>
      </c>
      <c r="B14" s="1005"/>
      <c r="C14" s="1006"/>
      <c r="D14" s="1006"/>
      <c r="E14" s="1006"/>
      <c r="F14" s="1006"/>
      <c r="G14" s="1006"/>
      <c r="H14" s="1006"/>
      <c r="I14" s="1006"/>
      <c r="J14" s="1006"/>
      <c r="K14" s="1006"/>
      <c r="L14" s="1006"/>
      <c r="M14" s="1006"/>
      <c r="N14" s="1006"/>
      <c r="O14" s="1006"/>
      <c r="P14" s="1007"/>
      <c r="Q14" s="1013"/>
      <c r="R14" s="1014"/>
      <c r="S14" s="1014"/>
      <c r="T14" s="1014"/>
      <c r="U14" s="1014"/>
      <c r="V14" s="1014"/>
      <c r="W14" s="1014"/>
      <c r="X14" s="1014"/>
      <c r="Y14" s="1014"/>
      <c r="Z14" s="1014"/>
      <c r="AA14" s="1014"/>
      <c r="AB14" s="1014"/>
      <c r="AC14" s="1014"/>
      <c r="AD14" s="1014"/>
      <c r="AE14" s="1015"/>
      <c r="AF14" s="1010"/>
      <c r="AG14" s="1011"/>
      <c r="AH14" s="1011"/>
      <c r="AI14" s="1011"/>
      <c r="AJ14" s="1012"/>
      <c r="AK14" s="1055"/>
      <c r="AL14" s="1056"/>
      <c r="AM14" s="1056"/>
      <c r="AN14" s="1056"/>
      <c r="AO14" s="1056"/>
      <c r="AP14" s="1056"/>
      <c r="AQ14" s="1056"/>
      <c r="AR14" s="1056"/>
      <c r="AS14" s="1056"/>
      <c r="AT14" s="1056"/>
      <c r="AU14" s="1057"/>
      <c r="AV14" s="1057"/>
      <c r="AW14" s="1057"/>
      <c r="AX14" s="1057"/>
      <c r="AY14" s="1058"/>
      <c r="AZ14" s="91"/>
      <c r="BA14" s="91"/>
      <c r="BB14" s="91"/>
      <c r="BC14" s="91"/>
      <c r="BD14" s="91"/>
      <c r="BE14" s="92"/>
      <c r="BF14" s="92"/>
      <c r="BG14" s="92"/>
      <c r="BH14" s="92"/>
      <c r="BI14" s="92"/>
      <c r="BJ14" s="92"/>
      <c r="BK14" s="92"/>
      <c r="BL14" s="92"/>
      <c r="BM14" s="92"/>
      <c r="BN14" s="92"/>
      <c r="BO14" s="92"/>
      <c r="BP14" s="92"/>
      <c r="BQ14" s="98">
        <v>8</v>
      </c>
      <c r="BR14" s="99"/>
      <c r="BS14" s="975"/>
      <c r="BT14" s="976"/>
      <c r="BU14" s="976"/>
      <c r="BV14" s="976"/>
      <c r="BW14" s="976"/>
      <c r="BX14" s="976"/>
      <c r="BY14" s="976"/>
      <c r="BZ14" s="976"/>
      <c r="CA14" s="976"/>
      <c r="CB14" s="976"/>
      <c r="CC14" s="976"/>
      <c r="CD14" s="976"/>
      <c r="CE14" s="976"/>
      <c r="CF14" s="976"/>
      <c r="CG14" s="991"/>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94"/>
    </row>
    <row r="15" spans="1:131" s="95" customFormat="1" ht="26.25" customHeight="1" x14ac:dyDescent="0.2">
      <c r="A15" s="98">
        <v>9</v>
      </c>
      <c r="B15" s="1005"/>
      <c r="C15" s="1006"/>
      <c r="D15" s="1006"/>
      <c r="E15" s="1006"/>
      <c r="F15" s="1006"/>
      <c r="G15" s="1006"/>
      <c r="H15" s="1006"/>
      <c r="I15" s="1006"/>
      <c r="J15" s="1006"/>
      <c r="K15" s="1006"/>
      <c r="L15" s="1006"/>
      <c r="M15" s="1006"/>
      <c r="N15" s="1006"/>
      <c r="O15" s="1006"/>
      <c r="P15" s="1007"/>
      <c r="Q15" s="1013"/>
      <c r="R15" s="1014"/>
      <c r="S15" s="1014"/>
      <c r="T15" s="1014"/>
      <c r="U15" s="1014"/>
      <c r="V15" s="1014"/>
      <c r="W15" s="1014"/>
      <c r="X15" s="1014"/>
      <c r="Y15" s="1014"/>
      <c r="Z15" s="1014"/>
      <c r="AA15" s="1014"/>
      <c r="AB15" s="1014"/>
      <c r="AC15" s="1014"/>
      <c r="AD15" s="1014"/>
      <c r="AE15" s="1015"/>
      <c r="AF15" s="1010"/>
      <c r="AG15" s="1011"/>
      <c r="AH15" s="1011"/>
      <c r="AI15" s="1011"/>
      <c r="AJ15" s="1012"/>
      <c r="AK15" s="1055"/>
      <c r="AL15" s="1056"/>
      <c r="AM15" s="1056"/>
      <c r="AN15" s="1056"/>
      <c r="AO15" s="1056"/>
      <c r="AP15" s="1056"/>
      <c r="AQ15" s="1056"/>
      <c r="AR15" s="1056"/>
      <c r="AS15" s="1056"/>
      <c r="AT15" s="1056"/>
      <c r="AU15" s="1057"/>
      <c r="AV15" s="1057"/>
      <c r="AW15" s="1057"/>
      <c r="AX15" s="1057"/>
      <c r="AY15" s="1058"/>
      <c r="AZ15" s="91"/>
      <c r="BA15" s="91"/>
      <c r="BB15" s="91"/>
      <c r="BC15" s="91"/>
      <c r="BD15" s="91"/>
      <c r="BE15" s="92"/>
      <c r="BF15" s="92"/>
      <c r="BG15" s="92"/>
      <c r="BH15" s="92"/>
      <c r="BI15" s="92"/>
      <c r="BJ15" s="92"/>
      <c r="BK15" s="92"/>
      <c r="BL15" s="92"/>
      <c r="BM15" s="92"/>
      <c r="BN15" s="92"/>
      <c r="BO15" s="92"/>
      <c r="BP15" s="92"/>
      <c r="BQ15" s="98">
        <v>9</v>
      </c>
      <c r="BR15" s="99"/>
      <c r="BS15" s="975"/>
      <c r="BT15" s="976"/>
      <c r="BU15" s="976"/>
      <c r="BV15" s="976"/>
      <c r="BW15" s="976"/>
      <c r="BX15" s="976"/>
      <c r="BY15" s="976"/>
      <c r="BZ15" s="976"/>
      <c r="CA15" s="976"/>
      <c r="CB15" s="976"/>
      <c r="CC15" s="976"/>
      <c r="CD15" s="976"/>
      <c r="CE15" s="976"/>
      <c r="CF15" s="976"/>
      <c r="CG15" s="991"/>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94"/>
    </row>
    <row r="16" spans="1:131" s="95" customFormat="1" ht="26.25" customHeight="1" x14ac:dyDescent="0.2">
      <c r="A16" s="98">
        <v>10</v>
      </c>
      <c r="B16" s="1005"/>
      <c r="C16" s="1006"/>
      <c r="D16" s="1006"/>
      <c r="E16" s="1006"/>
      <c r="F16" s="1006"/>
      <c r="G16" s="1006"/>
      <c r="H16" s="1006"/>
      <c r="I16" s="1006"/>
      <c r="J16" s="1006"/>
      <c r="K16" s="1006"/>
      <c r="L16" s="1006"/>
      <c r="M16" s="1006"/>
      <c r="N16" s="1006"/>
      <c r="O16" s="1006"/>
      <c r="P16" s="1007"/>
      <c r="Q16" s="1013"/>
      <c r="R16" s="1014"/>
      <c r="S16" s="1014"/>
      <c r="T16" s="1014"/>
      <c r="U16" s="1014"/>
      <c r="V16" s="1014"/>
      <c r="W16" s="1014"/>
      <c r="X16" s="1014"/>
      <c r="Y16" s="1014"/>
      <c r="Z16" s="1014"/>
      <c r="AA16" s="1014"/>
      <c r="AB16" s="1014"/>
      <c r="AC16" s="1014"/>
      <c r="AD16" s="1014"/>
      <c r="AE16" s="1015"/>
      <c r="AF16" s="1010"/>
      <c r="AG16" s="1011"/>
      <c r="AH16" s="1011"/>
      <c r="AI16" s="1011"/>
      <c r="AJ16" s="1012"/>
      <c r="AK16" s="1055"/>
      <c r="AL16" s="1056"/>
      <c r="AM16" s="1056"/>
      <c r="AN16" s="1056"/>
      <c r="AO16" s="1056"/>
      <c r="AP16" s="1056"/>
      <c r="AQ16" s="1056"/>
      <c r="AR16" s="1056"/>
      <c r="AS16" s="1056"/>
      <c r="AT16" s="1056"/>
      <c r="AU16" s="1057"/>
      <c r="AV16" s="1057"/>
      <c r="AW16" s="1057"/>
      <c r="AX16" s="1057"/>
      <c r="AY16" s="1058"/>
      <c r="AZ16" s="91"/>
      <c r="BA16" s="91"/>
      <c r="BB16" s="91"/>
      <c r="BC16" s="91"/>
      <c r="BD16" s="91"/>
      <c r="BE16" s="92"/>
      <c r="BF16" s="92"/>
      <c r="BG16" s="92"/>
      <c r="BH16" s="92"/>
      <c r="BI16" s="92"/>
      <c r="BJ16" s="92"/>
      <c r="BK16" s="92"/>
      <c r="BL16" s="92"/>
      <c r="BM16" s="92"/>
      <c r="BN16" s="92"/>
      <c r="BO16" s="92"/>
      <c r="BP16" s="92"/>
      <c r="BQ16" s="98">
        <v>10</v>
      </c>
      <c r="BR16" s="99"/>
      <c r="BS16" s="975"/>
      <c r="BT16" s="976"/>
      <c r="BU16" s="976"/>
      <c r="BV16" s="976"/>
      <c r="BW16" s="976"/>
      <c r="BX16" s="976"/>
      <c r="BY16" s="976"/>
      <c r="BZ16" s="976"/>
      <c r="CA16" s="976"/>
      <c r="CB16" s="976"/>
      <c r="CC16" s="976"/>
      <c r="CD16" s="976"/>
      <c r="CE16" s="976"/>
      <c r="CF16" s="976"/>
      <c r="CG16" s="991"/>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94"/>
    </row>
    <row r="17" spans="1:131" s="95" customFormat="1" ht="26.25" customHeight="1" x14ac:dyDescent="0.2">
      <c r="A17" s="98">
        <v>11</v>
      </c>
      <c r="B17" s="1005"/>
      <c r="C17" s="1006"/>
      <c r="D17" s="1006"/>
      <c r="E17" s="1006"/>
      <c r="F17" s="1006"/>
      <c r="G17" s="1006"/>
      <c r="H17" s="1006"/>
      <c r="I17" s="1006"/>
      <c r="J17" s="1006"/>
      <c r="K17" s="1006"/>
      <c r="L17" s="1006"/>
      <c r="M17" s="1006"/>
      <c r="N17" s="1006"/>
      <c r="O17" s="1006"/>
      <c r="P17" s="1007"/>
      <c r="Q17" s="1013"/>
      <c r="R17" s="1014"/>
      <c r="S17" s="1014"/>
      <c r="T17" s="1014"/>
      <c r="U17" s="1014"/>
      <c r="V17" s="1014"/>
      <c r="W17" s="1014"/>
      <c r="X17" s="1014"/>
      <c r="Y17" s="1014"/>
      <c r="Z17" s="1014"/>
      <c r="AA17" s="1014"/>
      <c r="AB17" s="1014"/>
      <c r="AC17" s="1014"/>
      <c r="AD17" s="1014"/>
      <c r="AE17" s="1015"/>
      <c r="AF17" s="1010"/>
      <c r="AG17" s="1011"/>
      <c r="AH17" s="1011"/>
      <c r="AI17" s="1011"/>
      <c r="AJ17" s="1012"/>
      <c r="AK17" s="1055"/>
      <c r="AL17" s="1056"/>
      <c r="AM17" s="1056"/>
      <c r="AN17" s="1056"/>
      <c r="AO17" s="1056"/>
      <c r="AP17" s="1056"/>
      <c r="AQ17" s="1056"/>
      <c r="AR17" s="1056"/>
      <c r="AS17" s="1056"/>
      <c r="AT17" s="1056"/>
      <c r="AU17" s="1057"/>
      <c r="AV17" s="1057"/>
      <c r="AW17" s="1057"/>
      <c r="AX17" s="1057"/>
      <c r="AY17" s="1058"/>
      <c r="AZ17" s="91"/>
      <c r="BA17" s="91"/>
      <c r="BB17" s="91"/>
      <c r="BC17" s="91"/>
      <c r="BD17" s="91"/>
      <c r="BE17" s="92"/>
      <c r="BF17" s="92"/>
      <c r="BG17" s="92"/>
      <c r="BH17" s="92"/>
      <c r="BI17" s="92"/>
      <c r="BJ17" s="92"/>
      <c r="BK17" s="92"/>
      <c r="BL17" s="92"/>
      <c r="BM17" s="92"/>
      <c r="BN17" s="92"/>
      <c r="BO17" s="92"/>
      <c r="BP17" s="92"/>
      <c r="BQ17" s="98">
        <v>11</v>
      </c>
      <c r="BR17" s="99"/>
      <c r="BS17" s="975"/>
      <c r="BT17" s="976"/>
      <c r="BU17" s="976"/>
      <c r="BV17" s="976"/>
      <c r="BW17" s="976"/>
      <c r="BX17" s="976"/>
      <c r="BY17" s="976"/>
      <c r="BZ17" s="976"/>
      <c r="CA17" s="976"/>
      <c r="CB17" s="976"/>
      <c r="CC17" s="976"/>
      <c r="CD17" s="976"/>
      <c r="CE17" s="976"/>
      <c r="CF17" s="976"/>
      <c r="CG17" s="991"/>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94"/>
    </row>
    <row r="18" spans="1:131" s="95" customFormat="1" ht="26.25" customHeight="1" x14ac:dyDescent="0.2">
      <c r="A18" s="98">
        <v>12</v>
      </c>
      <c r="B18" s="1005"/>
      <c r="C18" s="1006"/>
      <c r="D18" s="1006"/>
      <c r="E18" s="1006"/>
      <c r="F18" s="1006"/>
      <c r="G18" s="1006"/>
      <c r="H18" s="1006"/>
      <c r="I18" s="1006"/>
      <c r="J18" s="1006"/>
      <c r="K18" s="1006"/>
      <c r="L18" s="1006"/>
      <c r="M18" s="1006"/>
      <c r="N18" s="1006"/>
      <c r="O18" s="1006"/>
      <c r="P18" s="1007"/>
      <c r="Q18" s="1013"/>
      <c r="R18" s="1014"/>
      <c r="S18" s="1014"/>
      <c r="T18" s="1014"/>
      <c r="U18" s="1014"/>
      <c r="V18" s="1014"/>
      <c r="W18" s="1014"/>
      <c r="X18" s="1014"/>
      <c r="Y18" s="1014"/>
      <c r="Z18" s="1014"/>
      <c r="AA18" s="1014"/>
      <c r="AB18" s="1014"/>
      <c r="AC18" s="1014"/>
      <c r="AD18" s="1014"/>
      <c r="AE18" s="1015"/>
      <c r="AF18" s="1010"/>
      <c r="AG18" s="1011"/>
      <c r="AH18" s="1011"/>
      <c r="AI18" s="1011"/>
      <c r="AJ18" s="1012"/>
      <c r="AK18" s="1055"/>
      <c r="AL18" s="1056"/>
      <c r="AM18" s="1056"/>
      <c r="AN18" s="1056"/>
      <c r="AO18" s="1056"/>
      <c r="AP18" s="1056"/>
      <c r="AQ18" s="1056"/>
      <c r="AR18" s="1056"/>
      <c r="AS18" s="1056"/>
      <c r="AT18" s="1056"/>
      <c r="AU18" s="1057"/>
      <c r="AV18" s="1057"/>
      <c r="AW18" s="1057"/>
      <c r="AX18" s="1057"/>
      <c r="AY18" s="1058"/>
      <c r="AZ18" s="91"/>
      <c r="BA18" s="91"/>
      <c r="BB18" s="91"/>
      <c r="BC18" s="91"/>
      <c r="BD18" s="91"/>
      <c r="BE18" s="92"/>
      <c r="BF18" s="92"/>
      <c r="BG18" s="92"/>
      <c r="BH18" s="92"/>
      <c r="BI18" s="92"/>
      <c r="BJ18" s="92"/>
      <c r="BK18" s="92"/>
      <c r="BL18" s="92"/>
      <c r="BM18" s="92"/>
      <c r="BN18" s="92"/>
      <c r="BO18" s="92"/>
      <c r="BP18" s="92"/>
      <c r="BQ18" s="98">
        <v>12</v>
      </c>
      <c r="BR18" s="99"/>
      <c r="BS18" s="975"/>
      <c r="BT18" s="976"/>
      <c r="BU18" s="976"/>
      <c r="BV18" s="976"/>
      <c r="BW18" s="976"/>
      <c r="BX18" s="976"/>
      <c r="BY18" s="976"/>
      <c r="BZ18" s="976"/>
      <c r="CA18" s="976"/>
      <c r="CB18" s="976"/>
      <c r="CC18" s="976"/>
      <c r="CD18" s="976"/>
      <c r="CE18" s="976"/>
      <c r="CF18" s="976"/>
      <c r="CG18" s="991"/>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94"/>
    </row>
    <row r="19" spans="1:131" s="95" customFormat="1" ht="26.25" customHeight="1" x14ac:dyDescent="0.2">
      <c r="A19" s="98">
        <v>13</v>
      </c>
      <c r="B19" s="1005"/>
      <c r="C19" s="1006"/>
      <c r="D19" s="1006"/>
      <c r="E19" s="1006"/>
      <c r="F19" s="1006"/>
      <c r="G19" s="1006"/>
      <c r="H19" s="1006"/>
      <c r="I19" s="1006"/>
      <c r="J19" s="1006"/>
      <c r="K19" s="1006"/>
      <c r="L19" s="1006"/>
      <c r="M19" s="1006"/>
      <c r="N19" s="1006"/>
      <c r="O19" s="1006"/>
      <c r="P19" s="1007"/>
      <c r="Q19" s="1013"/>
      <c r="R19" s="1014"/>
      <c r="S19" s="1014"/>
      <c r="T19" s="1014"/>
      <c r="U19" s="1014"/>
      <c r="V19" s="1014"/>
      <c r="W19" s="1014"/>
      <c r="X19" s="1014"/>
      <c r="Y19" s="1014"/>
      <c r="Z19" s="1014"/>
      <c r="AA19" s="1014"/>
      <c r="AB19" s="1014"/>
      <c r="AC19" s="1014"/>
      <c r="AD19" s="1014"/>
      <c r="AE19" s="1015"/>
      <c r="AF19" s="1010"/>
      <c r="AG19" s="1011"/>
      <c r="AH19" s="1011"/>
      <c r="AI19" s="1011"/>
      <c r="AJ19" s="1012"/>
      <c r="AK19" s="1055"/>
      <c r="AL19" s="1056"/>
      <c r="AM19" s="1056"/>
      <c r="AN19" s="1056"/>
      <c r="AO19" s="1056"/>
      <c r="AP19" s="1056"/>
      <c r="AQ19" s="1056"/>
      <c r="AR19" s="1056"/>
      <c r="AS19" s="1056"/>
      <c r="AT19" s="1056"/>
      <c r="AU19" s="1057"/>
      <c r="AV19" s="1057"/>
      <c r="AW19" s="1057"/>
      <c r="AX19" s="1057"/>
      <c r="AY19" s="1058"/>
      <c r="AZ19" s="91"/>
      <c r="BA19" s="91"/>
      <c r="BB19" s="91"/>
      <c r="BC19" s="91"/>
      <c r="BD19" s="91"/>
      <c r="BE19" s="92"/>
      <c r="BF19" s="92"/>
      <c r="BG19" s="92"/>
      <c r="BH19" s="92"/>
      <c r="BI19" s="92"/>
      <c r="BJ19" s="92"/>
      <c r="BK19" s="92"/>
      <c r="BL19" s="92"/>
      <c r="BM19" s="92"/>
      <c r="BN19" s="92"/>
      <c r="BO19" s="92"/>
      <c r="BP19" s="92"/>
      <c r="BQ19" s="98">
        <v>13</v>
      </c>
      <c r="BR19" s="99"/>
      <c r="BS19" s="975"/>
      <c r="BT19" s="976"/>
      <c r="BU19" s="976"/>
      <c r="BV19" s="976"/>
      <c r="BW19" s="976"/>
      <c r="BX19" s="976"/>
      <c r="BY19" s="976"/>
      <c r="BZ19" s="976"/>
      <c r="CA19" s="976"/>
      <c r="CB19" s="976"/>
      <c r="CC19" s="976"/>
      <c r="CD19" s="976"/>
      <c r="CE19" s="976"/>
      <c r="CF19" s="976"/>
      <c r="CG19" s="991"/>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94"/>
    </row>
    <row r="20" spans="1:131" s="95" customFormat="1" ht="26.25" customHeight="1" x14ac:dyDescent="0.2">
      <c r="A20" s="98">
        <v>14</v>
      </c>
      <c r="B20" s="1005"/>
      <c r="C20" s="1006"/>
      <c r="D20" s="1006"/>
      <c r="E20" s="1006"/>
      <c r="F20" s="1006"/>
      <c r="G20" s="1006"/>
      <c r="H20" s="1006"/>
      <c r="I20" s="1006"/>
      <c r="J20" s="1006"/>
      <c r="K20" s="1006"/>
      <c r="L20" s="1006"/>
      <c r="M20" s="1006"/>
      <c r="N20" s="1006"/>
      <c r="O20" s="1006"/>
      <c r="P20" s="1007"/>
      <c r="Q20" s="1013"/>
      <c r="R20" s="1014"/>
      <c r="S20" s="1014"/>
      <c r="T20" s="1014"/>
      <c r="U20" s="1014"/>
      <c r="V20" s="1014"/>
      <c r="W20" s="1014"/>
      <c r="X20" s="1014"/>
      <c r="Y20" s="1014"/>
      <c r="Z20" s="1014"/>
      <c r="AA20" s="1014"/>
      <c r="AB20" s="1014"/>
      <c r="AC20" s="1014"/>
      <c r="AD20" s="1014"/>
      <c r="AE20" s="1015"/>
      <c r="AF20" s="1010"/>
      <c r="AG20" s="1011"/>
      <c r="AH20" s="1011"/>
      <c r="AI20" s="1011"/>
      <c r="AJ20" s="1012"/>
      <c r="AK20" s="1055"/>
      <c r="AL20" s="1056"/>
      <c r="AM20" s="1056"/>
      <c r="AN20" s="1056"/>
      <c r="AO20" s="1056"/>
      <c r="AP20" s="1056"/>
      <c r="AQ20" s="1056"/>
      <c r="AR20" s="1056"/>
      <c r="AS20" s="1056"/>
      <c r="AT20" s="1056"/>
      <c r="AU20" s="1057"/>
      <c r="AV20" s="1057"/>
      <c r="AW20" s="1057"/>
      <c r="AX20" s="1057"/>
      <c r="AY20" s="1058"/>
      <c r="AZ20" s="91"/>
      <c r="BA20" s="91"/>
      <c r="BB20" s="91"/>
      <c r="BC20" s="91"/>
      <c r="BD20" s="91"/>
      <c r="BE20" s="92"/>
      <c r="BF20" s="92"/>
      <c r="BG20" s="92"/>
      <c r="BH20" s="92"/>
      <c r="BI20" s="92"/>
      <c r="BJ20" s="92"/>
      <c r="BK20" s="92"/>
      <c r="BL20" s="92"/>
      <c r="BM20" s="92"/>
      <c r="BN20" s="92"/>
      <c r="BO20" s="92"/>
      <c r="BP20" s="92"/>
      <c r="BQ20" s="98">
        <v>14</v>
      </c>
      <c r="BR20" s="99"/>
      <c r="BS20" s="975"/>
      <c r="BT20" s="976"/>
      <c r="BU20" s="976"/>
      <c r="BV20" s="976"/>
      <c r="BW20" s="976"/>
      <c r="BX20" s="976"/>
      <c r="BY20" s="976"/>
      <c r="BZ20" s="976"/>
      <c r="CA20" s="976"/>
      <c r="CB20" s="976"/>
      <c r="CC20" s="976"/>
      <c r="CD20" s="976"/>
      <c r="CE20" s="976"/>
      <c r="CF20" s="976"/>
      <c r="CG20" s="991"/>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94"/>
    </row>
    <row r="21" spans="1:131" s="95" customFormat="1" ht="26.25" customHeight="1" thickBot="1" x14ac:dyDescent="0.25">
      <c r="A21" s="98">
        <v>15</v>
      </c>
      <c r="B21" s="1005"/>
      <c r="C21" s="1006"/>
      <c r="D21" s="1006"/>
      <c r="E21" s="1006"/>
      <c r="F21" s="1006"/>
      <c r="G21" s="1006"/>
      <c r="H21" s="1006"/>
      <c r="I21" s="1006"/>
      <c r="J21" s="1006"/>
      <c r="K21" s="1006"/>
      <c r="L21" s="1006"/>
      <c r="M21" s="1006"/>
      <c r="N21" s="1006"/>
      <c r="O21" s="1006"/>
      <c r="P21" s="1007"/>
      <c r="Q21" s="1013"/>
      <c r="R21" s="1014"/>
      <c r="S21" s="1014"/>
      <c r="T21" s="1014"/>
      <c r="U21" s="1014"/>
      <c r="V21" s="1014"/>
      <c r="W21" s="1014"/>
      <c r="X21" s="1014"/>
      <c r="Y21" s="1014"/>
      <c r="Z21" s="1014"/>
      <c r="AA21" s="1014"/>
      <c r="AB21" s="1014"/>
      <c r="AC21" s="1014"/>
      <c r="AD21" s="1014"/>
      <c r="AE21" s="1015"/>
      <c r="AF21" s="1010"/>
      <c r="AG21" s="1011"/>
      <c r="AH21" s="1011"/>
      <c r="AI21" s="1011"/>
      <c r="AJ21" s="1012"/>
      <c r="AK21" s="1055"/>
      <c r="AL21" s="1056"/>
      <c r="AM21" s="1056"/>
      <c r="AN21" s="1056"/>
      <c r="AO21" s="1056"/>
      <c r="AP21" s="1056"/>
      <c r="AQ21" s="1056"/>
      <c r="AR21" s="1056"/>
      <c r="AS21" s="1056"/>
      <c r="AT21" s="1056"/>
      <c r="AU21" s="1057"/>
      <c r="AV21" s="1057"/>
      <c r="AW21" s="1057"/>
      <c r="AX21" s="1057"/>
      <c r="AY21" s="1058"/>
      <c r="AZ21" s="91"/>
      <c r="BA21" s="91"/>
      <c r="BB21" s="91"/>
      <c r="BC21" s="91"/>
      <c r="BD21" s="91"/>
      <c r="BE21" s="92"/>
      <c r="BF21" s="92"/>
      <c r="BG21" s="92"/>
      <c r="BH21" s="92"/>
      <c r="BI21" s="92"/>
      <c r="BJ21" s="92"/>
      <c r="BK21" s="92"/>
      <c r="BL21" s="92"/>
      <c r="BM21" s="92"/>
      <c r="BN21" s="92"/>
      <c r="BO21" s="92"/>
      <c r="BP21" s="92"/>
      <c r="BQ21" s="98">
        <v>15</v>
      </c>
      <c r="BR21" s="99"/>
      <c r="BS21" s="975"/>
      <c r="BT21" s="976"/>
      <c r="BU21" s="976"/>
      <c r="BV21" s="976"/>
      <c r="BW21" s="976"/>
      <c r="BX21" s="976"/>
      <c r="BY21" s="976"/>
      <c r="BZ21" s="976"/>
      <c r="CA21" s="976"/>
      <c r="CB21" s="976"/>
      <c r="CC21" s="976"/>
      <c r="CD21" s="976"/>
      <c r="CE21" s="976"/>
      <c r="CF21" s="976"/>
      <c r="CG21" s="991"/>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94"/>
    </row>
    <row r="22" spans="1:131" s="95" customFormat="1" ht="26.25" customHeight="1" x14ac:dyDescent="0.2">
      <c r="A22" s="98">
        <v>16</v>
      </c>
      <c r="B22" s="1005"/>
      <c r="C22" s="1006"/>
      <c r="D22" s="1006"/>
      <c r="E22" s="1006"/>
      <c r="F22" s="1006"/>
      <c r="G22" s="1006"/>
      <c r="H22" s="1006"/>
      <c r="I22" s="1006"/>
      <c r="J22" s="1006"/>
      <c r="K22" s="1006"/>
      <c r="L22" s="1006"/>
      <c r="M22" s="1006"/>
      <c r="N22" s="1006"/>
      <c r="O22" s="1006"/>
      <c r="P22" s="1007"/>
      <c r="Q22" s="1048"/>
      <c r="R22" s="1049"/>
      <c r="S22" s="1049"/>
      <c r="T22" s="1049"/>
      <c r="U22" s="1049"/>
      <c r="V22" s="1049"/>
      <c r="W22" s="1049"/>
      <c r="X22" s="1049"/>
      <c r="Y22" s="1049"/>
      <c r="Z22" s="1049"/>
      <c r="AA22" s="1049"/>
      <c r="AB22" s="1049"/>
      <c r="AC22" s="1049"/>
      <c r="AD22" s="1049"/>
      <c r="AE22" s="1050"/>
      <c r="AF22" s="1010"/>
      <c r="AG22" s="1011"/>
      <c r="AH22" s="1011"/>
      <c r="AI22" s="1011"/>
      <c r="AJ22" s="1012"/>
      <c r="AK22" s="1051"/>
      <c r="AL22" s="1052"/>
      <c r="AM22" s="1052"/>
      <c r="AN22" s="1052"/>
      <c r="AO22" s="1052"/>
      <c r="AP22" s="1052"/>
      <c r="AQ22" s="1052"/>
      <c r="AR22" s="1052"/>
      <c r="AS22" s="1052"/>
      <c r="AT22" s="1052"/>
      <c r="AU22" s="1053"/>
      <c r="AV22" s="1053"/>
      <c r="AW22" s="1053"/>
      <c r="AX22" s="1053"/>
      <c r="AY22" s="1054"/>
      <c r="AZ22" s="1003" t="s">
        <v>329</v>
      </c>
      <c r="BA22" s="1003"/>
      <c r="BB22" s="1003"/>
      <c r="BC22" s="1003"/>
      <c r="BD22" s="1004"/>
      <c r="BE22" s="92"/>
      <c r="BF22" s="92"/>
      <c r="BG22" s="92"/>
      <c r="BH22" s="92"/>
      <c r="BI22" s="92"/>
      <c r="BJ22" s="92"/>
      <c r="BK22" s="92"/>
      <c r="BL22" s="92"/>
      <c r="BM22" s="92"/>
      <c r="BN22" s="92"/>
      <c r="BO22" s="92"/>
      <c r="BP22" s="92"/>
      <c r="BQ22" s="98">
        <v>16</v>
      </c>
      <c r="BR22" s="99"/>
      <c r="BS22" s="975"/>
      <c r="BT22" s="976"/>
      <c r="BU22" s="976"/>
      <c r="BV22" s="976"/>
      <c r="BW22" s="976"/>
      <c r="BX22" s="976"/>
      <c r="BY22" s="976"/>
      <c r="BZ22" s="976"/>
      <c r="CA22" s="976"/>
      <c r="CB22" s="976"/>
      <c r="CC22" s="976"/>
      <c r="CD22" s="976"/>
      <c r="CE22" s="976"/>
      <c r="CF22" s="976"/>
      <c r="CG22" s="991"/>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94"/>
    </row>
    <row r="23" spans="1:131" s="95" customFormat="1" ht="26.25" customHeight="1" thickBot="1" x14ac:dyDescent="0.25">
      <c r="A23" s="100" t="s">
        <v>330</v>
      </c>
      <c r="B23" s="912" t="s">
        <v>331</v>
      </c>
      <c r="C23" s="913"/>
      <c r="D23" s="913"/>
      <c r="E23" s="913"/>
      <c r="F23" s="913"/>
      <c r="G23" s="913"/>
      <c r="H23" s="913"/>
      <c r="I23" s="913"/>
      <c r="J23" s="913"/>
      <c r="K23" s="913"/>
      <c r="L23" s="913"/>
      <c r="M23" s="913"/>
      <c r="N23" s="913"/>
      <c r="O23" s="913"/>
      <c r="P23" s="923"/>
      <c r="Q23" s="1042">
        <v>77265</v>
      </c>
      <c r="R23" s="1036"/>
      <c r="S23" s="1036"/>
      <c r="T23" s="1036"/>
      <c r="U23" s="1036"/>
      <c r="V23" s="1036">
        <v>71470</v>
      </c>
      <c r="W23" s="1036"/>
      <c r="X23" s="1036"/>
      <c r="Y23" s="1036"/>
      <c r="Z23" s="1036"/>
      <c r="AA23" s="1036">
        <v>5794</v>
      </c>
      <c r="AB23" s="1036"/>
      <c r="AC23" s="1036"/>
      <c r="AD23" s="1036"/>
      <c r="AE23" s="1043"/>
      <c r="AF23" s="1044">
        <v>5084</v>
      </c>
      <c r="AG23" s="1036"/>
      <c r="AH23" s="1036"/>
      <c r="AI23" s="1036"/>
      <c r="AJ23" s="1045"/>
      <c r="AK23" s="1046"/>
      <c r="AL23" s="1047"/>
      <c r="AM23" s="1047"/>
      <c r="AN23" s="1047"/>
      <c r="AO23" s="1047"/>
      <c r="AP23" s="1036">
        <v>27760</v>
      </c>
      <c r="AQ23" s="1036"/>
      <c r="AR23" s="1036"/>
      <c r="AS23" s="1036"/>
      <c r="AT23" s="1036"/>
      <c r="AU23" s="1037"/>
      <c r="AV23" s="1037"/>
      <c r="AW23" s="1037"/>
      <c r="AX23" s="1037"/>
      <c r="AY23" s="1038"/>
      <c r="AZ23" s="1039" t="s">
        <v>46</v>
      </c>
      <c r="BA23" s="1040"/>
      <c r="BB23" s="1040"/>
      <c r="BC23" s="1040"/>
      <c r="BD23" s="1041"/>
      <c r="BE23" s="92"/>
      <c r="BF23" s="92"/>
      <c r="BG23" s="92"/>
      <c r="BH23" s="92"/>
      <c r="BI23" s="92"/>
      <c r="BJ23" s="92"/>
      <c r="BK23" s="92"/>
      <c r="BL23" s="92"/>
      <c r="BM23" s="92"/>
      <c r="BN23" s="92"/>
      <c r="BO23" s="92"/>
      <c r="BP23" s="92"/>
      <c r="BQ23" s="98">
        <v>17</v>
      </c>
      <c r="BR23" s="99"/>
      <c r="BS23" s="975"/>
      <c r="BT23" s="976"/>
      <c r="BU23" s="976"/>
      <c r="BV23" s="976"/>
      <c r="BW23" s="976"/>
      <c r="BX23" s="976"/>
      <c r="BY23" s="976"/>
      <c r="BZ23" s="976"/>
      <c r="CA23" s="976"/>
      <c r="CB23" s="976"/>
      <c r="CC23" s="976"/>
      <c r="CD23" s="976"/>
      <c r="CE23" s="976"/>
      <c r="CF23" s="976"/>
      <c r="CG23" s="991"/>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94"/>
    </row>
    <row r="24" spans="1:131" s="95" customFormat="1" ht="26.25" customHeight="1" x14ac:dyDescent="0.2">
      <c r="A24" s="1035" t="s">
        <v>332</v>
      </c>
      <c r="B24" s="1035"/>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1035"/>
      <c r="AV24" s="1035"/>
      <c r="AW24" s="1035"/>
      <c r="AX24" s="1035"/>
      <c r="AY24" s="1035"/>
      <c r="AZ24" s="91"/>
      <c r="BA24" s="91"/>
      <c r="BB24" s="91"/>
      <c r="BC24" s="91"/>
      <c r="BD24" s="91"/>
      <c r="BE24" s="92"/>
      <c r="BF24" s="92"/>
      <c r="BG24" s="92"/>
      <c r="BH24" s="92"/>
      <c r="BI24" s="92"/>
      <c r="BJ24" s="92"/>
      <c r="BK24" s="92"/>
      <c r="BL24" s="92"/>
      <c r="BM24" s="92"/>
      <c r="BN24" s="92"/>
      <c r="BO24" s="92"/>
      <c r="BP24" s="92"/>
      <c r="BQ24" s="98">
        <v>18</v>
      </c>
      <c r="BR24" s="99"/>
      <c r="BS24" s="975"/>
      <c r="BT24" s="976"/>
      <c r="BU24" s="976"/>
      <c r="BV24" s="976"/>
      <c r="BW24" s="976"/>
      <c r="BX24" s="976"/>
      <c r="BY24" s="976"/>
      <c r="BZ24" s="976"/>
      <c r="CA24" s="976"/>
      <c r="CB24" s="976"/>
      <c r="CC24" s="976"/>
      <c r="CD24" s="976"/>
      <c r="CE24" s="976"/>
      <c r="CF24" s="976"/>
      <c r="CG24" s="991"/>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94"/>
    </row>
    <row r="25" spans="1:131" ht="26.25" customHeight="1" thickBot="1" x14ac:dyDescent="0.25">
      <c r="A25" s="1034" t="s">
        <v>333</v>
      </c>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4"/>
      <c r="BF25" s="1034"/>
      <c r="BG25" s="1034"/>
      <c r="BH25" s="1034"/>
      <c r="BI25" s="1034"/>
      <c r="BJ25" s="91"/>
      <c r="BK25" s="91"/>
      <c r="BL25" s="91"/>
      <c r="BM25" s="91"/>
      <c r="BN25" s="91"/>
      <c r="BO25" s="101"/>
      <c r="BP25" s="101"/>
      <c r="BQ25" s="98">
        <v>19</v>
      </c>
      <c r="BR25" s="99"/>
      <c r="BS25" s="975"/>
      <c r="BT25" s="976"/>
      <c r="BU25" s="976"/>
      <c r="BV25" s="976"/>
      <c r="BW25" s="976"/>
      <c r="BX25" s="976"/>
      <c r="BY25" s="976"/>
      <c r="BZ25" s="976"/>
      <c r="CA25" s="976"/>
      <c r="CB25" s="976"/>
      <c r="CC25" s="976"/>
      <c r="CD25" s="976"/>
      <c r="CE25" s="976"/>
      <c r="CF25" s="976"/>
      <c r="CG25" s="991"/>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89"/>
    </row>
    <row r="26" spans="1:131" ht="26.25" customHeight="1" x14ac:dyDescent="0.2">
      <c r="A26" s="978" t="s">
        <v>302</v>
      </c>
      <c r="B26" s="979"/>
      <c r="C26" s="979"/>
      <c r="D26" s="979"/>
      <c r="E26" s="979"/>
      <c r="F26" s="979"/>
      <c r="G26" s="979"/>
      <c r="H26" s="979"/>
      <c r="I26" s="979"/>
      <c r="J26" s="979"/>
      <c r="K26" s="979"/>
      <c r="L26" s="979"/>
      <c r="M26" s="979"/>
      <c r="N26" s="979"/>
      <c r="O26" s="979"/>
      <c r="P26" s="980"/>
      <c r="Q26" s="964" t="s">
        <v>334</v>
      </c>
      <c r="R26" s="965"/>
      <c r="S26" s="965"/>
      <c r="T26" s="965"/>
      <c r="U26" s="966"/>
      <c r="V26" s="964" t="s">
        <v>335</v>
      </c>
      <c r="W26" s="965"/>
      <c r="X26" s="965"/>
      <c r="Y26" s="965"/>
      <c r="Z26" s="966"/>
      <c r="AA26" s="964" t="s">
        <v>336</v>
      </c>
      <c r="AB26" s="965"/>
      <c r="AC26" s="965"/>
      <c r="AD26" s="965"/>
      <c r="AE26" s="965"/>
      <c r="AF26" s="1030" t="s">
        <v>337</v>
      </c>
      <c r="AG26" s="985"/>
      <c r="AH26" s="985"/>
      <c r="AI26" s="985"/>
      <c r="AJ26" s="1031"/>
      <c r="AK26" s="965" t="s">
        <v>338</v>
      </c>
      <c r="AL26" s="965"/>
      <c r="AM26" s="965"/>
      <c r="AN26" s="965"/>
      <c r="AO26" s="966"/>
      <c r="AP26" s="964" t="s">
        <v>339</v>
      </c>
      <c r="AQ26" s="965"/>
      <c r="AR26" s="965"/>
      <c r="AS26" s="965"/>
      <c r="AT26" s="966"/>
      <c r="AU26" s="964" t="s">
        <v>340</v>
      </c>
      <c r="AV26" s="965"/>
      <c r="AW26" s="965"/>
      <c r="AX26" s="965"/>
      <c r="AY26" s="966"/>
      <c r="AZ26" s="964" t="s">
        <v>341</v>
      </c>
      <c r="BA26" s="965"/>
      <c r="BB26" s="965"/>
      <c r="BC26" s="965"/>
      <c r="BD26" s="966"/>
      <c r="BE26" s="964" t="s">
        <v>309</v>
      </c>
      <c r="BF26" s="965"/>
      <c r="BG26" s="965"/>
      <c r="BH26" s="965"/>
      <c r="BI26" s="970"/>
      <c r="BJ26" s="91"/>
      <c r="BK26" s="91"/>
      <c r="BL26" s="91"/>
      <c r="BM26" s="91"/>
      <c r="BN26" s="91"/>
      <c r="BO26" s="101"/>
      <c r="BP26" s="101"/>
      <c r="BQ26" s="98">
        <v>20</v>
      </c>
      <c r="BR26" s="99"/>
      <c r="BS26" s="975"/>
      <c r="BT26" s="976"/>
      <c r="BU26" s="976"/>
      <c r="BV26" s="976"/>
      <c r="BW26" s="976"/>
      <c r="BX26" s="976"/>
      <c r="BY26" s="976"/>
      <c r="BZ26" s="976"/>
      <c r="CA26" s="976"/>
      <c r="CB26" s="976"/>
      <c r="CC26" s="976"/>
      <c r="CD26" s="976"/>
      <c r="CE26" s="976"/>
      <c r="CF26" s="976"/>
      <c r="CG26" s="991"/>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89"/>
    </row>
    <row r="27" spans="1:131" ht="26.25" customHeight="1" thickBot="1" x14ac:dyDescent="0.25">
      <c r="A27" s="981"/>
      <c r="B27" s="982"/>
      <c r="C27" s="982"/>
      <c r="D27" s="982"/>
      <c r="E27" s="982"/>
      <c r="F27" s="982"/>
      <c r="G27" s="982"/>
      <c r="H27" s="982"/>
      <c r="I27" s="982"/>
      <c r="J27" s="982"/>
      <c r="K27" s="982"/>
      <c r="L27" s="982"/>
      <c r="M27" s="982"/>
      <c r="N27" s="982"/>
      <c r="O27" s="982"/>
      <c r="P27" s="983"/>
      <c r="Q27" s="967"/>
      <c r="R27" s="968"/>
      <c r="S27" s="968"/>
      <c r="T27" s="968"/>
      <c r="U27" s="969"/>
      <c r="V27" s="967"/>
      <c r="W27" s="968"/>
      <c r="X27" s="968"/>
      <c r="Y27" s="968"/>
      <c r="Z27" s="969"/>
      <c r="AA27" s="967"/>
      <c r="AB27" s="968"/>
      <c r="AC27" s="968"/>
      <c r="AD27" s="968"/>
      <c r="AE27" s="968"/>
      <c r="AF27" s="1032"/>
      <c r="AG27" s="988"/>
      <c r="AH27" s="988"/>
      <c r="AI27" s="988"/>
      <c r="AJ27" s="1033"/>
      <c r="AK27" s="968"/>
      <c r="AL27" s="968"/>
      <c r="AM27" s="968"/>
      <c r="AN27" s="968"/>
      <c r="AO27" s="969"/>
      <c r="AP27" s="967"/>
      <c r="AQ27" s="968"/>
      <c r="AR27" s="968"/>
      <c r="AS27" s="968"/>
      <c r="AT27" s="969"/>
      <c r="AU27" s="967"/>
      <c r="AV27" s="968"/>
      <c r="AW27" s="968"/>
      <c r="AX27" s="968"/>
      <c r="AY27" s="969"/>
      <c r="AZ27" s="967"/>
      <c r="BA27" s="968"/>
      <c r="BB27" s="968"/>
      <c r="BC27" s="968"/>
      <c r="BD27" s="969"/>
      <c r="BE27" s="967"/>
      <c r="BF27" s="968"/>
      <c r="BG27" s="968"/>
      <c r="BH27" s="968"/>
      <c r="BI27" s="971"/>
      <c r="BJ27" s="91"/>
      <c r="BK27" s="91"/>
      <c r="BL27" s="91"/>
      <c r="BM27" s="91"/>
      <c r="BN27" s="91"/>
      <c r="BO27" s="101"/>
      <c r="BP27" s="101"/>
      <c r="BQ27" s="98">
        <v>21</v>
      </c>
      <c r="BR27" s="99"/>
      <c r="BS27" s="975"/>
      <c r="BT27" s="976"/>
      <c r="BU27" s="976"/>
      <c r="BV27" s="976"/>
      <c r="BW27" s="976"/>
      <c r="BX27" s="976"/>
      <c r="BY27" s="976"/>
      <c r="BZ27" s="976"/>
      <c r="CA27" s="976"/>
      <c r="CB27" s="976"/>
      <c r="CC27" s="976"/>
      <c r="CD27" s="976"/>
      <c r="CE27" s="976"/>
      <c r="CF27" s="976"/>
      <c r="CG27" s="991"/>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89"/>
    </row>
    <row r="28" spans="1:131" ht="26.25" customHeight="1" thickTop="1" x14ac:dyDescent="0.2">
      <c r="A28" s="102">
        <v>1</v>
      </c>
      <c r="B28" s="1019" t="s">
        <v>342</v>
      </c>
      <c r="C28" s="1020"/>
      <c r="D28" s="1020"/>
      <c r="E28" s="1020"/>
      <c r="F28" s="1020"/>
      <c r="G28" s="1020"/>
      <c r="H28" s="1020"/>
      <c r="I28" s="1020"/>
      <c r="J28" s="1020"/>
      <c r="K28" s="1020"/>
      <c r="L28" s="1020"/>
      <c r="M28" s="1020"/>
      <c r="N28" s="1020"/>
      <c r="O28" s="1020"/>
      <c r="P28" s="1021"/>
      <c r="Q28" s="1022">
        <v>19018</v>
      </c>
      <c r="R28" s="1023"/>
      <c r="S28" s="1023"/>
      <c r="T28" s="1023"/>
      <c r="U28" s="1023"/>
      <c r="V28" s="1023">
        <v>19018</v>
      </c>
      <c r="W28" s="1023"/>
      <c r="X28" s="1023"/>
      <c r="Y28" s="1023"/>
      <c r="Z28" s="1023"/>
      <c r="AA28" s="1023" t="s">
        <v>321</v>
      </c>
      <c r="AB28" s="1023"/>
      <c r="AC28" s="1023"/>
      <c r="AD28" s="1023"/>
      <c r="AE28" s="1024"/>
      <c r="AF28" s="1025" t="s">
        <v>46</v>
      </c>
      <c r="AG28" s="1023"/>
      <c r="AH28" s="1023"/>
      <c r="AI28" s="1023"/>
      <c r="AJ28" s="1026"/>
      <c r="AK28" s="1027">
        <v>1613</v>
      </c>
      <c r="AL28" s="1028"/>
      <c r="AM28" s="1028"/>
      <c r="AN28" s="1028"/>
      <c r="AO28" s="1028"/>
      <c r="AP28" s="1028" t="s">
        <v>321</v>
      </c>
      <c r="AQ28" s="1028"/>
      <c r="AR28" s="1028"/>
      <c r="AS28" s="1028"/>
      <c r="AT28" s="1028"/>
      <c r="AU28" s="1028" t="s">
        <v>321</v>
      </c>
      <c r="AV28" s="1028"/>
      <c r="AW28" s="1028"/>
      <c r="AX28" s="1028"/>
      <c r="AY28" s="1028"/>
      <c r="AZ28" s="1029" t="s">
        <v>321</v>
      </c>
      <c r="BA28" s="1029"/>
      <c r="BB28" s="1029"/>
      <c r="BC28" s="1029"/>
      <c r="BD28" s="1029"/>
      <c r="BE28" s="1017"/>
      <c r="BF28" s="1017"/>
      <c r="BG28" s="1017"/>
      <c r="BH28" s="1017"/>
      <c r="BI28" s="1018"/>
      <c r="BJ28" s="91"/>
      <c r="BK28" s="91"/>
      <c r="BL28" s="91"/>
      <c r="BM28" s="91"/>
      <c r="BN28" s="91"/>
      <c r="BO28" s="101"/>
      <c r="BP28" s="101"/>
      <c r="BQ28" s="98">
        <v>22</v>
      </c>
      <c r="BR28" s="99"/>
      <c r="BS28" s="975"/>
      <c r="BT28" s="976"/>
      <c r="BU28" s="976"/>
      <c r="BV28" s="976"/>
      <c r="BW28" s="976"/>
      <c r="BX28" s="976"/>
      <c r="BY28" s="976"/>
      <c r="BZ28" s="976"/>
      <c r="CA28" s="976"/>
      <c r="CB28" s="976"/>
      <c r="CC28" s="976"/>
      <c r="CD28" s="976"/>
      <c r="CE28" s="976"/>
      <c r="CF28" s="976"/>
      <c r="CG28" s="991"/>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89"/>
    </row>
    <row r="29" spans="1:131" ht="26.25" customHeight="1" x14ac:dyDescent="0.2">
      <c r="A29" s="102">
        <v>2</v>
      </c>
      <c r="B29" s="1005" t="s">
        <v>343</v>
      </c>
      <c r="C29" s="1006"/>
      <c r="D29" s="1006"/>
      <c r="E29" s="1006"/>
      <c r="F29" s="1006"/>
      <c r="G29" s="1006"/>
      <c r="H29" s="1006"/>
      <c r="I29" s="1006"/>
      <c r="J29" s="1006"/>
      <c r="K29" s="1006"/>
      <c r="L29" s="1006"/>
      <c r="M29" s="1006"/>
      <c r="N29" s="1006"/>
      <c r="O29" s="1006"/>
      <c r="P29" s="1007"/>
      <c r="Q29" s="1013">
        <v>17</v>
      </c>
      <c r="R29" s="1014"/>
      <c r="S29" s="1014"/>
      <c r="T29" s="1014"/>
      <c r="U29" s="1014"/>
      <c r="V29" s="1014">
        <v>17</v>
      </c>
      <c r="W29" s="1014"/>
      <c r="X29" s="1014"/>
      <c r="Y29" s="1014"/>
      <c r="Z29" s="1014"/>
      <c r="AA29" s="1014" t="s">
        <v>321</v>
      </c>
      <c r="AB29" s="1014"/>
      <c r="AC29" s="1014"/>
      <c r="AD29" s="1014"/>
      <c r="AE29" s="1015"/>
      <c r="AF29" s="1010" t="s">
        <v>46</v>
      </c>
      <c r="AG29" s="1011"/>
      <c r="AH29" s="1011"/>
      <c r="AI29" s="1011"/>
      <c r="AJ29" s="1012"/>
      <c r="AK29" s="955">
        <v>6</v>
      </c>
      <c r="AL29" s="946"/>
      <c r="AM29" s="946"/>
      <c r="AN29" s="946"/>
      <c r="AO29" s="946"/>
      <c r="AP29" s="946" t="s">
        <v>321</v>
      </c>
      <c r="AQ29" s="946"/>
      <c r="AR29" s="946"/>
      <c r="AS29" s="946"/>
      <c r="AT29" s="946"/>
      <c r="AU29" s="946" t="s">
        <v>321</v>
      </c>
      <c r="AV29" s="946"/>
      <c r="AW29" s="946"/>
      <c r="AX29" s="946"/>
      <c r="AY29" s="946"/>
      <c r="AZ29" s="1016" t="s">
        <v>321</v>
      </c>
      <c r="BA29" s="1016"/>
      <c r="BB29" s="1016"/>
      <c r="BC29" s="1016"/>
      <c r="BD29" s="1016"/>
      <c r="BE29" s="947"/>
      <c r="BF29" s="947"/>
      <c r="BG29" s="947"/>
      <c r="BH29" s="947"/>
      <c r="BI29" s="948"/>
      <c r="BJ29" s="91"/>
      <c r="BK29" s="91"/>
      <c r="BL29" s="91"/>
      <c r="BM29" s="91"/>
      <c r="BN29" s="91"/>
      <c r="BO29" s="101"/>
      <c r="BP29" s="101"/>
      <c r="BQ29" s="98">
        <v>23</v>
      </c>
      <c r="BR29" s="99"/>
      <c r="BS29" s="975"/>
      <c r="BT29" s="976"/>
      <c r="BU29" s="976"/>
      <c r="BV29" s="976"/>
      <c r="BW29" s="976"/>
      <c r="BX29" s="976"/>
      <c r="BY29" s="976"/>
      <c r="BZ29" s="976"/>
      <c r="CA29" s="976"/>
      <c r="CB29" s="976"/>
      <c r="CC29" s="976"/>
      <c r="CD29" s="976"/>
      <c r="CE29" s="976"/>
      <c r="CF29" s="976"/>
      <c r="CG29" s="991"/>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89"/>
    </row>
    <row r="30" spans="1:131" ht="26.25" customHeight="1" x14ac:dyDescent="0.2">
      <c r="A30" s="102">
        <v>3</v>
      </c>
      <c r="B30" s="1005" t="s">
        <v>344</v>
      </c>
      <c r="C30" s="1006"/>
      <c r="D30" s="1006"/>
      <c r="E30" s="1006"/>
      <c r="F30" s="1006"/>
      <c r="G30" s="1006"/>
      <c r="H30" s="1006"/>
      <c r="I30" s="1006"/>
      <c r="J30" s="1006"/>
      <c r="K30" s="1006"/>
      <c r="L30" s="1006"/>
      <c r="M30" s="1006"/>
      <c r="N30" s="1006"/>
      <c r="O30" s="1006"/>
      <c r="P30" s="1007"/>
      <c r="Q30" s="1013">
        <v>2693</v>
      </c>
      <c r="R30" s="1014"/>
      <c r="S30" s="1014"/>
      <c r="T30" s="1014"/>
      <c r="U30" s="1014"/>
      <c r="V30" s="1014">
        <v>2665</v>
      </c>
      <c r="W30" s="1014"/>
      <c r="X30" s="1014"/>
      <c r="Y30" s="1014"/>
      <c r="Z30" s="1014"/>
      <c r="AA30" s="1014">
        <v>28</v>
      </c>
      <c r="AB30" s="1014"/>
      <c r="AC30" s="1014"/>
      <c r="AD30" s="1014"/>
      <c r="AE30" s="1015"/>
      <c r="AF30" s="1010">
        <v>28</v>
      </c>
      <c r="AG30" s="1011"/>
      <c r="AH30" s="1011"/>
      <c r="AI30" s="1011"/>
      <c r="AJ30" s="1012"/>
      <c r="AK30" s="955">
        <v>556</v>
      </c>
      <c r="AL30" s="946"/>
      <c r="AM30" s="946"/>
      <c r="AN30" s="946"/>
      <c r="AO30" s="946"/>
      <c r="AP30" s="946" t="s">
        <v>321</v>
      </c>
      <c r="AQ30" s="946"/>
      <c r="AR30" s="946"/>
      <c r="AS30" s="946"/>
      <c r="AT30" s="946"/>
      <c r="AU30" s="946" t="s">
        <v>321</v>
      </c>
      <c r="AV30" s="946"/>
      <c r="AW30" s="946"/>
      <c r="AX30" s="946"/>
      <c r="AY30" s="946"/>
      <c r="AZ30" s="1016" t="s">
        <v>321</v>
      </c>
      <c r="BA30" s="1016"/>
      <c r="BB30" s="1016"/>
      <c r="BC30" s="1016"/>
      <c r="BD30" s="1016"/>
      <c r="BE30" s="947"/>
      <c r="BF30" s="947"/>
      <c r="BG30" s="947"/>
      <c r="BH30" s="947"/>
      <c r="BI30" s="948"/>
      <c r="BJ30" s="91"/>
      <c r="BK30" s="91"/>
      <c r="BL30" s="91"/>
      <c r="BM30" s="91"/>
      <c r="BN30" s="91"/>
      <c r="BO30" s="101"/>
      <c r="BP30" s="101"/>
      <c r="BQ30" s="98">
        <v>24</v>
      </c>
      <c r="BR30" s="99"/>
      <c r="BS30" s="975"/>
      <c r="BT30" s="976"/>
      <c r="BU30" s="976"/>
      <c r="BV30" s="976"/>
      <c r="BW30" s="976"/>
      <c r="BX30" s="976"/>
      <c r="BY30" s="976"/>
      <c r="BZ30" s="976"/>
      <c r="CA30" s="976"/>
      <c r="CB30" s="976"/>
      <c r="CC30" s="976"/>
      <c r="CD30" s="976"/>
      <c r="CE30" s="976"/>
      <c r="CF30" s="976"/>
      <c r="CG30" s="991"/>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89"/>
    </row>
    <row r="31" spans="1:131" ht="26.25" customHeight="1" x14ac:dyDescent="0.2">
      <c r="A31" s="102">
        <v>4</v>
      </c>
      <c r="B31" s="1005" t="s">
        <v>345</v>
      </c>
      <c r="C31" s="1006"/>
      <c r="D31" s="1006"/>
      <c r="E31" s="1006"/>
      <c r="F31" s="1006"/>
      <c r="G31" s="1006"/>
      <c r="H31" s="1006"/>
      <c r="I31" s="1006"/>
      <c r="J31" s="1006"/>
      <c r="K31" s="1006"/>
      <c r="L31" s="1006"/>
      <c r="M31" s="1006"/>
      <c r="N31" s="1006"/>
      <c r="O31" s="1006"/>
      <c r="P31" s="1007"/>
      <c r="Q31" s="1013">
        <v>4521</v>
      </c>
      <c r="R31" s="1014"/>
      <c r="S31" s="1014"/>
      <c r="T31" s="1014"/>
      <c r="U31" s="1014"/>
      <c r="V31" s="1014">
        <v>3798</v>
      </c>
      <c r="W31" s="1014"/>
      <c r="X31" s="1014"/>
      <c r="Y31" s="1014"/>
      <c r="Z31" s="1014"/>
      <c r="AA31" s="1014">
        <v>723</v>
      </c>
      <c r="AB31" s="1014"/>
      <c r="AC31" s="1014"/>
      <c r="AD31" s="1014"/>
      <c r="AE31" s="1015"/>
      <c r="AF31" s="1010">
        <v>3123</v>
      </c>
      <c r="AG31" s="1011"/>
      <c r="AH31" s="1011"/>
      <c r="AI31" s="1011"/>
      <c r="AJ31" s="1012"/>
      <c r="AK31" s="955">
        <v>177</v>
      </c>
      <c r="AL31" s="946"/>
      <c r="AM31" s="946"/>
      <c r="AN31" s="946"/>
      <c r="AO31" s="946"/>
      <c r="AP31" s="946">
        <v>10702</v>
      </c>
      <c r="AQ31" s="946"/>
      <c r="AR31" s="946"/>
      <c r="AS31" s="946"/>
      <c r="AT31" s="946"/>
      <c r="AU31" s="946">
        <v>589</v>
      </c>
      <c r="AV31" s="946"/>
      <c r="AW31" s="946"/>
      <c r="AX31" s="946"/>
      <c r="AY31" s="946"/>
      <c r="AZ31" s="1016" t="s">
        <v>321</v>
      </c>
      <c r="BA31" s="1016"/>
      <c r="BB31" s="1016"/>
      <c r="BC31" s="1016"/>
      <c r="BD31" s="1016"/>
      <c r="BE31" s="947" t="s">
        <v>346</v>
      </c>
      <c r="BF31" s="947"/>
      <c r="BG31" s="947"/>
      <c r="BH31" s="947"/>
      <c r="BI31" s="948"/>
      <c r="BJ31" s="91"/>
      <c r="BK31" s="91"/>
      <c r="BL31" s="91"/>
      <c r="BM31" s="91"/>
      <c r="BN31" s="91"/>
      <c r="BO31" s="101"/>
      <c r="BP31" s="101"/>
      <c r="BQ31" s="98">
        <v>25</v>
      </c>
      <c r="BR31" s="99"/>
      <c r="BS31" s="975"/>
      <c r="BT31" s="976"/>
      <c r="BU31" s="976"/>
      <c r="BV31" s="976"/>
      <c r="BW31" s="976"/>
      <c r="BX31" s="976"/>
      <c r="BY31" s="976"/>
      <c r="BZ31" s="976"/>
      <c r="CA31" s="976"/>
      <c r="CB31" s="976"/>
      <c r="CC31" s="976"/>
      <c r="CD31" s="976"/>
      <c r="CE31" s="976"/>
      <c r="CF31" s="976"/>
      <c r="CG31" s="991"/>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89"/>
    </row>
    <row r="32" spans="1:131" ht="26.25" customHeight="1" x14ac:dyDescent="0.2">
      <c r="A32" s="102">
        <v>5</v>
      </c>
      <c r="B32" s="1005" t="s">
        <v>347</v>
      </c>
      <c r="C32" s="1006"/>
      <c r="D32" s="1006"/>
      <c r="E32" s="1006"/>
      <c r="F32" s="1006"/>
      <c r="G32" s="1006"/>
      <c r="H32" s="1006"/>
      <c r="I32" s="1006"/>
      <c r="J32" s="1006"/>
      <c r="K32" s="1006"/>
      <c r="L32" s="1006"/>
      <c r="M32" s="1006"/>
      <c r="N32" s="1006"/>
      <c r="O32" s="1006"/>
      <c r="P32" s="1007"/>
      <c r="Q32" s="1013">
        <v>3534</v>
      </c>
      <c r="R32" s="1014"/>
      <c r="S32" s="1014"/>
      <c r="T32" s="1014"/>
      <c r="U32" s="1014"/>
      <c r="V32" s="1014">
        <v>3098</v>
      </c>
      <c r="W32" s="1014"/>
      <c r="X32" s="1014"/>
      <c r="Y32" s="1014"/>
      <c r="Z32" s="1014"/>
      <c r="AA32" s="1014">
        <v>435</v>
      </c>
      <c r="AB32" s="1014"/>
      <c r="AC32" s="1014"/>
      <c r="AD32" s="1014"/>
      <c r="AE32" s="1015"/>
      <c r="AF32" s="1010">
        <v>391</v>
      </c>
      <c r="AG32" s="1011"/>
      <c r="AH32" s="1011"/>
      <c r="AI32" s="1011"/>
      <c r="AJ32" s="1012"/>
      <c r="AK32" s="955">
        <v>1371</v>
      </c>
      <c r="AL32" s="946"/>
      <c r="AM32" s="946"/>
      <c r="AN32" s="946"/>
      <c r="AO32" s="946"/>
      <c r="AP32" s="946">
        <v>13501</v>
      </c>
      <c r="AQ32" s="946"/>
      <c r="AR32" s="946"/>
      <c r="AS32" s="946"/>
      <c r="AT32" s="946"/>
      <c r="AU32" s="946">
        <v>7493</v>
      </c>
      <c r="AV32" s="946"/>
      <c r="AW32" s="946"/>
      <c r="AX32" s="946"/>
      <c r="AY32" s="946"/>
      <c r="AZ32" s="1016" t="s">
        <v>321</v>
      </c>
      <c r="BA32" s="1016"/>
      <c r="BB32" s="1016"/>
      <c r="BC32" s="1016"/>
      <c r="BD32" s="1016"/>
      <c r="BE32" s="947" t="s">
        <v>346</v>
      </c>
      <c r="BF32" s="947"/>
      <c r="BG32" s="947"/>
      <c r="BH32" s="947"/>
      <c r="BI32" s="948"/>
      <c r="BJ32" s="91"/>
      <c r="BK32" s="91"/>
      <c r="BL32" s="91"/>
      <c r="BM32" s="91"/>
      <c r="BN32" s="91"/>
      <c r="BO32" s="101"/>
      <c r="BP32" s="101"/>
      <c r="BQ32" s="98">
        <v>26</v>
      </c>
      <c r="BR32" s="99"/>
      <c r="BS32" s="975"/>
      <c r="BT32" s="976"/>
      <c r="BU32" s="976"/>
      <c r="BV32" s="976"/>
      <c r="BW32" s="976"/>
      <c r="BX32" s="976"/>
      <c r="BY32" s="976"/>
      <c r="BZ32" s="976"/>
      <c r="CA32" s="976"/>
      <c r="CB32" s="976"/>
      <c r="CC32" s="976"/>
      <c r="CD32" s="976"/>
      <c r="CE32" s="976"/>
      <c r="CF32" s="976"/>
      <c r="CG32" s="991"/>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89"/>
    </row>
    <row r="33" spans="1:131" ht="26.25" customHeight="1" x14ac:dyDescent="0.2">
      <c r="A33" s="102">
        <v>6</v>
      </c>
      <c r="B33" s="1005" t="s">
        <v>348</v>
      </c>
      <c r="C33" s="1006"/>
      <c r="D33" s="1006"/>
      <c r="E33" s="1006"/>
      <c r="F33" s="1006"/>
      <c r="G33" s="1006"/>
      <c r="H33" s="1006"/>
      <c r="I33" s="1006"/>
      <c r="J33" s="1006"/>
      <c r="K33" s="1006"/>
      <c r="L33" s="1006"/>
      <c r="M33" s="1006"/>
      <c r="N33" s="1006"/>
      <c r="O33" s="1006"/>
      <c r="P33" s="1007"/>
      <c r="Q33" s="1013">
        <v>468</v>
      </c>
      <c r="R33" s="1014"/>
      <c r="S33" s="1014"/>
      <c r="T33" s="1014"/>
      <c r="U33" s="1014"/>
      <c r="V33" s="1014">
        <v>412</v>
      </c>
      <c r="W33" s="1014"/>
      <c r="X33" s="1014"/>
      <c r="Y33" s="1014"/>
      <c r="Z33" s="1014"/>
      <c r="AA33" s="1014">
        <v>56</v>
      </c>
      <c r="AB33" s="1014"/>
      <c r="AC33" s="1014"/>
      <c r="AD33" s="1014"/>
      <c r="AE33" s="1015"/>
      <c r="AF33" s="1010">
        <v>43</v>
      </c>
      <c r="AG33" s="1011"/>
      <c r="AH33" s="1011"/>
      <c r="AI33" s="1011"/>
      <c r="AJ33" s="1012"/>
      <c r="AK33" s="955">
        <v>283</v>
      </c>
      <c r="AL33" s="946"/>
      <c r="AM33" s="946"/>
      <c r="AN33" s="946"/>
      <c r="AO33" s="946"/>
      <c r="AP33" s="946">
        <v>904</v>
      </c>
      <c r="AQ33" s="946"/>
      <c r="AR33" s="946"/>
      <c r="AS33" s="946"/>
      <c r="AT33" s="946"/>
      <c r="AU33" s="946">
        <v>904</v>
      </c>
      <c r="AV33" s="946"/>
      <c r="AW33" s="946"/>
      <c r="AX33" s="946"/>
      <c r="AY33" s="946"/>
      <c r="AZ33" s="1016" t="s">
        <v>321</v>
      </c>
      <c r="BA33" s="1016"/>
      <c r="BB33" s="1016"/>
      <c r="BC33" s="1016"/>
      <c r="BD33" s="1016"/>
      <c r="BE33" s="947" t="s">
        <v>349</v>
      </c>
      <c r="BF33" s="947"/>
      <c r="BG33" s="947"/>
      <c r="BH33" s="947"/>
      <c r="BI33" s="948"/>
      <c r="BJ33" s="91"/>
      <c r="BK33" s="91"/>
      <c r="BL33" s="91"/>
      <c r="BM33" s="91"/>
      <c r="BN33" s="91"/>
      <c r="BO33" s="101"/>
      <c r="BP33" s="101"/>
      <c r="BQ33" s="98">
        <v>27</v>
      </c>
      <c r="BR33" s="99"/>
      <c r="BS33" s="975"/>
      <c r="BT33" s="976"/>
      <c r="BU33" s="976"/>
      <c r="BV33" s="976"/>
      <c r="BW33" s="976"/>
      <c r="BX33" s="976"/>
      <c r="BY33" s="976"/>
      <c r="BZ33" s="976"/>
      <c r="CA33" s="976"/>
      <c r="CB33" s="976"/>
      <c r="CC33" s="976"/>
      <c r="CD33" s="976"/>
      <c r="CE33" s="976"/>
      <c r="CF33" s="976"/>
      <c r="CG33" s="991"/>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89"/>
    </row>
    <row r="34" spans="1:131" ht="26.25" customHeight="1" x14ac:dyDescent="0.2">
      <c r="A34" s="102">
        <v>7</v>
      </c>
      <c r="B34" s="1005" t="s">
        <v>350</v>
      </c>
      <c r="C34" s="1006"/>
      <c r="D34" s="1006"/>
      <c r="E34" s="1006"/>
      <c r="F34" s="1006"/>
      <c r="G34" s="1006"/>
      <c r="H34" s="1006"/>
      <c r="I34" s="1006"/>
      <c r="J34" s="1006"/>
      <c r="K34" s="1006"/>
      <c r="L34" s="1006"/>
      <c r="M34" s="1006"/>
      <c r="N34" s="1006"/>
      <c r="O34" s="1006"/>
      <c r="P34" s="1007"/>
      <c r="Q34" s="1013">
        <v>1683</v>
      </c>
      <c r="R34" s="1014"/>
      <c r="S34" s="1014"/>
      <c r="T34" s="1014"/>
      <c r="U34" s="1014"/>
      <c r="V34" s="1014">
        <v>1325</v>
      </c>
      <c r="W34" s="1014"/>
      <c r="X34" s="1014"/>
      <c r="Y34" s="1014"/>
      <c r="Z34" s="1014"/>
      <c r="AA34" s="1014">
        <v>172</v>
      </c>
      <c r="AB34" s="1014"/>
      <c r="AC34" s="1014"/>
      <c r="AD34" s="1014"/>
      <c r="AE34" s="1015"/>
      <c r="AF34" s="1010">
        <v>9</v>
      </c>
      <c r="AG34" s="1011"/>
      <c r="AH34" s="1011"/>
      <c r="AI34" s="1011"/>
      <c r="AJ34" s="1012"/>
      <c r="AK34" s="955">
        <v>1370</v>
      </c>
      <c r="AL34" s="946"/>
      <c r="AM34" s="946"/>
      <c r="AN34" s="946"/>
      <c r="AO34" s="946"/>
      <c r="AP34" s="946" t="s">
        <v>321</v>
      </c>
      <c r="AQ34" s="946"/>
      <c r="AR34" s="946"/>
      <c r="AS34" s="946"/>
      <c r="AT34" s="946"/>
      <c r="AU34" s="946" t="s">
        <v>321</v>
      </c>
      <c r="AV34" s="946"/>
      <c r="AW34" s="946"/>
      <c r="AX34" s="946"/>
      <c r="AY34" s="946"/>
      <c r="AZ34" s="1016" t="s">
        <v>321</v>
      </c>
      <c r="BA34" s="1016"/>
      <c r="BB34" s="1016"/>
      <c r="BC34" s="1016"/>
      <c r="BD34" s="1016"/>
      <c r="BE34" s="947" t="s">
        <v>349</v>
      </c>
      <c r="BF34" s="947"/>
      <c r="BG34" s="947"/>
      <c r="BH34" s="947"/>
      <c r="BI34" s="948"/>
      <c r="BJ34" s="91"/>
      <c r="BK34" s="91"/>
      <c r="BL34" s="91"/>
      <c r="BM34" s="91"/>
      <c r="BN34" s="91"/>
      <c r="BO34" s="101"/>
      <c r="BP34" s="101"/>
      <c r="BQ34" s="98">
        <v>28</v>
      </c>
      <c r="BR34" s="99"/>
      <c r="BS34" s="975"/>
      <c r="BT34" s="976"/>
      <c r="BU34" s="976"/>
      <c r="BV34" s="976"/>
      <c r="BW34" s="976"/>
      <c r="BX34" s="976"/>
      <c r="BY34" s="976"/>
      <c r="BZ34" s="976"/>
      <c r="CA34" s="976"/>
      <c r="CB34" s="976"/>
      <c r="CC34" s="976"/>
      <c r="CD34" s="976"/>
      <c r="CE34" s="976"/>
      <c r="CF34" s="976"/>
      <c r="CG34" s="991"/>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89"/>
    </row>
    <row r="35" spans="1:131" ht="26.25" customHeight="1" x14ac:dyDescent="0.2">
      <c r="A35" s="102">
        <v>8</v>
      </c>
      <c r="B35" s="1005"/>
      <c r="C35" s="1006"/>
      <c r="D35" s="1006"/>
      <c r="E35" s="1006"/>
      <c r="F35" s="1006"/>
      <c r="G35" s="1006"/>
      <c r="H35" s="1006"/>
      <c r="I35" s="1006"/>
      <c r="J35" s="1006"/>
      <c r="K35" s="1006"/>
      <c r="L35" s="1006"/>
      <c r="M35" s="1006"/>
      <c r="N35" s="1006"/>
      <c r="O35" s="1006"/>
      <c r="P35" s="1007"/>
      <c r="Q35" s="1013"/>
      <c r="R35" s="1014"/>
      <c r="S35" s="1014"/>
      <c r="T35" s="1014"/>
      <c r="U35" s="1014"/>
      <c r="V35" s="1014"/>
      <c r="W35" s="1014"/>
      <c r="X35" s="1014"/>
      <c r="Y35" s="1014"/>
      <c r="Z35" s="1014"/>
      <c r="AA35" s="1014"/>
      <c r="AB35" s="1014"/>
      <c r="AC35" s="1014"/>
      <c r="AD35" s="1014"/>
      <c r="AE35" s="1015"/>
      <c r="AF35" s="1010"/>
      <c r="AG35" s="1011"/>
      <c r="AH35" s="1011"/>
      <c r="AI35" s="1011"/>
      <c r="AJ35" s="1012"/>
      <c r="AK35" s="955"/>
      <c r="AL35" s="946"/>
      <c r="AM35" s="946"/>
      <c r="AN35" s="946"/>
      <c r="AO35" s="946"/>
      <c r="AP35" s="946"/>
      <c r="AQ35" s="946"/>
      <c r="AR35" s="946"/>
      <c r="AS35" s="946"/>
      <c r="AT35" s="946"/>
      <c r="AU35" s="946"/>
      <c r="AV35" s="946"/>
      <c r="AW35" s="946"/>
      <c r="AX35" s="946"/>
      <c r="AY35" s="946"/>
      <c r="AZ35" s="1016"/>
      <c r="BA35" s="1016"/>
      <c r="BB35" s="1016"/>
      <c r="BC35" s="1016"/>
      <c r="BD35" s="1016"/>
      <c r="BE35" s="947"/>
      <c r="BF35" s="947"/>
      <c r="BG35" s="947"/>
      <c r="BH35" s="947"/>
      <c r="BI35" s="948"/>
      <c r="BJ35" s="91"/>
      <c r="BK35" s="91"/>
      <c r="BL35" s="91"/>
      <c r="BM35" s="91"/>
      <c r="BN35" s="91"/>
      <c r="BO35" s="101"/>
      <c r="BP35" s="101"/>
      <c r="BQ35" s="98">
        <v>29</v>
      </c>
      <c r="BR35" s="99"/>
      <c r="BS35" s="975"/>
      <c r="BT35" s="976"/>
      <c r="BU35" s="976"/>
      <c r="BV35" s="976"/>
      <c r="BW35" s="976"/>
      <c r="BX35" s="976"/>
      <c r="BY35" s="976"/>
      <c r="BZ35" s="976"/>
      <c r="CA35" s="976"/>
      <c r="CB35" s="976"/>
      <c r="CC35" s="976"/>
      <c r="CD35" s="976"/>
      <c r="CE35" s="976"/>
      <c r="CF35" s="976"/>
      <c r="CG35" s="991"/>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89"/>
    </row>
    <row r="36" spans="1:131" ht="26.25" customHeight="1" x14ac:dyDescent="0.2">
      <c r="A36" s="102">
        <v>9</v>
      </c>
      <c r="B36" s="1005"/>
      <c r="C36" s="1006"/>
      <c r="D36" s="1006"/>
      <c r="E36" s="1006"/>
      <c r="F36" s="1006"/>
      <c r="G36" s="1006"/>
      <c r="H36" s="1006"/>
      <c r="I36" s="1006"/>
      <c r="J36" s="1006"/>
      <c r="K36" s="1006"/>
      <c r="L36" s="1006"/>
      <c r="M36" s="1006"/>
      <c r="N36" s="1006"/>
      <c r="O36" s="1006"/>
      <c r="P36" s="1007"/>
      <c r="Q36" s="1013"/>
      <c r="R36" s="1014"/>
      <c r="S36" s="1014"/>
      <c r="T36" s="1014"/>
      <c r="U36" s="1014"/>
      <c r="V36" s="1014"/>
      <c r="W36" s="1014"/>
      <c r="X36" s="1014"/>
      <c r="Y36" s="1014"/>
      <c r="Z36" s="1014"/>
      <c r="AA36" s="1014"/>
      <c r="AB36" s="1014"/>
      <c r="AC36" s="1014"/>
      <c r="AD36" s="1014"/>
      <c r="AE36" s="1015"/>
      <c r="AF36" s="1010"/>
      <c r="AG36" s="1011"/>
      <c r="AH36" s="1011"/>
      <c r="AI36" s="1011"/>
      <c r="AJ36" s="1012"/>
      <c r="AK36" s="955"/>
      <c r="AL36" s="946"/>
      <c r="AM36" s="946"/>
      <c r="AN36" s="946"/>
      <c r="AO36" s="946"/>
      <c r="AP36" s="946"/>
      <c r="AQ36" s="946"/>
      <c r="AR36" s="946"/>
      <c r="AS36" s="946"/>
      <c r="AT36" s="946"/>
      <c r="AU36" s="946"/>
      <c r="AV36" s="946"/>
      <c r="AW36" s="946"/>
      <c r="AX36" s="946"/>
      <c r="AY36" s="946"/>
      <c r="AZ36" s="1016"/>
      <c r="BA36" s="1016"/>
      <c r="BB36" s="1016"/>
      <c r="BC36" s="1016"/>
      <c r="BD36" s="1016"/>
      <c r="BE36" s="947"/>
      <c r="BF36" s="947"/>
      <c r="BG36" s="947"/>
      <c r="BH36" s="947"/>
      <c r="BI36" s="948"/>
      <c r="BJ36" s="91"/>
      <c r="BK36" s="91"/>
      <c r="BL36" s="91"/>
      <c r="BM36" s="91"/>
      <c r="BN36" s="91"/>
      <c r="BO36" s="101"/>
      <c r="BP36" s="101"/>
      <c r="BQ36" s="98">
        <v>30</v>
      </c>
      <c r="BR36" s="99"/>
      <c r="BS36" s="975"/>
      <c r="BT36" s="976"/>
      <c r="BU36" s="976"/>
      <c r="BV36" s="976"/>
      <c r="BW36" s="976"/>
      <c r="BX36" s="976"/>
      <c r="BY36" s="976"/>
      <c r="BZ36" s="976"/>
      <c r="CA36" s="976"/>
      <c r="CB36" s="976"/>
      <c r="CC36" s="976"/>
      <c r="CD36" s="976"/>
      <c r="CE36" s="976"/>
      <c r="CF36" s="976"/>
      <c r="CG36" s="991"/>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89"/>
    </row>
    <row r="37" spans="1:131" ht="26.25" customHeight="1" x14ac:dyDescent="0.2">
      <c r="A37" s="102">
        <v>10</v>
      </c>
      <c r="B37" s="1005"/>
      <c r="C37" s="1006"/>
      <c r="D37" s="1006"/>
      <c r="E37" s="1006"/>
      <c r="F37" s="1006"/>
      <c r="G37" s="1006"/>
      <c r="H37" s="1006"/>
      <c r="I37" s="1006"/>
      <c r="J37" s="1006"/>
      <c r="K37" s="1006"/>
      <c r="L37" s="1006"/>
      <c r="M37" s="1006"/>
      <c r="N37" s="1006"/>
      <c r="O37" s="1006"/>
      <c r="P37" s="1007"/>
      <c r="Q37" s="1013"/>
      <c r="R37" s="1014"/>
      <c r="S37" s="1014"/>
      <c r="T37" s="1014"/>
      <c r="U37" s="1014"/>
      <c r="V37" s="1014"/>
      <c r="W37" s="1014"/>
      <c r="X37" s="1014"/>
      <c r="Y37" s="1014"/>
      <c r="Z37" s="1014"/>
      <c r="AA37" s="1014"/>
      <c r="AB37" s="1014"/>
      <c r="AC37" s="1014"/>
      <c r="AD37" s="1014"/>
      <c r="AE37" s="1015"/>
      <c r="AF37" s="1010"/>
      <c r="AG37" s="1011"/>
      <c r="AH37" s="1011"/>
      <c r="AI37" s="1011"/>
      <c r="AJ37" s="1012"/>
      <c r="AK37" s="955"/>
      <c r="AL37" s="946"/>
      <c r="AM37" s="946"/>
      <c r="AN37" s="946"/>
      <c r="AO37" s="946"/>
      <c r="AP37" s="946"/>
      <c r="AQ37" s="946"/>
      <c r="AR37" s="946"/>
      <c r="AS37" s="946"/>
      <c r="AT37" s="946"/>
      <c r="AU37" s="946"/>
      <c r="AV37" s="946"/>
      <c r="AW37" s="946"/>
      <c r="AX37" s="946"/>
      <c r="AY37" s="946"/>
      <c r="AZ37" s="1016"/>
      <c r="BA37" s="1016"/>
      <c r="BB37" s="1016"/>
      <c r="BC37" s="1016"/>
      <c r="BD37" s="1016"/>
      <c r="BE37" s="947"/>
      <c r="BF37" s="947"/>
      <c r="BG37" s="947"/>
      <c r="BH37" s="947"/>
      <c r="BI37" s="948"/>
      <c r="BJ37" s="91"/>
      <c r="BK37" s="91"/>
      <c r="BL37" s="91"/>
      <c r="BM37" s="91"/>
      <c r="BN37" s="91"/>
      <c r="BO37" s="101"/>
      <c r="BP37" s="101"/>
      <c r="BQ37" s="98">
        <v>31</v>
      </c>
      <c r="BR37" s="99"/>
      <c r="BS37" s="975"/>
      <c r="BT37" s="976"/>
      <c r="BU37" s="976"/>
      <c r="BV37" s="976"/>
      <c r="BW37" s="976"/>
      <c r="BX37" s="976"/>
      <c r="BY37" s="976"/>
      <c r="BZ37" s="976"/>
      <c r="CA37" s="976"/>
      <c r="CB37" s="976"/>
      <c r="CC37" s="976"/>
      <c r="CD37" s="976"/>
      <c r="CE37" s="976"/>
      <c r="CF37" s="976"/>
      <c r="CG37" s="991"/>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89"/>
    </row>
    <row r="38" spans="1:131" ht="26.25" customHeight="1" x14ac:dyDescent="0.2">
      <c r="A38" s="102">
        <v>11</v>
      </c>
      <c r="B38" s="1005"/>
      <c r="C38" s="1006"/>
      <c r="D38" s="1006"/>
      <c r="E38" s="1006"/>
      <c r="F38" s="1006"/>
      <c r="G38" s="1006"/>
      <c r="H38" s="1006"/>
      <c r="I38" s="1006"/>
      <c r="J38" s="1006"/>
      <c r="K38" s="1006"/>
      <c r="L38" s="1006"/>
      <c r="M38" s="1006"/>
      <c r="N38" s="1006"/>
      <c r="O38" s="1006"/>
      <c r="P38" s="1007"/>
      <c r="Q38" s="1013"/>
      <c r="R38" s="1014"/>
      <c r="S38" s="1014"/>
      <c r="T38" s="1014"/>
      <c r="U38" s="1014"/>
      <c r="V38" s="1014"/>
      <c r="W38" s="1014"/>
      <c r="X38" s="1014"/>
      <c r="Y38" s="1014"/>
      <c r="Z38" s="1014"/>
      <c r="AA38" s="1014"/>
      <c r="AB38" s="1014"/>
      <c r="AC38" s="1014"/>
      <c r="AD38" s="1014"/>
      <c r="AE38" s="1015"/>
      <c r="AF38" s="1010"/>
      <c r="AG38" s="1011"/>
      <c r="AH38" s="1011"/>
      <c r="AI38" s="1011"/>
      <c r="AJ38" s="1012"/>
      <c r="AK38" s="955"/>
      <c r="AL38" s="946"/>
      <c r="AM38" s="946"/>
      <c r="AN38" s="946"/>
      <c r="AO38" s="946"/>
      <c r="AP38" s="946"/>
      <c r="AQ38" s="946"/>
      <c r="AR38" s="946"/>
      <c r="AS38" s="946"/>
      <c r="AT38" s="946"/>
      <c r="AU38" s="946"/>
      <c r="AV38" s="946"/>
      <c r="AW38" s="946"/>
      <c r="AX38" s="946"/>
      <c r="AY38" s="946"/>
      <c r="AZ38" s="1016"/>
      <c r="BA38" s="1016"/>
      <c r="BB38" s="1016"/>
      <c r="BC38" s="1016"/>
      <c r="BD38" s="1016"/>
      <c r="BE38" s="947"/>
      <c r="BF38" s="947"/>
      <c r="BG38" s="947"/>
      <c r="BH38" s="947"/>
      <c r="BI38" s="948"/>
      <c r="BJ38" s="91"/>
      <c r="BK38" s="91"/>
      <c r="BL38" s="91"/>
      <c r="BM38" s="91"/>
      <c r="BN38" s="91"/>
      <c r="BO38" s="101"/>
      <c r="BP38" s="101"/>
      <c r="BQ38" s="98">
        <v>32</v>
      </c>
      <c r="BR38" s="99"/>
      <c r="BS38" s="975"/>
      <c r="BT38" s="976"/>
      <c r="BU38" s="976"/>
      <c r="BV38" s="976"/>
      <c r="BW38" s="976"/>
      <c r="BX38" s="976"/>
      <c r="BY38" s="976"/>
      <c r="BZ38" s="976"/>
      <c r="CA38" s="976"/>
      <c r="CB38" s="976"/>
      <c r="CC38" s="976"/>
      <c r="CD38" s="976"/>
      <c r="CE38" s="976"/>
      <c r="CF38" s="976"/>
      <c r="CG38" s="991"/>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89"/>
    </row>
    <row r="39" spans="1:131" ht="26.25" customHeight="1" x14ac:dyDescent="0.2">
      <c r="A39" s="102">
        <v>12</v>
      </c>
      <c r="B39" s="1005"/>
      <c r="C39" s="1006"/>
      <c r="D39" s="1006"/>
      <c r="E39" s="1006"/>
      <c r="F39" s="1006"/>
      <c r="G39" s="1006"/>
      <c r="H39" s="1006"/>
      <c r="I39" s="1006"/>
      <c r="J39" s="1006"/>
      <c r="K39" s="1006"/>
      <c r="L39" s="1006"/>
      <c r="M39" s="1006"/>
      <c r="N39" s="1006"/>
      <c r="O39" s="1006"/>
      <c r="P39" s="1007"/>
      <c r="Q39" s="1013"/>
      <c r="R39" s="1014"/>
      <c r="S39" s="1014"/>
      <c r="T39" s="1014"/>
      <c r="U39" s="1014"/>
      <c r="V39" s="1014"/>
      <c r="W39" s="1014"/>
      <c r="X39" s="1014"/>
      <c r="Y39" s="1014"/>
      <c r="Z39" s="1014"/>
      <c r="AA39" s="1014"/>
      <c r="AB39" s="1014"/>
      <c r="AC39" s="1014"/>
      <c r="AD39" s="1014"/>
      <c r="AE39" s="1015"/>
      <c r="AF39" s="1010"/>
      <c r="AG39" s="1011"/>
      <c r="AH39" s="1011"/>
      <c r="AI39" s="1011"/>
      <c r="AJ39" s="1012"/>
      <c r="AK39" s="955"/>
      <c r="AL39" s="946"/>
      <c r="AM39" s="946"/>
      <c r="AN39" s="946"/>
      <c r="AO39" s="946"/>
      <c r="AP39" s="946"/>
      <c r="AQ39" s="946"/>
      <c r="AR39" s="946"/>
      <c r="AS39" s="946"/>
      <c r="AT39" s="946"/>
      <c r="AU39" s="946"/>
      <c r="AV39" s="946"/>
      <c r="AW39" s="946"/>
      <c r="AX39" s="946"/>
      <c r="AY39" s="946"/>
      <c r="AZ39" s="1016"/>
      <c r="BA39" s="1016"/>
      <c r="BB39" s="1016"/>
      <c r="BC39" s="1016"/>
      <c r="BD39" s="1016"/>
      <c r="BE39" s="947"/>
      <c r="BF39" s="947"/>
      <c r="BG39" s="947"/>
      <c r="BH39" s="947"/>
      <c r="BI39" s="948"/>
      <c r="BJ39" s="91"/>
      <c r="BK39" s="91"/>
      <c r="BL39" s="91"/>
      <c r="BM39" s="91"/>
      <c r="BN39" s="91"/>
      <c r="BO39" s="101"/>
      <c r="BP39" s="101"/>
      <c r="BQ39" s="98">
        <v>33</v>
      </c>
      <c r="BR39" s="99"/>
      <c r="BS39" s="975"/>
      <c r="BT39" s="976"/>
      <c r="BU39" s="976"/>
      <c r="BV39" s="976"/>
      <c r="BW39" s="976"/>
      <c r="BX39" s="976"/>
      <c r="BY39" s="976"/>
      <c r="BZ39" s="976"/>
      <c r="CA39" s="976"/>
      <c r="CB39" s="976"/>
      <c r="CC39" s="976"/>
      <c r="CD39" s="976"/>
      <c r="CE39" s="976"/>
      <c r="CF39" s="976"/>
      <c r="CG39" s="991"/>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89"/>
    </row>
    <row r="40" spans="1:131" ht="26.25" customHeight="1" x14ac:dyDescent="0.2">
      <c r="A40" s="98">
        <v>13</v>
      </c>
      <c r="B40" s="1005"/>
      <c r="C40" s="1006"/>
      <c r="D40" s="1006"/>
      <c r="E40" s="1006"/>
      <c r="F40" s="1006"/>
      <c r="G40" s="1006"/>
      <c r="H40" s="1006"/>
      <c r="I40" s="1006"/>
      <c r="J40" s="1006"/>
      <c r="K40" s="1006"/>
      <c r="L40" s="1006"/>
      <c r="M40" s="1006"/>
      <c r="N40" s="1006"/>
      <c r="O40" s="1006"/>
      <c r="P40" s="1007"/>
      <c r="Q40" s="1013"/>
      <c r="R40" s="1014"/>
      <c r="S40" s="1014"/>
      <c r="T40" s="1014"/>
      <c r="U40" s="1014"/>
      <c r="V40" s="1014"/>
      <c r="W40" s="1014"/>
      <c r="X40" s="1014"/>
      <c r="Y40" s="1014"/>
      <c r="Z40" s="1014"/>
      <c r="AA40" s="1014"/>
      <c r="AB40" s="1014"/>
      <c r="AC40" s="1014"/>
      <c r="AD40" s="1014"/>
      <c r="AE40" s="1015"/>
      <c r="AF40" s="1010"/>
      <c r="AG40" s="1011"/>
      <c r="AH40" s="1011"/>
      <c r="AI40" s="1011"/>
      <c r="AJ40" s="1012"/>
      <c r="AK40" s="955"/>
      <c r="AL40" s="946"/>
      <c r="AM40" s="946"/>
      <c r="AN40" s="946"/>
      <c r="AO40" s="946"/>
      <c r="AP40" s="946"/>
      <c r="AQ40" s="946"/>
      <c r="AR40" s="946"/>
      <c r="AS40" s="946"/>
      <c r="AT40" s="946"/>
      <c r="AU40" s="946"/>
      <c r="AV40" s="946"/>
      <c r="AW40" s="946"/>
      <c r="AX40" s="946"/>
      <c r="AY40" s="946"/>
      <c r="AZ40" s="1016"/>
      <c r="BA40" s="1016"/>
      <c r="BB40" s="1016"/>
      <c r="BC40" s="1016"/>
      <c r="BD40" s="1016"/>
      <c r="BE40" s="947"/>
      <c r="BF40" s="947"/>
      <c r="BG40" s="947"/>
      <c r="BH40" s="947"/>
      <c r="BI40" s="948"/>
      <c r="BJ40" s="91"/>
      <c r="BK40" s="91"/>
      <c r="BL40" s="91"/>
      <c r="BM40" s="91"/>
      <c r="BN40" s="91"/>
      <c r="BO40" s="101"/>
      <c r="BP40" s="101"/>
      <c r="BQ40" s="98">
        <v>34</v>
      </c>
      <c r="BR40" s="99"/>
      <c r="BS40" s="975"/>
      <c r="BT40" s="976"/>
      <c r="BU40" s="976"/>
      <c r="BV40" s="976"/>
      <c r="BW40" s="976"/>
      <c r="BX40" s="976"/>
      <c r="BY40" s="976"/>
      <c r="BZ40" s="976"/>
      <c r="CA40" s="976"/>
      <c r="CB40" s="976"/>
      <c r="CC40" s="976"/>
      <c r="CD40" s="976"/>
      <c r="CE40" s="976"/>
      <c r="CF40" s="976"/>
      <c r="CG40" s="991"/>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89"/>
    </row>
    <row r="41" spans="1:131" ht="26.25" customHeight="1" x14ac:dyDescent="0.2">
      <c r="A41" s="98">
        <v>14</v>
      </c>
      <c r="B41" s="1005"/>
      <c r="C41" s="1006"/>
      <c r="D41" s="1006"/>
      <c r="E41" s="1006"/>
      <c r="F41" s="1006"/>
      <c r="G41" s="1006"/>
      <c r="H41" s="1006"/>
      <c r="I41" s="1006"/>
      <c r="J41" s="1006"/>
      <c r="K41" s="1006"/>
      <c r="L41" s="1006"/>
      <c r="M41" s="1006"/>
      <c r="N41" s="1006"/>
      <c r="O41" s="1006"/>
      <c r="P41" s="1007"/>
      <c r="Q41" s="1013"/>
      <c r="R41" s="1014"/>
      <c r="S41" s="1014"/>
      <c r="T41" s="1014"/>
      <c r="U41" s="1014"/>
      <c r="V41" s="1014"/>
      <c r="W41" s="1014"/>
      <c r="X41" s="1014"/>
      <c r="Y41" s="1014"/>
      <c r="Z41" s="1014"/>
      <c r="AA41" s="1014"/>
      <c r="AB41" s="1014"/>
      <c r="AC41" s="1014"/>
      <c r="AD41" s="1014"/>
      <c r="AE41" s="1015"/>
      <c r="AF41" s="1010"/>
      <c r="AG41" s="1011"/>
      <c r="AH41" s="1011"/>
      <c r="AI41" s="1011"/>
      <c r="AJ41" s="1012"/>
      <c r="AK41" s="955"/>
      <c r="AL41" s="946"/>
      <c r="AM41" s="946"/>
      <c r="AN41" s="946"/>
      <c r="AO41" s="946"/>
      <c r="AP41" s="946"/>
      <c r="AQ41" s="946"/>
      <c r="AR41" s="946"/>
      <c r="AS41" s="946"/>
      <c r="AT41" s="946"/>
      <c r="AU41" s="946"/>
      <c r="AV41" s="946"/>
      <c r="AW41" s="946"/>
      <c r="AX41" s="946"/>
      <c r="AY41" s="946"/>
      <c r="AZ41" s="1016"/>
      <c r="BA41" s="1016"/>
      <c r="BB41" s="1016"/>
      <c r="BC41" s="1016"/>
      <c r="BD41" s="1016"/>
      <c r="BE41" s="947"/>
      <c r="BF41" s="947"/>
      <c r="BG41" s="947"/>
      <c r="BH41" s="947"/>
      <c r="BI41" s="948"/>
      <c r="BJ41" s="91"/>
      <c r="BK41" s="91"/>
      <c r="BL41" s="91"/>
      <c r="BM41" s="91"/>
      <c r="BN41" s="91"/>
      <c r="BO41" s="101"/>
      <c r="BP41" s="101"/>
      <c r="BQ41" s="98">
        <v>35</v>
      </c>
      <c r="BR41" s="99"/>
      <c r="BS41" s="975"/>
      <c r="BT41" s="976"/>
      <c r="BU41" s="976"/>
      <c r="BV41" s="976"/>
      <c r="BW41" s="976"/>
      <c r="BX41" s="976"/>
      <c r="BY41" s="976"/>
      <c r="BZ41" s="976"/>
      <c r="CA41" s="976"/>
      <c r="CB41" s="976"/>
      <c r="CC41" s="976"/>
      <c r="CD41" s="976"/>
      <c r="CE41" s="976"/>
      <c r="CF41" s="976"/>
      <c r="CG41" s="991"/>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89"/>
    </row>
    <row r="42" spans="1:131" ht="26.25" customHeight="1" x14ac:dyDescent="0.2">
      <c r="A42" s="98">
        <v>15</v>
      </c>
      <c r="B42" s="1005"/>
      <c r="C42" s="1006"/>
      <c r="D42" s="1006"/>
      <c r="E42" s="1006"/>
      <c r="F42" s="1006"/>
      <c r="G42" s="1006"/>
      <c r="H42" s="1006"/>
      <c r="I42" s="1006"/>
      <c r="J42" s="1006"/>
      <c r="K42" s="1006"/>
      <c r="L42" s="1006"/>
      <c r="M42" s="1006"/>
      <c r="N42" s="1006"/>
      <c r="O42" s="1006"/>
      <c r="P42" s="1007"/>
      <c r="Q42" s="1013"/>
      <c r="R42" s="1014"/>
      <c r="S42" s="1014"/>
      <c r="T42" s="1014"/>
      <c r="U42" s="1014"/>
      <c r="V42" s="1014"/>
      <c r="W42" s="1014"/>
      <c r="X42" s="1014"/>
      <c r="Y42" s="1014"/>
      <c r="Z42" s="1014"/>
      <c r="AA42" s="1014"/>
      <c r="AB42" s="1014"/>
      <c r="AC42" s="1014"/>
      <c r="AD42" s="1014"/>
      <c r="AE42" s="1015"/>
      <c r="AF42" s="1010"/>
      <c r="AG42" s="1011"/>
      <c r="AH42" s="1011"/>
      <c r="AI42" s="1011"/>
      <c r="AJ42" s="1012"/>
      <c r="AK42" s="955"/>
      <c r="AL42" s="946"/>
      <c r="AM42" s="946"/>
      <c r="AN42" s="946"/>
      <c r="AO42" s="946"/>
      <c r="AP42" s="946"/>
      <c r="AQ42" s="946"/>
      <c r="AR42" s="946"/>
      <c r="AS42" s="946"/>
      <c r="AT42" s="946"/>
      <c r="AU42" s="946"/>
      <c r="AV42" s="946"/>
      <c r="AW42" s="946"/>
      <c r="AX42" s="946"/>
      <c r="AY42" s="946"/>
      <c r="AZ42" s="1016"/>
      <c r="BA42" s="1016"/>
      <c r="BB42" s="1016"/>
      <c r="BC42" s="1016"/>
      <c r="BD42" s="1016"/>
      <c r="BE42" s="947"/>
      <c r="BF42" s="947"/>
      <c r="BG42" s="947"/>
      <c r="BH42" s="947"/>
      <c r="BI42" s="948"/>
      <c r="BJ42" s="91"/>
      <c r="BK42" s="91"/>
      <c r="BL42" s="91"/>
      <c r="BM42" s="91"/>
      <c r="BN42" s="91"/>
      <c r="BO42" s="101"/>
      <c r="BP42" s="101"/>
      <c r="BQ42" s="98">
        <v>36</v>
      </c>
      <c r="BR42" s="99"/>
      <c r="BS42" s="975"/>
      <c r="BT42" s="976"/>
      <c r="BU42" s="976"/>
      <c r="BV42" s="976"/>
      <c r="BW42" s="976"/>
      <c r="BX42" s="976"/>
      <c r="BY42" s="976"/>
      <c r="BZ42" s="976"/>
      <c r="CA42" s="976"/>
      <c r="CB42" s="976"/>
      <c r="CC42" s="976"/>
      <c r="CD42" s="976"/>
      <c r="CE42" s="976"/>
      <c r="CF42" s="976"/>
      <c r="CG42" s="991"/>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89"/>
    </row>
    <row r="43" spans="1:131" ht="26.25" customHeight="1" x14ac:dyDescent="0.2">
      <c r="A43" s="98">
        <v>16</v>
      </c>
      <c r="B43" s="1005"/>
      <c r="C43" s="1006"/>
      <c r="D43" s="1006"/>
      <c r="E43" s="1006"/>
      <c r="F43" s="1006"/>
      <c r="G43" s="1006"/>
      <c r="H43" s="1006"/>
      <c r="I43" s="1006"/>
      <c r="J43" s="1006"/>
      <c r="K43" s="1006"/>
      <c r="L43" s="1006"/>
      <c r="M43" s="1006"/>
      <c r="N43" s="1006"/>
      <c r="O43" s="1006"/>
      <c r="P43" s="1007"/>
      <c r="Q43" s="1013"/>
      <c r="R43" s="1014"/>
      <c r="S43" s="1014"/>
      <c r="T43" s="1014"/>
      <c r="U43" s="1014"/>
      <c r="V43" s="1014"/>
      <c r="W43" s="1014"/>
      <c r="X43" s="1014"/>
      <c r="Y43" s="1014"/>
      <c r="Z43" s="1014"/>
      <c r="AA43" s="1014"/>
      <c r="AB43" s="1014"/>
      <c r="AC43" s="1014"/>
      <c r="AD43" s="1014"/>
      <c r="AE43" s="1015"/>
      <c r="AF43" s="1010"/>
      <c r="AG43" s="1011"/>
      <c r="AH43" s="1011"/>
      <c r="AI43" s="1011"/>
      <c r="AJ43" s="1012"/>
      <c r="AK43" s="955"/>
      <c r="AL43" s="946"/>
      <c r="AM43" s="946"/>
      <c r="AN43" s="946"/>
      <c r="AO43" s="946"/>
      <c r="AP43" s="946"/>
      <c r="AQ43" s="946"/>
      <c r="AR43" s="946"/>
      <c r="AS43" s="946"/>
      <c r="AT43" s="946"/>
      <c r="AU43" s="946"/>
      <c r="AV43" s="946"/>
      <c r="AW43" s="946"/>
      <c r="AX43" s="946"/>
      <c r="AY43" s="946"/>
      <c r="AZ43" s="1016"/>
      <c r="BA43" s="1016"/>
      <c r="BB43" s="1016"/>
      <c r="BC43" s="1016"/>
      <c r="BD43" s="1016"/>
      <c r="BE43" s="947"/>
      <c r="BF43" s="947"/>
      <c r="BG43" s="947"/>
      <c r="BH43" s="947"/>
      <c r="BI43" s="948"/>
      <c r="BJ43" s="91"/>
      <c r="BK43" s="91"/>
      <c r="BL43" s="91"/>
      <c r="BM43" s="91"/>
      <c r="BN43" s="91"/>
      <c r="BO43" s="101"/>
      <c r="BP43" s="101"/>
      <c r="BQ43" s="98">
        <v>37</v>
      </c>
      <c r="BR43" s="99"/>
      <c r="BS43" s="975"/>
      <c r="BT43" s="976"/>
      <c r="BU43" s="976"/>
      <c r="BV43" s="976"/>
      <c r="BW43" s="976"/>
      <c r="BX43" s="976"/>
      <c r="BY43" s="976"/>
      <c r="BZ43" s="976"/>
      <c r="CA43" s="976"/>
      <c r="CB43" s="976"/>
      <c r="CC43" s="976"/>
      <c r="CD43" s="976"/>
      <c r="CE43" s="976"/>
      <c r="CF43" s="976"/>
      <c r="CG43" s="991"/>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89"/>
    </row>
    <row r="44" spans="1:131" ht="26.25" customHeight="1" x14ac:dyDescent="0.2">
      <c r="A44" s="98">
        <v>17</v>
      </c>
      <c r="B44" s="1005"/>
      <c r="C44" s="1006"/>
      <c r="D44" s="1006"/>
      <c r="E44" s="1006"/>
      <c r="F44" s="1006"/>
      <c r="G44" s="1006"/>
      <c r="H44" s="1006"/>
      <c r="I44" s="1006"/>
      <c r="J44" s="1006"/>
      <c r="K44" s="1006"/>
      <c r="L44" s="1006"/>
      <c r="M44" s="1006"/>
      <c r="N44" s="1006"/>
      <c r="O44" s="1006"/>
      <c r="P44" s="1007"/>
      <c r="Q44" s="1013"/>
      <c r="R44" s="1014"/>
      <c r="S44" s="1014"/>
      <c r="T44" s="1014"/>
      <c r="U44" s="1014"/>
      <c r="V44" s="1014"/>
      <c r="W44" s="1014"/>
      <c r="X44" s="1014"/>
      <c r="Y44" s="1014"/>
      <c r="Z44" s="1014"/>
      <c r="AA44" s="1014"/>
      <c r="AB44" s="1014"/>
      <c r="AC44" s="1014"/>
      <c r="AD44" s="1014"/>
      <c r="AE44" s="1015"/>
      <c r="AF44" s="1010"/>
      <c r="AG44" s="1011"/>
      <c r="AH44" s="1011"/>
      <c r="AI44" s="1011"/>
      <c r="AJ44" s="1012"/>
      <c r="AK44" s="955"/>
      <c r="AL44" s="946"/>
      <c r="AM44" s="946"/>
      <c r="AN44" s="946"/>
      <c r="AO44" s="946"/>
      <c r="AP44" s="946"/>
      <c r="AQ44" s="946"/>
      <c r="AR44" s="946"/>
      <c r="AS44" s="946"/>
      <c r="AT44" s="946"/>
      <c r="AU44" s="946"/>
      <c r="AV44" s="946"/>
      <c r="AW44" s="946"/>
      <c r="AX44" s="946"/>
      <c r="AY44" s="946"/>
      <c r="AZ44" s="1016"/>
      <c r="BA44" s="1016"/>
      <c r="BB44" s="1016"/>
      <c r="BC44" s="1016"/>
      <c r="BD44" s="1016"/>
      <c r="BE44" s="947"/>
      <c r="BF44" s="947"/>
      <c r="BG44" s="947"/>
      <c r="BH44" s="947"/>
      <c r="BI44" s="948"/>
      <c r="BJ44" s="91"/>
      <c r="BK44" s="91"/>
      <c r="BL44" s="91"/>
      <c r="BM44" s="91"/>
      <c r="BN44" s="91"/>
      <c r="BO44" s="101"/>
      <c r="BP44" s="101"/>
      <c r="BQ44" s="98">
        <v>38</v>
      </c>
      <c r="BR44" s="99"/>
      <c r="BS44" s="975"/>
      <c r="BT44" s="976"/>
      <c r="BU44" s="976"/>
      <c r="BV44" s="976"/>
      <c r="BW44" s="976"/>
      <c r="BX44" s="976"/>
      <c r="BY44" s="976"/>
      <c r="BZ44" s="976"/>
      <c r="CA44" s="976"/>
      <c r="CB44" s="976"/>
      <c r="CC44" s="976"/>
      <c r="CD44" s="976"/>
      <c r="CE44" s="976"/>
      <c r="CF44" s="976"/>
      <c r="CG44" s="991"/>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89"/>
    </row>
    <row r="45" spans="1:131" ht="26.25" customHeight="1" x14ac:dyDescent="0.2">
      <c r="A45" s="98">
        <v>18</v>
      </c>
      <c r="B45" s="1005"/>
      <c r="C45" s="1006"/>
      <c r="D45" s="1006"/>
      <c r="E45" s="1006"/>
      <c r="F45" s="1006"/>
      <c r="G45" s="1006"/>
      <c r="H45" s="1006"/>
      <c r="I45" s="1006"/>
      <c r="J45" s="1006"/>
      <c r="K45" s="1006"/>
      <c r="L45" s="1006"/>
      <c r="M45" s="1006"/>
      <c r="N45" s="1006"/>
      <c r="O45" s="1006"/>
      <c r="P45" s="1007"/>
      <c r="Q45" s="1013"/>
      <c r="R45" s="1014"/>
      <c r="S45" s="1014"/>
      <c r="T45" s="1014"/>
      <c r="U45" s="1014"/>
      <c r="V45" s="1014"/>
      <c r="W45" s="1014"/>
      <c r="X45" s="1014"/>
      <c r="Y45" s="1014"/>
      <c r="Z45" s="1014"/>
      <c r="AA45" s="1014"/>
      <c r="AB45" s="1014"/>
      <c r="AC45" s="1014"/>
      <c r="AD45" s="1014"/>
      <c r="AE45" s="1015"/>
      <c r="AF45" s="1010"/>
      <c r="AG45" s="1011"/>
      <c r="AH45" s="1011"/>
      <c r="AI45" s="1011"/>
      <c r="AJ45" s="1012"/>
      <c r="AK45" s="955"/>
      <c r="AL45" s="946"/>
      <c r="AM45" s="946"/>
      <c r="AN45" s="946"/>
      <c r="AO45" s="946"/>
      <c r="AP45" s="946"/>
      <c r="AQ45" s="946"/>
      <c r="AR45" s="946"/>
      <c r="AS45" s="946"/>
      <c r="AT45" s="946"/>
      <c r="AU45" s="946"/>
      <c r="AV45" s="946"/>
      <c r="AW45" s="946"/>
      <c r="AX45" s="946"/>
      <c r="AY45" s="946"/>
      <c r="AZ45" s="1016"/>
      <c r="BA45" s="1016"/>
      <c r="BB45" s="1016"/>
      <c r="BC45" s="1016"/>
      <c r="BD45" s="1016"/>
      <c r="BE45" s="947"/>
      <c r="BF45" s="947"/>
      <c r="BG45" s="947"/>
      <c r="BH45" s="947"/>
      <c r="BI45" s="948"/>
      <c r="BJ45" s="91"/>
      <c r="BK45" s="91"/>
      <c r="BL45" s="91"/>
      <c r="BM45" s="91"/>
      <c r="BN45" s="91"/>
      <c r="BO45" s="101"/>
      <c r="BP45" s="101"/>
      <c r="BQ45" s="98">
        <v>39</v>
      </c>
      <c r="BR45" s="99"/>
      <c r="BS45" s="975"/>
      <c r="BT45" s="976"/>
      <c r="BU45" s="976"/>
      <c r="BV45" s="976"/>
      <c r="BW45" s="976"/>
      <c r="BX45" s="976"/>
      <c r="BY45" s="976"/>
      <c r="BZ45" s="976"/>
      <c r="CA45" s="976"/>
      <c r="CB45" s="976"/>
      <c r="CC45" s="976"/>
      <c r="CD45" s="976"/>
      <c r="CE45" s="976"/>
      <c r="CF45" s="976"/>
      <c r="CG45" s="991"/>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89"/>
    </row>
    <row r="46" spans="1:131" ht="26.25" customHeight="1" x14ac:dyDescent="0.2">
      <c r="A46" s="98">
        <v>19</v>
      </c>
      <c r="B46" s="1005"/>
      <c r="C46" s="1006"/>
      <c r="D46" s="1006"/>
      <c r="E46" s="1006"/>
      <c r="F46" s="1006"/>
      <c r="G46" s="1006"/>
      <c r="H46" s="1006"/>
      <c r="I46" s="1006"/>
      <c r="J46" s="1006"/>
      <c r="K46" s="1006"/>
      <c r="L46" s="1006"/>
      <c r="M46" s="1006"/>
      <c r="N46" s="1006"/>
      <c r="O46" s="1006"/>
      <c r="P46" s="1007"/>
      <c r="Q46" s="1013"/>
      <c r="R46" s="1014"/>
      <c r="S46" s="1014"/>
      <c r="T46" s="1014"/>
      <c r="U46" s="1014"/>
      <c r="V46" s="1014"/>
      <c r="W46" s="1014"/>
      <c r="X46" s="1014"/>
      <c r="Y46" s="1014"/>
      <c r="Z46" s="1014"/>
      <c r="AA46" s="1014"/>
      <c r="AB46" s="1014"/>
      <c r="AC46" s="1014"/>
      <c r="AD46" s="1014"/>
      <c r="AE46" s="1015"/>
      <c r="AF46" s="1010"/>
      <c r="AG46" s="1011"/>
      <c r="AH46" s="1011"/>
      <c r="AI46" s="1011"/>
      <c r="AJ46" s="1012"/>
      <c r="AK46" s="955"/>
      <c r="AL46" s="946"/>
      <c r="AM46" s="946"/>
      <c r="AN46" s="946"/>
      <c r="AO46" s="946"/>
      <c r="AP46" s="946"/>
      <c r="AQ46" s="946"/>
      <c r="AR46" s="946"/>
      <c r="AS46" s="946"/>
      <c r="AT46" s="946"/>
      <c r="AU46" s="946"/>
      <c r="AV46" s="946"/>
      <c r="AW46" s="946"/>
      <c r="AX46" s="946"/>
      <c r="AY46" s="946"/>
      <c r="AZ46" s="1016"/>
      <c r="BA46" s="1016"/>
      <c r="BB46" s="1016"/>
      <c r="BC46" s="1016"/>
      <c r="BD46" s="1016"/>
      <c r="BE46" s="947"/>
      <c r="BF46" s="947"/>
      <c r="BG46" s="947"/>
      <c r="BH46" s="947"/>
      <c r="BI46" s="948"/>
      <c r="BJ46" s="91"/>
      <c r="BK46" s="91"/>
      <c r="BL46" s="91"/>
      <c r="BM46" s="91"/>
      <c r="BN46" s="91"/>
      <c r="BO46" s="101"/>
      <c r="BP46" s="101"/>
      <c r="BQ46" s="98">
        <v>40</v>
      </c>
      <c r="BR46" s="99"/>
      <c r="BS46" s="975"/>
      <c r="BT46" s="976"/>
      <c r="BU46" s="976"/>
      <c r="BV46" s="976"/>
      <c r="BW46" s="976"/>
      <c r="BX46" s="976"/>
      <c r="BY46" s="976"/>
      <c r="BZ46" s="976"/>
      <c r="CA46" s="976"/>
      <c r="CB46" s="976"/>
      <c r="CC46" s="976"/>
      <c r="CD46" s="976"/>
      <c r="CE46" s="976"/>
      <c r="CF46" s="976"/>
      <c r="CG46" s="991"/>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89"/>
    </row>
    <row r="47" spans="1:131" ht="26.25" customHeight="1" x14ac:dyDescent="0.2">
      <c r="A47" s="98">
        <v>20</v>
      </c>
      <c r="B47" s="1005"/>
      <c r="C47" s="1006"/>
      <c r="D47" s="1006"/>
      <c r="E47" s="1006"/>
      <c r="F47" s="1006"/>
      <c r="G47" s="1006"/>
      <c r="H47" s="1006"/>
      <c r="I47" s="1006"/>
      <c r="J47" s="1006"/>
      <c r="K47" s="1006"/>
      <c r="L47" s="1006"/>
      <c r="M47" s="1006"/>
      <c r="N47" s="1006"/>
      <c r="O47" s="1006"/>
      <c r="P47" s="1007"/>
      <c r="Q47" s="1013"/>
      <c r="R47" s="1014"/>
      <c r="S47" s="1014"/>
      <c r="T47" s="1014"/>
      <c r="U47" s="1014"/>
      <c r="V47" s="1014"/>
      <c r="W47" s="1014"/>
      <c r="X47" s="1014"/>
      <c r="Y47" s="1014"/>
      <c r="Z47" s="1014"/>
      <c r="AA47" s="1014"/>
      <c r="AB47" s="1014"/>
      <c r="AC47" s="1014"/>
      <c r="AD47" s="1014"/>
      <c r="AE47" s="1015"/>
      <c r="AF47" s="1010"/>
      <c r="AG47" s="1011"/>
      <c r="AH47" s="1011"/>
      <c r="AI47" s="1011"/>
      <c r="AJ47" s="1012"/>
      <c r="AK47" s="955"/>
      <c r="AL47" s="946"/>
      <c r="AM47" s="946"/>
      <c r="AN47" s="946"/>
      <c r="AO47" s="946"/>
      <c r="AP47" s="946"/>
      <c r="AQ47" s="946"/>
      <c r="AR47" s="946"/>
      <c r="AS47" s="946"/>
      <c r="AT47" s="946"/>
      <c r="AU47" s="946"/>
      <c r="AV47" s="946"/>
      <c r="AW47" s="946"/>
      <c r="AX47" s="946"/>
      <c r="AY47" s="946"/>
      <c r="AZ47" s="1016"/>
      <c r="BA47" s="1016"/>
      <c r="BB47" s="1016"/>
      <c r="BC47" s="1016"/>
      <c r="BD47" s="1016"/>
      <c r="BE47" s="947"/>
      <c r="BF47" s="947"/>
      <c r="BG47" s="947"/>
      <c r="BH47" s="947"/>
      <c r="BI47" s="948"/>
      <c r="BJ47" s="91"/>
      <c r="BK47" s="91"/>
      <c r="BL47" s="91"/>
      <c r="BM47" s="91"/>
      <c r="BN47" s="91"/>
      <c r="BO47" s="101"/>
      <c r="BP47" s="101"/>
      <c r="BQ47" s="98">
        <v>41</v>
      </c>
      <c r="BR47" s="99"/>
      <c r="BS47" s="975"/>
      <c r="BT47" s="976"/>
      <c r="BU47" s="976"/>
      <c r="BV47" s="976"/>
      <c r="BW47" s="976"/>
      <c r="BX47" s="976"/>
      <c r="BY47" s="976"/>
      <c r="BZ47" s="976"/>
      <c r="CA47" s="976"/>
      <c r="CB47" s="976"/>
      <c r="CC47" s="976"/>
      <c r="CD47" s="976"/>
      <c r="CE47" s="976"/>
      <c r="CF47" s="976"/>
      <c r="CG47" s="991"/>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89"/>
    </row>
    <row r="48" spans="1:131" ht="26.25" customHeight="1" x14ac:dyDescent="0.2">
      <c r="A48" s="98">
        <v>21</v>
      </c>
      <c r="B48" s="1005"/>
      <c r="C48" s="1006"/>
      <c r="D48" s="1006"/>
      <c r="E48" s="1006"/>
      <c r="F48" s="1006"/>
      <c r="G48" s="1006"/>
      <c r="H48" s="1006"/>
      <c r="I48" s="1006"/>
      <c r="J48" s="1006"/>
      <c r="K48" s="1006"/>
      <c r="L48" s="1006"/>
      <c r="M48" s="1006"/>
      <c r="N48" s="1006"/>
      <c r="O48" s="1006"/>
      <c r="P48" s="1007"/>
      <c r="Q48" s="1013"/>
      <c r="R48" s="1014"/>
      <c r="S48" s="1014"/>
      <c r="T48" s="1014"/>
      <c r="U48" s="1014"/>
      <c r="V48" s="1014"/>
      <c r="W48" s="1014"/>
      <c r="X48" s="1014"/>
      <c r="Y48" s="1014"/>
      <c r="Z48" s="1014"/>
      <c r="AA48" s="1014"/>
      <c r="AB48" s="1014"/>
      <c r="AC48" s="1014"/>
      <c r="AD48" s="1014"/>
      <c r="AE48" s="1015"/>
      <c r="AF48" s="1010"/>
      <c r="AG48" s="1011"/>
      <c r="AH48" s="1011"/>
      <c r="AI48" s="1011"/>
      <c r="AJ48" s="1012"/>
      <c r="AK48" s="955"/>
      <c r="AL48" s="946"/>
      <c r="AM48" s="946"/>
      <c r="AN48" s="946"/>
      <c r="AO48" s="946"/>
      <c r="AP48" s="946"/>
      <c r="AQ48" s="946"/>
      <c r="AR48" s="946"/>
      <c r="AS48" s="946"/>
      <c r="AT48" s="946"/>
      <c r="AU48" s="946"/>
      <c r="AV48" s="946"/>
      <c r="AW48" s="946"/>
      <c r="AX48" s="946"/>
      <c r="AY48" s="946"/>
      <c r="AZ48" s="1016"/>
      <c r="BA48" s="1016"/>
      <c r="BB48" s="1016"/>
      <c r="BC48" s="1016"/>
      <c r="BD48" s="1016"/>
      <c r="BE48" s="947"/>
      <c r="BF48" s="947"/>
      <c r="BG48" s="947"/>
      <c r="BH48" s="947"/>
      <c r="BI48" s="948"/>
      <c r="BJ48" s="91"/>
      <c r="BK48" s="91"/>
      <c r="BL48" s="91"/>
      <c r="BM48" s="91"/>
      <c r="BN48" s="91"/>
      <c r="BO48" s="101"/>
      <c r="BP48" s="101"/>
      <c r="BQ48" s="98">
        <v>42</v>
      </c>
      <c r="BR48" s="99"/>
      <c r="BS48" s="975"/>
      <c r="BT48" s="976"/>
      <c r="BU48" s="976"/>
      <c r="BV48" s="976"/>
      <c r="BW48" s="976"/>
      <c r="BX48" s="976"/>
      <c r="BY48" s="976"/>
      <c r="BZ48" s="976"/>
      <c r="CA48" s="976"/>
      <c r="CB48" s="976"/>
      <c r="CC48" s="976"/>
      <c r="CD48" s="976"/>
      <c r="CE48" s="976"/>
      <c r="CF48" s="976"/>
      <c r="CG48" s="991"/>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89"/>
    </row>
    <row r="49" spans="1:131" ht="26.25" customHeight="1" x14ac:dyDescent="0.2">
      <c r="A49" s="98">
        <v>22</v>
      </c>
      <c r="B49" s="1005"/>
      <c r="C49" s="1006"/>
      <c r="D49" s="1006"/>
      <c r="E49" s="1006"/>
      <c r="F49" s="1006"/>
      <c r="G49" s="1006"/>
      <c r="H49" s="1006"/>
      <c r="I49" s="1006"/>
      <c r="J49" s="1006"/>
      <c r="K49" s="1006"/>
      <c r="L49" s="1006"/>
      <c r="M49" s="1006"/>
      <c r="N49" s="1006"/>
      <c r="O49" s="1006"/>
      <c r="P49" s="1007"/>
      <c r="Q49" s="1013"/>
      <c r="R49" s="1014"/>
      <c r="S49" s="1014"/>
      <c r="T49" s="1014"/>
      <c r="U49" s="1014"/>
      <c r="V49" s="1014"/>
      <c r="W49" s="1014"/>
      <c r="X49" s="1014"/>
      <c r="Y49" s="1014"/>
      <c r="Z49" s="1014"/>
      <c r="AA49" s="1014"/>
      <c r="AB49" s="1014"/>
      <c r="AC49" s="1014"/>
      <c r="AD49" s="1014"/>
      <c r="AE49" s="1015"/>
      <c r="AF49" s="1010"/>
      <c r="AG49" s="1011"/>
      <c r="AH49" s="1011"/>
      <c r="AI49" s="1011"/>
      <c r="AJ49" s="1012"/>
      <c r="AK49" s="955"/>
      <c r="AL49" s="946"/>
      <c r="AM49" s="946"/>
      <c r="AN49" s="946"/>
      <c r="AO49" s="946"/>
      <c r="AP49" s="946"/>
      <c r="AQ49" s="946"/>
      <c r="AR49" s="946"/>
      <c r="AS49" s="946"/>
      <c r="AT49" s="946"/>
      <c r="AU49" s="946"/>
      <c r="AV49" s="946"/>
      <c r="AW49" s="946"/>
      <c r="AX49" s="946"/>
      <c r="AY49" s="946"/>
      <c r="AZ49" s="1016"/>
      <c r="BA49" s="1016"/>
      <c r="BB49" s="1016"/>
      <c r="BC49" s="1016"/>
      <c r="BD49" s="1016"/>
      <c r="BE49" s="947"/>
      <c r="BF49" s="947"/>
      <c r="BG49" s="947"/>
      <c r="BH49" s="947"/>
      <c r="BI49" s="948"/>
      <c r="BJ49" s="91"/>
      <c r="BK49" s="91"/>
      <c r="BL49" s="91"/>
      <c r="BM49" s="91"/>
      <c r="BN49" s="91"/>
      <c r="BO49" s="101"/>
      <c r="BP49" s="101"/>
      <c r="BQ49" s="98">
        <v>43</v>
      </c>
      <c r="BR49" s="99"/>
      <c r="BS49" s="975"/>
      <c r="BT49" s="976"/>
      <c r="BU49" s="976"/>
      <c r="BV49" s="976"/>
      <c r="BW49" s="976"/>
      <c r="BX49" s="976"/>
      <c r="BY49" s="976"/>
      <c r="BZ49" s="976"/>
      <c r="CA49" s="976"/>
      <c r="CB49" s="976"/>
      <c r="CC49" s="976"/>
      <c r="CD49" s="976"/>
      <c r="CE49" s="976"/>
      <c r="CF49" s="976"/>
      <c r="CG49" s="991"/>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89"/>
    </row>
    <row r="50" spans="1:131" ht="26.25" customHeight="1" x14ac:dyDescent="0.2">
      <c r="A50" s="98">
        <v>23</v>
      </c>
      <c r="B50" s="1005"/>
      <c r="C50" s="1006"/>
      <c r="D50" s="1006"/>
      <c r="E50" s="1006"/>
      <c r="F50" s="1006"/>
      <c r="G50" s="1006"/>
      <c r="H50" s="1006"/>
      <c r="I50" s="1006"/>
      <c r="J50" s="1006"/>
      <c r="K50" s="1006"/>
      <c r="L50" s="1006"/>
      <c r="M50" s="1006"/>
      <c r="N50" s="1006"/>
      <c r="O50" s="1006"/>
      <c r="P50" s="1007"/>
      <c r="Q50" s="1008"/>
      <c r="R50" s="1000"/>
      <c r="S50" s="1000"/>
      <c r="T50" s="1000"/>
      <c r="U50" s="1000"/>
      <c r="V50" s="1000"/>
      <c r="W50" s="1000"/>
      <c r="X50" s="1000"/>
      <c r="Y50" s="1000"/>
      <c r="Z50" s="1000"/>
      <c r="AA50" s="1000"/>
      <c r="AB50" s="1000"/>
      <c r="AC50" s="1000"/>
      <c r="AD50" s="1000"/>
      <c r="AE50" s="1009"/>
      <c r="AF50" s="1010"/>
      <c r="AG50" s="1011"/>
      <c r="AH50" s="1011"/>
      <c r="AI50" s="1011"/>
      <c r="AJ50" s="1012"/>
      <c r="AK50" s="999"/>
      <c r="AL50" s="1000"/>
      <c r="AM50" s="1000"/>
      <c r="AN50" s="1000"/>
      <c r="AO50" s="1000"/>
      <c r="AP50" s="1000"/>
      <c r="AQ50" s="1000"/>
      <c r="AR50" s="1000"/>
      <c r="AS50" s="1000"/>
      <c r="AT50" s="1000"/>
      <c r="AU50" s="1000"/>
      <c r="AV50" s="1000"/>
      <c r="AW50" s="1000"/>
      <c r="AX50" s="1000"/>
      <c r="AY50" s="1000"/>
      <c r="AZ50" s="1001"/>
      <c r="BA50" s="1001"/>
      <c r="BB50" s="1001"/>
      <c r="BC50" s="1001"/>
      <c r="BD50" s="1001"/>
      <c r="BE50" s="947"/>
      <c r="BF50" s="947"/>
      <c r="BG50" s="947"/>
      <c r="BH50" s="947"/>
      <c r="BI50" s="948"/>
      <c r="BJ50" s="91"/>
      <c r="BK50" s="91"/>
      <c r="BL50" s="91"/>
      <c r="BM50" s="91"/>
      <c r="BN50" s="91"/>
      <c r="BO50" s="101"/>
      <c r="BP50" s="101"/>
      <c r="BQ50" s="98">
        <v>44</v>
      </c>
      <c r="BR50" s="99"/>
      <c r="BS50" s="975"/>
      <c r="BT50" s="976"/>
      <c r="BU50" s="976"/>
      <c r="BV50" s="976"/>
      <c r="BW50" s="976"/>
      <c r="BX50" s="976"/>
      <c r="BY50" s="976"/>
      <c r="BZ50" s="976"/>
      <c r="CA50" s="976"/>
      <c r="CB50" s="976"/>
      <c r="CC50" s="976"/>
      <c r="CD50" s="976"/>
      <c r="CE50" s="976"/>
      <c r="CF50" s="976"/>
      <c r="CG50" s="991"/>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89"/>
    </row>
    <row r="51" spans="1:131" ht="26.25" customHeight="1" x14ac:dyDescent="0.2">
      <c r="A51" s="98">
        <v>24</v>
      </c>
      <c r="B51" s="1005"/>
      <c r="C51" s="1006"/>
      <c r="D51" s="1006"/>
      <c r="E51" s="1006"/>
      <c r="F51" s="1006"/>
      <c r="G51" s="1006"/>
      <c r="H51" s="1006"/>
      <c r="I51" s="1006"/>
      <c r="J51" s="1006"/>
      <c r="K51" s="1006"/>
      <c r="L51" s="1006"/>
      <c r="M51" s="1006"/>
      <c r="N51" s="1006"/>
      <c r="O51" s="1006"/>
      <c r="P51" s="1007"/>
      <c r="Q51" s="1008"/>
      <c r="R51" s="1000"/>
      <c r="S51" s="1000"/>
      <c r="T51" s="1000"/>
      <c r="U51" s="1000"/>
      <c r="V51" s="1000"/>
      <c r="W51" s="1000"/>
      <c r="X51" s="1000"/>
      <c r="Y51" s="1000"/>
      <c r="Z51" s="1000"/>
      <c r="AA51" s="1000"/>
      <c r="AB51" s="1000"/>
      <c r="AC51" s="1000"/>
      <c r="AD51" s="1000"/>
      <c r="AE51" s="1009"/>
      <c r="AF51" s="1010"/>
      <c r="AG51" s="1011"/>
      <c r="AH51" s="1011"/>
      <c r="AI51" s="1011"/>
      <c r="AJ51" s="1012"/>
      <c r="AK51" s="999"/>
      <c r="AL51" s="1000"/>
      <c r="AM51" s="1000"/>
      <c r="AN51" s="1000"/>
      <c r="AO51" s="1000"/>
      <c r="AP51" s="1000"/>
      <c r="AQ51" s="1000"/>
      <c r="AR51" s="1000"/>
      <c r="AS51" s="1000"/>
      <c r="AT51" s="1000"/>
      <c r="AU51" s="1000"/>
      <c r="AV51" s="1000"/>
      <c r="AW51" s="1000"/>
      <c r="AX51" s="1000"/>
      <c r="AY51" s="1000"/>
      <c r="AZ51" s="1001"/>
      <c r="BA51" s="1001"/>
      <c r="BB51" s="1001"/>
      <c r="BC51" s="1001"/>
      <c r="BD51" s="1001"/>
      <c r="BE51" s="947"/>
      <c r="BF51" s="947"/>
      <c r="BG51" s="947"/>
      <c r="BH51" s="947"/>
      <c r="BI51" s="948"/>
      <c r="BJ51" s="91"/>
      <c r="BK51" s="91"/>
      <c r="BL51" s="91"/>
      <c r="BM51" s="91"/>
      <c r="BN51" s="91"/>
      <c r="BO51" s="101"/>
      <c r="BP51" s="101"/>
      <c r="BQ51" s="98">
        <v>45</v>
      </c>
      <c r="BR51" s="99"/>
      <c r="BS51" s="975"/>
      <c r="BT51" s="976"/>
      <c r="BU51" s="976"/>
      <c r="BV51" s="976"/>
      <c r="BW51" s="976"/>
      <c r="BX51" s="976"/>
      <c r="BY51" s="976"/>
      <c r="BZ51" s="976"/>
      <c r="CA51" s="976"/>
      <c r="CB51" s="976"/>
      <c r="CC51" s="976"/>
      <c r="CD51" s="976"/>
      <c r="CE51" s="976"/>
      <c r="CF51" s="976"/>
      <c r="CG51" s="991"/>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89"/>
    </row>
    <row r="52" spans="1:131" ht="26.25" customHeight="1" x14ac:dyDescent="0.2">
      <c r="A52" s="98">
        <v>25</v>
      </c>
      <c r="B52" s="1005"/>
      <c r="C52" s="1006"/>
      <c r="D52" s="1006"/>
      <c r="E52" s="1006"/>
      <c r="F52" s="1006"/>
      <c r="G52" s="1006"/>
      <c r="H52" s="1006"/>
      <c r="I52" s="1006"/>
      <c r="J52" s="1006"/>
      <c r="K52" s="1006"/>
      <c r="L52" s="1006"/>
      <c r="M52" s="1006"/>
      <c r="N52" s="1006"/>
      <c r="O52" s="1006"/>
      <c r="P52" s="1007"/>
      <c r="Q52" s="1008"/>
      <c r="R52" s="1000"/>
      <c r="S52" s="1000"/>
      <c r="T52" s="1000"/>
      <c r="U52" s="1000"/>
      <c r="V52" s="1000"/>
      <c r="W52" s="1000"/>
      <c r="X52" s="1000"/>
      <c r="Y52" s="1000"/>
      <c r="Z52" s="1000"/>
      <c r="AA52" s="1000"/>
      <c r="AB52" s="1000"/>
      <c r="AC52" s="1000"/>
      <c r="AD52" s="1000"/>
      <c r="AE52" s="1009"/>
      <c r="AF52" s="1010"/>
      <c r="AG52" s="1011"/>
      <c r="AH52" s="1011"/>
      <c r="AI52" s="1011"/>
      <c r="AJ52" s="1012"/>
      <c r="AK52" s="999"/>
      <c r="AL52" s="1000"/>
      <c r="AM52" s="1000"/>
      <c r="AN52" s="1000"/>
      <c r="AO52" s="1000"/>
      <c r="AP52" s="1000"/>
      <c r="AQ52" s="1000"/>
      <c r="AR52" s="1000"/>
      <c r="AS52" s="1000"/>
      <c r="AT52" s="1000"/>
      <c r="AU52" s="1000"/>
      <c r="AV52" s="1000"/>
      <c r="AW52" s="1000"/>
      <c r="AX52" s="1000"/>
      <c r="AY52" s="1000"/>
      <c r="AZ52" s="1001"/>
      <c r="BA52" s="1001"/>
      <c r="BB52" s="1001"/>
      <c r="BC52" s="1001"/>
      <c r="BD52" s="1001"/>
      <c r="BE52" s="947"/>
      <c r="BF52" s="947"/>
      <c r="BG52" s="947"/>
      <c r="BH52" s="947"/>
      <c r="BI52" s="948"/>
      <c r="BJ52" s="91"/>
      <c r="BK52" s="91"/>
      <c r="BL52" s="91"/>
      <c r="BM52" s="91"/>
      <c r="BN52" s="91"/>
      <c r="BO52" s="101"/>
      <c r="BP52" s="101"/>
      <c r="BQ52" s="98">
        <v>46</v>
      </c>
      <c r="BR52" s="99"/>
      <c r="BS52" s="975"/>
      <c r="BT52" s="976"/>
      <c r="BU52" s="976"/>
      <c r="BV52" s="976"/>
      <c r="BW52" s="976"/>
      <c r="BX52" s="976"/>
      <c r="BY52" s="976"/>
      <c r="BZ52" s="976"/>
      <c r="CA52" s="976"/>
      <c r="CB52" s="976"/>
      <c r="CC52" s="976"/>
      <c r="CD52" s="976"/>
      <c r="CE52" s="976"/>
      <c r="CF52" s="976"/>
      <c r="CG52" s="991"/>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89"/>
    </row>
    <row r="53" spans="1:131" ht="26.25" customHeight="1" x14ac:dyDescent="0.2">
      <c r="A53" s="98">
        <v>26</v>
      </c>
      <c r="B53" s="1005"/>
      <c r="C53" s="1006"/>
      <c r="D53" s="1006"/>
      <c r="E53" s="1006"/>
      <c r="F53" s="1006"/>
      <c r="G53" s="1006"/>
      <c r="H53" s="1006"/>
      <c r="I53" s="1006"/>
      <c r="J53" s="1006"/>
      <c r="K53" s="1006"/>
      <c r="L53" s="1006"/>
      <c r="M53" s="1006"/>
      <c r="N53" s="1006"/>
      <c r="O53" s="1006"/>
      <c r="P53" s="1007"/>
      <c r="Q53" s="1008"/>
      <c r="R53" s="1000"/>
      <c r="S53" s="1000"/>
      <c r="T53" s="1000"/>
      <c r="U53" s="1000"/>
      <c r="V53" s="1000"/>
      <c r="W53" s="1000"/>
      <c r="X53" s="1000"/>
      <c r="Y53" s="1000"/>
      <c r="Z53" s="1000"/>
      <c r="AA53" s="1000"/>
      <c r="AB53" s="1000"/>
      <c r="AC53" s="1000"/>
      <c r="AD53" s="1000"/>
      <c r="AE53" s="1009"/>
      <c r="AF53" s="1010"/>
      <c r="AG53" s="1011"/>
      <c r="AH53" s="1011"/>
      <c r="AI53" s="1011"/>
      <c r="AJ53" s="1012"/>
      <c r="AK53" s="999"/>
      <c r="AL53" s="1000"/>
      <c r="AM53" s="1000"/>
      <c r="AN53" s="1000"/>
      <c r="AO53" s="1000"/>
      <c r="AP53" s="1000"/>
      <c r="AQ53" s="1000"/>
      <c r="AR53" s="1000"/>
      <c r="AS53" s="1000"/>
      <c r="AT53" s="1000"/>
      <c r="AU53" s="1000"/>
      <c r="AV53" s="1000"/>
      <c r="AW53" s="1000"/>
      <c r="AX53" s="1000"/>
      <c r="AY53" s="1000"/>
      <c r="AZ53" s="1001"/>
      <c r="BA53" s="1001"/>
      <c r="BB53" s="1001"/>
      <c r="BC53" s="1001"/>
      <c r="BD53" s="1001"/>
      <c r="BE53" s="947"/>
      <c r="BF53" s="947"/>
      <c r="BG53" s="947"/>
      <c r="BH53" s="947"/>
      <c r="BI53" s="948"/>
      <c r="BJ53" s="91"/>
      <c r="BK53" s="91"/>
      <c r="BL53" s="91"/>
      <c r="BM53" s="91"/>
      <c r="BN53" s="91"/>
      <c r="BO53" s="101"/>
      <c r="BP53" s="101"/>
      <c r="BQ53" s="98">
        <v>47</v>
      </c>
      <c r="BR53" s="99"/>
      <c r="BS53" s="975"/>
      <c r="BT53" s="976"/>
      <c r="BU53" s="976"/>
      <c r="BV53" s="976"/>
      <c r="BW53" s="976"/>
      <c r="BX53" s="976"/>
      <c r="BY53" s="976"/>
      <c r="BZ53" s="976"/>
      <c r="CA53" s="976"/>
      <c r="CB53" s="976"/>
      <c r="CC53" s="976"/>
      <c r="CD53" s="976"/>
      <c r="CE53" s="976"/>
      <c r="CF53" s="976"/>
      <c r="CG53" s="991"/>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89"/>
    </row>
    <row r="54" spans="1:131" ht="26.25" customHeight="1" x14ac:dyDescent="0.2">
      <c r="A54" s="98">
        <v>27</v>
      </c>
      <c r="B54" s="1005"/>
      <c r="C54" s="1006"/>
      <c r="D54" s="1006"/>
      <c r="E54" s="1006"/>
      <c r="F54" s="1006"/>
      <c r="G54" s="1006"/>
      <c r="H54" s="1006"/>
      <c r="I54" s="1006"/>
      <c r="J54" s="1006"/>
      <c r="K54" s="1006"/>
      <c r="L54" s="1006"/>
      <c r="M54" s="1006"/>
      <c r="N54" s="1006"/>
      <c r="O54" s="1006"/>
      <c r="P54" s="1007"/>
      <c r="Q54" s="1008"/>
      <c r="R54" s="1000"/>
      <c r="S54" s="1000"/>
      <c r="T54" s="1000"/>
      <c r="U54" s="1000"/>
      <c r="V54" s="1000"/>
      <c r="W54" s="1000"/>
      <c r="X54" s="1000"/>
      <c r="Y54" s="1000"/>
      <c r="Z54" s="1000"/>
      <c r="AA54" s="1000"/>
      <c r="AB54" s="1000"/>
      <c r="AC54" s="1000"/>
      <c r="AD54" s="1000"/>
      <c r="AE54" s="1009"/>
      <c r="AF54" s="1010"/>
      <c r="AG54" s="1011"/>
      <c r="AH54" s="1011"/>
      <c r="AI54" s="1011"/>
      <c r="AJ54" s="1012"/>
      <c r="AK54" s="999"/>
      <c r="AL54" s="1000"/>
      <c r="AM54" s="1000"/>
      <c r="AN54" s="1000"/>
      <c r="AO54" s="1000"/>
      <c r="AP54" s="1000"/>
      <c r="AQ54" s="1000"/>
      <c r="AR54" s="1000"/>
      <c r="AS54" s="1000"/>
      <c r="AT54" s="1000"/>
      <c r="AU54" s="1000"/>
      <c r="AV54" s="1000"/>
      <c r="AW54" s="1000"/>
      <c r="AX54" s="1000"/>
      <c r="AY54" s="1000"/>
      <c r="AZ54" s="1001"/>
      <c r="BA54" s="1001"/>
      <c r="BB54" s="1001"/>
      <c r="BC54" s="1001"/>
      <c r="BD54" s="1001"/>
      <c r="BE54" s="947"/>
      <c r="BF54" s="947"/>
      <c r="BG54" s="947"/>
      <c r="BH54" s="947"/>
      <c r="BI54" s="948"/>
      <c r="BJ54" s="91"/>
      <c r="BK54" s="91"/>
      <c r="BL54" s="91"/>
      <c r="BM54" s="91"/>
      <c r="BN54" s="91"/>
      <c r="BO54" s="101"/>
      <c r="BP54" s="101"/>
      <c r="BQ54" s="98">
        <v>48</v>
      </c>
      <c r="BR54" s="99"/>
      <c r="BS54" s="975"/>
      <c r="BT54" s="976"/>
      <c r="BU54" s="976"/>
      <c r="BV54" s="976"/>
      <c r="BW54" s="976"/>
      <c r="BX54" s="976"/>
      <c r="BY54" s="976"/>
      <c r="BZ54" s="976"/>
      <c r="CA54" s="976"/>
      <c r="CB54" s="976"/>
      <c r="CC54" s="976"/>
      <c r="CD54" s="976"/>
      <c r="CE54" s="976"/>
      <c r="CF54" s="976"/>
      <c r="CG54" s="991"/>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89"/>
    </row>
    <row r="55" spans="1:131" ht="26.25" customHeight="1" x14ac:dyDescent="0.2">
      <c r="A55" s="98">
        <v>28</v>
      </c>
      <c r="B55" s="1005"/>
      <c r="C55" s="1006"/>
      <c r="D55" s="1006"/>
      <c r="E55" s="1006"/>
      <c r="F55" s="1006"/>
      <c r="G55" s="1006"/>
      <c r="H55" s="1006"/>
      <c r="I55" s="1006"/>
      <c r="J55" s="1006"/>
      <c r="K55" s="1006"/>
      <c r="L55" s="1006"/>
      <c r="M55" s="1006"/>
      <c r="N55" s="1006"/>
      <c r="O55" s="1006"/>
      <c r="P55" s="1007"/>
      <c r="Q55" s="1008"/>
      <c r="R55" s="1000"/>
      <c r="S55" s="1000"/>
      <c r="T55" s="1000"/>
      <c r="U55" s="1000"/>
      <c r="V55" s="1000"/>
      <c r="W55" s="1000"/>
      <c r="X55" s="1000"/>
      <c r="Y55" s="1000"/>
      <c r="Z55" s="1000"/>
      <c r="AA55" s="1000"/>
      <c r="AB55" s="1000"/>
      <c r="AC55" s="1000"/>
      <c r="AD55" s="1000"/>
      <c r="AE55" s="1009"/>
      <c r="AF55" s="1010"/>
      <c r="AG55" s="1011"/>
      <c r="AH55" s="1011"/>
      <c r="AI55" s="1011"/>
      <c r="AJ55" s="1012"/>
      <c r="AK55" s="999"/>
      <c r="AL55" s="1000"/>
      <c r="AM55" s="1000"/>
      <c r="AN55" s="1000"/>
      <c r="AO55" s="1000"/>
      <c r="AP55" s="1000"/>
      <c r="AQ55" s="1000"/>
      <c r="AR55" s="1000"/>
      <c r="AS55" s="1000"/>
      <c r="AT55" s="1000"/>
      <c r="AU55" s="1000"/>
      <c r="AV55" s="1000"/>
      <c r="AW55" s="1000"/>
      <c r="AX55" s="1000"/>
      <c r="AY55" s="1000"/>
      <c r="AZ55" s="1001"/>
      <c r="BA55" s="1001"/>
      <c r="BB55" s="1001"/>
      <c r="BC55" s="1001"/>
      <c r="BD55" s="1001"/>
      <c r="BE55" s="947"/>
      <c r="BF55" s="947"/>
      <c r="BG55" s="947"/>
      <c r="BH55" s="947"/>
      <c r="BI55" s="948"/>
      <c r="BJ55" s="91"/>
      <c r="BK55" s="91"/>
      <c r="BL55" s="91"/>
      <c r="BM55" s="91"/>
      <c r="BN55" s="91"/>
      <c r="BO55" s="101"/>
      <c r="BP55" s="101"/>
      <c r="BQ55" s="98">
        <v>49</v>
      </c>
      <c r="BR55" s="99"/>
      <c r="BS55" s="975"/>
      <c r="BT55" s="976"/>
      <c r="BU55" s="976"/>
      <c r="BV55" s="976"/>
      <c r="BW55" s="976"/>
      <c r="BX55" s="976"/>
      <c r="BY55" s="976"/>
      <c r="BZ55" s="976"/>
      <c r="CA55" s="976"/>
      <c r="CB55" s="976"/>
      <c r="CC55" s="976"/>
      <c r="CD55" s="976"/>
      <c r="CE55" s="976"/>
      <c r="CF55" s="976"/>
      <c r="CG55" s="991"/>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89"/>
    </row>
    <row r="56" spans="1:131" ht="26.25" customHeight="1" x14ac:dyDescent="0.2">
      <c r="A56" s="98">
        <v>29</v>
      </c>
      <c r="B56" s="1005"/>
      <c r="C56" s="1006"/>
      <c r="D56" s="1006"/>
      <c r="E56" s="1006"/>
      <c r="F56" s="1006"/>
      <c r="G56" s="1006"/>
      <c r="H56" s="1006"/>
      <c r="I56" s="1006"/>
      <c r="J56" s="1006"/>
      <c r="K56" s="1006"/>
      <c r="L56" s="1006"/>
      <c r="M56" s="1006"/>
      <c r="N56" s="1006"/>
      <c r="O56" s="1006"/>
      <c r="P56" s="1007"/>
      <c r="Q56" s="1008"/>
      <c r="R56" s="1000"/>
      <c r="S56" s="1000"/>
      <c r="T56" s="1000"/>
      <c r="U56" s="1000"/>
      <c r="V56" s="1000"/>
      <c r="W56" s="1000"/>
      <c r="X56" s="1000"/>
      <c r="Y56" s="1000"/>
      <c r="Z56" s="1000"/>
      <c r="AA56" s="1000"/>
      <c r="AB56" s="1000"/>
      <c r="AC56" s="1000"/>
      <c r="AD56" s="1000"/>
      <c r="AE56" s="1009"/>
      <c r="AF56" s="1010"/>
      <c r="AG56" s="1011"/>
      <c r="AH56" s="1011"/>
      <c r="AI56" s="1011"/>
      <c r="AJ56" s="1012"/>
      <c r="AK56" s="999"/>
      <c r="AL56" s="1000"/>
      <c r="AM56" s="1000"/>
      <c r="AN56" s="1000"/>
      <c r="AO56" s="1000"/>
      <c r="AP56" s="1000"/>
      <c r="AQ56" s="1000"/>
      <c r="AR56" s="1000"/>
      <c r="AS56" s="1000"/>
      <c r="AT56" s="1000"/>
      <c r="AU56" s="1000"/>
      <c r="AV56" s="1000"/>
      <c r="AW56" s="1000"/>
      <c r="AX56" s="1000"/>
      <c r="AY56" s="1000"/>
      <c r="AZ56" s="1001"/>
      <c r="BA56" s="1001"/>
      <c r="BB56" s="1001"/>
      <c r="BC56" s="1001"/>
      <c r="BD56" s="1001"/>
      <c r="BE56" s="947"/>
      <c r="BF56" s="947"/>
      <c r="BG56" s="947"/>
      <c r="BH56" s="947"/>
      <c r="BI56" s="948"/>
      <c r="BJ56" s="91"/>
      <c r="BK56" s="91"/>
      <c r="BL56" s="91"/>
      <c r="BM56" s="91"/>
      <c r="BN56" s="91"/>
      <c r="BO56" s="101"/>
      <c r="BP56" s="101"/>
      <c r="BQ56" s="98">
        <v>50</v>
      </c>
      <c r="BR56" s="99"/>
      <c r="BS56" s="975"/>
      <c r="BT56" s="976"/>
      <c r="BU56" s="976"/>
      <c r="BV56" s="976"/>
      <c r="BW56" s="976"/>
      <c r="BX56" s="976"/>
      <c r="BY56" s="976"/>
      <c r="BZ56" s="976"/>
      <c r="CA56" s="976"/>
      <c r="CB56" s="976"/>
      <c r="CC56" s="976"/>
      <c r="CD56" s="976"/>
      <c r="CE56" s="976"/>
      <c r="CF56" s="976"/>
      <c r="CG56" s="991"/>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89"/>
    </row>
    <row r="57" spans="1:131" ht="26.25" customHeight="1" x14ac:dyDescent="0.2">
      <c r="A57" s="98">
        <v>30</v>
      </c>
      <c r="B57" s="1005"/>
      <c r="C57" s="1006"/>
      <c r="D57" s="1006"/>
      <c r="E57" s="1006"/>
      <c r="F57" s="1006"/>
      <c r="G57" s="1006"/>
      <c r="H57" s="1006"/>
      <c r="I57" s="1006"/>
      <c r="J57" s="1006"/>
      <c r="K57" s="1006"/>
      <c r="L57" s="1006"/>
      <c r="M57" s="1006"/>
      <c r="N57" s="1006"/>
      <c r="O57" s="1006"/>
      <c r="P57" s="1007"/>
      <c r="Q57" s="1008"/>
      <c r="R57" s="1000"/>
      <c r="S57" s="1000"/>
      <c r="T57" s="1000"/>
      <c r="U57" s="1000"/>
      <c r="V57" s="1000"/>
      <c r="W57" s="1000"/>
      <c r="X57" s="1000"/>
      <c r="Y57" s="1000"/>
      <c r="Z57" s="1000"/>
      <c r="AA57" s="1000"/>
      <c r="AB57" s="1000"/>
      <c r="AC57" s="1000"/>
      <c r="AD57" s="1000"/>
      <c r="AE57" s="1009"/>
      <c r="AF57" s="1010"/>
      <c r="AG57" s="1011"/>
      <c r="AH57" s="1011"/>
      <c r="AI57" s="1011"/>
      <c r="AJ57" s="1012"/>
      <c r="AK57" s="999"/>
      <c r="AL57" s="1000"/>
      <c r="AM57" s="1000"/>
      <c r="AN57" s="1000"/>
      <c r="AO57" s="1000"/>
      <c r="AP57" s="1000"/>
      <c r="AQ57" s="1000"/>
      <c r="AR57" s="1000"/>
      <c r="AS57" s="1000"/>
      <c r="AT57" s="1000"/>
      <c r="AU57" s="1000"/>
      <c r="AV57" s="1000"/>
      <c r="AW57" s="1000"/>
      <c r="AX57" s="1000"/>
      <c r="AY57" s="1000"/>
      <c r="AZ57" s="1001"/>
      <c r="BA57" s="1001"/>
      <c r="BB57" s="1001"/>
      <c r="BC57" s="1001"/>
      <c r="BD57" s="1001"/>
      <c r="BE57" s="947"/>
      <c r="BF57" s="947"/>
      <c r="BG57" s="947"/>
      <c r="BH57" s="947"/>
      <c r="BI57" s="948"/>
      <c r="BJ57" s="91"/>
      <c r="BK57" s="91"/>
      <c r="BL57" s="91"/>
      <c r="BM57" s="91"/>
      <c r="BN57" s="91"/>
      <c r="BO57" s="101"/>
      <c r="BP57" s="101"/>
      <c r="BQ57" s="98">
        <v>51</v>
      </c>
      <c r="BR57" s="99"/>
      <c r="BS57" s="975"/>
      <c r="BT57" s="976"/>
      <c r="BU57" s="976"/>
      <c r="BV57" s="976"/>
      <c r="BW57" s="976"/>
      <c r="BX57" s="976"/>
      <c r="BY57" s="976"/>
      <c r="BZ57" s="976"/>
      <c r="CA57" s="976"/>
      <c r="CB57" s="976"/>
      <c r="CC57" s="976"/>
      <c r="CD57" s="976"/>
      <c r="CE57" s="976"/>
      <c r="CF57" s="976"/>
      <c r="CG57" s="991"/>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89"/>
    </row>
    <row r="58" spans="1:131" ht="26.25" customHeight="1" x14ac:dyDescent="0.2">
      <c r="A58" s="98">
        <v>31</v>
      </c>
      <c r="B58" s="1005"/>
      <c r="C58" s="1006"/>
      <c r="D58" s="1006"/>
      <c r="E58" s="1006"/>
      <c r="F58" s="1006"/>
      <c r="G58" s="1006"/>
      <c r="H58" s="1006"/>
      <c r="I58" s="1006"/>
      <c r="J58" s="1006"/>
      <c r="K58" s="1006"/>
      <c r="L58" s="1006"/>
      <c r="M58" s="1006"/>
      <c r="N58" s="1006"/>
      <c r="O58" s="1006"/>
      <c r="P58" s="1007"/>
      <c r="Q58" s="1008"/>
      <c r="R58" s="1000"/>
      <c r="S58" s="1000"/>
      <c r="T58" s="1000"/>
      <c r="U58" s="1000"/>
      <c r="V58" s="1000"/>
      <c r="W58" s="1000"/>
      <c r="X58" s="1000"/>
      <c r="Y58" s="1000"/>
      <c r="Z58" s="1000"/>
      <c r="AA58" s="1000"/>
      <c r="AB58" s="1000"/>
      <c r="AC58" s="1000"/>
      <c r="AD58" s="1000"/>
      <c r="AE58" s="1009"/>
      <c r="AF58" s="1010"/>
      <c r="AG58" s="1011"/>
      <c r="AH58" s="1011"/>
      <c r="AI58" s="1011"/>
      <c r="AJ58" s="1012"/>
      <c r="AK58" s="999"/>
      <c r="AL58" s="1000"/>
      <c r="AM58" s="1000"/>
      <c r="AN58" s="1000"/>
      <c r="AO58" s="1000"/>
      <c r="AP58" s="1000"/>
      <c r="AQ58" s="1000"/>
      <c r="AR58" s="1000"/>
      <c r="AS58" s="1000"/>
      <c r="AT58" s="1000"/>
      <c r="AU58" s="1000"/>
      <c r="AV58" s="1000"/>
      <c r="AW58" s="1000"/>
      <c r="AX58" s="1000"/>
      <c r="AY58" s="1000"/>
      <c r="AZ58" s="1001"/>
      <c r="BA58" s="1001"/>
      <c r="BB58" s="1001"/>
      <c r="BC58" s="1001"/>
      <c r="BD58" s="1001"/>
      <c r="BE58" s="947"/>
      <c r="BF58" s="947"/>
      <c r="BG58" s="947"/>
      <c r="BH58" s="947"/>
      <c r="BI58" s="948"/>
      <c r="BJ58" s="91"/>
      <c r="BK58" s="91"/>
      <c r="BL58" s="91"/>
      <c r="BM58" s="91"/>
      <c r="BN58" s="91"/>
      <c r="BO58" s="101"/>
      <c r="BP58" s="101"/>
      <c r="BQ58" s="98">
        <v>52</v>
      </c>
      <c r="BR58" s="99"/>
      <c r="BS58" s="975"/>
      <c r="BT58" s="976"/>
      <c r="BU58" s="976"/>
      <c r="BV58" s="976"/>
      <c r="BW58" s="976"/>
      <c r="BX58" s="976"/>
      <c r="BY58" s="976"/>
      <c r="BZ58" s="976"/>
      <c r="CA58" s="976"/>
      <c r="CB58" s="976"/>
      <c r="CC58" s="976"/>
      <c r="CD58" s="976"/>
      <c r="CE58" s="976"/>
      <c r="CF58" s="976"/>
      <c r="CG58" s="991"/>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89"/>
    </row>
    <row r="59" spans="1:131" ht="26.25" customHeight="1" x14ac:dyDescent="0.2">
      <c r="A59" s="98">
        <v>32</v>
      </c>
      <c r="B59" s="1005"/>
      <c r="C59" s="1006"/>
      <c r="D59" s="1006"/>
      <c r="E59" s="1006"/>
      <c r="F59" s="1006"/>
      <c r="G59" s="1006"/>
      <c r="H59" s="1006"/>
      <c r="I59" s="1006"/>
      <c r="J59" s="1006"/>
      <c r="K59" s="1006"/>
      <c r="L59" s="1006"/>
      <c r="M59" s="1006"/>
      <c r="N59" s="1006"/>
      <c r="O59" s="1006"/>
      <c r="P59" s="1007"/>
      <c r="Q59" s="1008"/>
      <c r="R59" s="1000"/>
      <c r="S59" s="1000"/>
      <c r="T59" s="1000"/>
      <c r="U59" s="1000"/>
      <c r="V59" s="1000"/>
      <c r="W59" s="1000"/>
      <c r="X59" s="1000"/>
      <c r="Y59" s="1000"/>
      <c r="Z59" s="1000"/>
      <c r="AA59" s="1000"/>
      <c r="AB59" s="1000"/>
      <c r="AC59" s="1000"/>
      <c r="AD59" s="1000"/>
      <c r="AE59" s="1009"/>
      <c r="AF59" s="1010"/>
      <c r="AG59" s="1011"/>
      <c r="AH59" s="1011"/>
      <c r="AI59" s="1011"/>
      <c r="AJ59" s="1012"/>
      <c r="AK59" s="999"/>
      <c r="AL59" s="1000"/>
      <c r="AM59" s="1000"/>
      <c r="AN59" s="1000"/>
      <c r="AO59" s="1000"/>
      <c r="AP59" s="1000"/>
      <c r="AQ59" s="1000"/>
      <c r="AR59" s="1000"/>
      <c r="AS59" s="1000"/>
      <c r="AT59" s="1000"/>
      <c r="AU59" s="1000"/>
      <c r="AV59" s="1000"/>
      <c r="AW59" s="1000"/>
      <c r="AX59" s="1000"/>
      <c r="AY59" s="1000"/>
      <c r="AZ59" s="1001"/>
      <c r="BA59" s="1001"/>
      <c r="BB59" s="1001"/>
      <c r="BC59" s="1001"/>
      <c r="BD59" s="1001"/>
      <c r="BE59" s="947"/>
      <c r="BF59" s="947"/>
      <c r="BG59" s="947"/>
      <c r="BH59" s="947"/>
      <c r="BI59" s="948"/>
      <c r="BJ59" s="91"/>
      <c r="BK59" s="91"/>
      <c r="BL59" s="91"/>
      <c r="BM59" s="91"/>
      <c r="BN59" s="91"/>
      <c r="BO59" s="101"/>
      <c r="BP59" s="101"/>
      <c r="BQ59" s="98">
        <v>53</v>
      </c>
      <c r="BR59" s="99"/>
      <c r="BS59" s="975"/>
      <c r="BT59" s="976"/>
      <c r="BU59" s="976"/>
      <c r="BV59" s="976"/>
      <c r="BW59" s="976"/>
      <c r="BX59" s="976"/>
      <c r="BY59" s="976"/>
      <c r="BZ59" s="976"/>
      <c r="CA59" s="976"/>
      <c r="CB59" s="976"/>
      <c r="CC59" s="976"/>
      <c r="CD59" s="976"/>
      <c r="CE59" s="976"/>
      <c r="CF59" s="976"/>
      <c r="CG59" s="991"/>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89"/>
    </row>
    <row r="60" spans="1:131" ht="26.25" customHeight="1" x14ac:dyDescent="0.2">
      <c r="A60" s="98">
        <v>33</v>
      </c>
      <c r="B60" s="1005"/>
      <c r="C60" s="1006"/>
      <c r="D60" s="1006"/>
      <c r="E60" s="1006"/>
      <c r="F60" s="1006"/>
      <c r="G60" s="1006"/>
      <c r="H60" s="1006"/>
      <c r="I60" s="1006"/>
      <c r="J60" s="1006"/>
      <c r="K60" s="1006"/>
      <c r="L60" s="1006"/>
      <c r="M60" s="1006"/>
      <c r="N60" s="1006"/>
      <c r="O60" s="1006"/>
      <c r="P60" s="1007"/>
      <c r="Q60" s="1008"/>
      <c r="R60" s="1000"/>
      <c r="S60" s="1000"/>
      <c r="T60" s="1000"/>
      <c r="U60" s="1000"/>
      <c r="V60" s="1000"/>
      <c r="W60" s="1000"/>
      <c r="X60" s="1000"/>
      <c r="Y60" s="1000"/>
      <c r="Z60" s="1000"/>
      <c r="AA60" s="1000"/>
      <c r="AB60" s="1000"/>
      <c r="AC60" s="1000"/>
      <c r="AD60" s="1000"/>
      <c r="AE60" s="1009"/>
      <c r="AF60" s="1010"/>
      <c r="AG60" s="1011"/>
      <c r="AH60" s="1011"/>
      <c r="AI60" s="1011"/>
      <c r="AJ60" s="1012"/>
      <c r="AK60" s="999"/>
      <c r="AL60" s="1000"/>
      <c r="AM60" s="1000"/>
      <c r="AN60" s="1000"/>
      <c r="AO60" s="1000"/>
      <c r="AP60" s="1000"/>
      <c r="AQ60" s="1000"/>
      <c r="AR60" s="1000"/>
      <c r="AS60" s="1000"/>
      <c r="AT60" s="1000"/>
      <c r="AU60" s="1000"/>
      <c r="AV60" s="1000"/>
      <c r="AW60" s="1000"/>
      <c r="AX60" s="1000"/>
      <c r="AY60" s="1000"/>
      <c r="AZ60" s="1001"/>
      <c r="BA60" s="1001"/>
      <c r="BB60" s="1001"/>
      <c r="BC60" s="1001"/>
      <c r="BD60" s="1001"/>
      <c r="BE60" s="947"/>
      <c r="BF60" s="947"/>
      <c r="BG60" s="947"/>
      <c r="BH60" s="947"/>
      <c r="BI60" s="948"/>
      <c r="BJ60" s="91"/>
      <c r="BK60" s="91"/>
      <c r="BL60" s="91"/>
      <c r="BM60" s="91"/>
      <c r="BN60" s="91"/>
      <c r="BO60" s="101"/>
      <c r="BP60" s="101"/>
      <c r="BQ60" s="98">
        <v>54</v>
      </c>
      <c r="BR60" s="99"/>
      <c r="BS60" s="975"/>
      <c r="BT60" s="976"/>
      <c r="BU60" s="976"/>
      <c r="BV60" s="976"/>
      <c r="BW60" s="976"/>
      <c r="BX60" s="976"/>
      <c r="BY60" s="976"/>
      <c r="BZ60" s="976"/>
      <c r="CA60" s="976"/>
      <c r="CB60" s="976"/>
      <c r="CC60" s="976"/>
      <c r="CD60" s="976"/>
      <c r="CE60" s="976"/>
      <c r="CF60" s="976"/>
      <c r="CG60" s="991"/>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89"/>
    </row>
    <row r="61" spans="1:131" ht="26.25" customHeight="1" thickBot="1" x14ac:dyDescent="0.25">
      <c r="A61" s="98">
        <v>34</v>
      </c>
      <c r="B61" s="1005"/>
      <c r="C61" s="1006"/>
      <c r="D61" s="1006"/>
      <c r="E61" s="1006"/>
      <c r="F61" s="1006"/>
      <c r="G61" s="1006"/>
      <c r="H61" s="1006"/>
      <c r="I61" s="1006"/>
      <c r="J61" s="1006"/>
      <c r="K61" s="1006"/>
      <c r="L61" s="1006"/>
      <c r="M61" s="1006"/>
      <c r="N61" s="1006"/>
      <c r="O61" s="1006"/>
      <c r="P61" s="1007"/>
      <c r="Q61" s="1008"/>
      <c r="R61" s="1000"/>
      <c r="S61" s="1000"/>
      <c r="T61" s="1000"/>
      <c r="U61" s="1000"/>
      <c r="V61" s="1000"/>
      <c r="W61" s="1000"/>
      <c r="X61" s="1000"/>
      <c r="Y61" s="1000"/>
      <c r="Z61" s="1000"/>
      <c r="AA61" s="1000"/>
      <c r="AB61" s="1000"/>
      <c r="AC61" s="1000"/>
      <c r="AD61" s="1000"/>
      <c r="AE61" s="1009"/>
      <c r="AF61" s="1010"/>
      <c r="AG61" s="1011"/>
      <c r="AH61" s="1011"/>
      <c r="AI61" s="1011"/>
      <c r="AJ61" s="1012"/>
      <c r="AK61" s="999"/>
      <c r="AL61" s="1000"/>
      <c r="AM61" s="1000"/>
      <c r="AN61" s="1000"/>
      <c r="AO61" s="1000"/>
      <c r="AP61" s="1000"/>
      <c r="AQ61" s="1000"/>
      <c r="AR61" s="1000"/>
      <c r="AS61" s="1000"/>
      <c r="AT61" s="1000"/>
      <c r="AU61" s="1000"/>
      <c r="AV61" s="1000"/>
      <c r="AW61" s="1000"/>
      <c r="AX61" s="1000"/>
      <c r="AY61" s="1000"/>
      <c r="AZ61" s="1001"/>
      <c r="BA61" s="1001"/>
      <c r="BB61" s="1001"/>
      <c r="BC61" s="1001"/>
      <c r="BD61" s="1001"/>
      <c r="BE61" s="947"/>
      <c r="BF61" s="947"/>
      <c r="BG61" s="947"/>
      <c r="BH61" s="947"/>
      <c r="BI61" s="948"/>
      <c r="BJ61" s="91"/>
      <c r="BK61" s="91"/>
      <c r="BL61" s="91"/>
      <c r="BM61" s="91"/>
      <c r="BN61" s="91"/>
      <c r="BO61" s="101"/>
      <c r="BP61" s="101"/>
      <c r="BQ61" s="98">
        <v>55</v>
      </c>
      <c r="BR61" s="99"/>
      <c r="BS61" s="975"/>
      <c r="BT61" s="976"/>
      <c r="BU61" s="976"/>
      <c r="BV61" s="976"/>
      <c r="BW61" s="976"/>
      <c r="BX61" s="976"/>
      <c r="BY61" s="976"/>
      <c r="BZ61" s="976"/>
      <c r="CA61" s="976"/>
      <c r="CB61" s="976"/>
      <c r="CC61" s="976"/>
      <c r="CD61" s="976"/>
      <c r="CE61" s="976"/>
      <c r="CF61" s="976"/>
      <c r="CG61" s="991"/>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89"/>
    </row>
    <row r="62" spans="1:131" ht="26.25" customHeight="1" x14ac:dyDescent="0.2">
      <c r="A62" s="98">
        <v>35</v>
      </c>
      <c r="B62" s="1005"/>
      <c r="C62" s="1006"/>
      <c r="D62" s="1006"/>
      <c r="E62" s="1006"/>
      <c r="F62" s="1006"/>
      <c r="G62" s="1006"/>
      <c r="H62" s="1006"/>
      <c r="I62" s="1006"/>
      <c r="J62" s="1006"/>
      <c r="K62" s="1006"/>
      <c r="L62" s="1006"/>
      <c r="M62" s="1006"/>
      <c r="N62" s="1006"/>
      <c r="O62" s="1006"/>
      <c r="P62" s="1007"/>
      <c r="Q62" s="1008"/>
      <c r="R62" s="1000"/>
      <c r="S62" s="1000"/>
      <c r="T62" s="1000"/>
      <c r="U62" s="1000"/>
      <c r="V62" s="1000"/>
      <c r="W62" s="1000"/>
      <c r="X62" s="1000"/>
      <c r="Y62" s="1000"/>
      <c r="Z62" s="1000"/>
      <c r="AA62" s="1000"/>
      <c r="AB62" s="1000"/>
      <c r="AC62" s="1000"/>
      <c r="AD62" s="1000"/>
      <c r="AE62" s="1009"/>
      <c r="AF62" s="1010"/>
      <c r="AG62" s="1011"/>
      <c r="AH62" s="1011"/>
      <c r="AI62" s="1011"/>
      <c r="AJ62" s="1012"/>
      <c r="AK62" s="999"/>
      <c r="AL62" s="1000"/>
      <c r="AM62" s="1000"/>
      <c r="AN62" s="1000"/>
      <c r="AO62" s="1000"/>
      <c r="AP62" s="1000"/>
      <c r="AQ62" s="1000"/>
      <c r="AR62" s="1000"/>
      <c r="AS62" s="1000"/>
      <c r="AT62" s="1000"/>
      <c r="AU62" s="1000"/>
      <c r="AV62" s="1000"/>
      <c r="AW62" s="1000"/>
      <c r="AX62" s="1000"/>
      <c r="AY62" s="1000"/>
      <c r="AZ62" s="1001"/>
      <c r="BA62" s="1001"/>
      <c r="BB62" s="1001"/>
      <c r="BC62" s="1001"/>
      <c r="BD62" s="1001"/>
      <c r="BE62" s="947"/>
      <c r="BF62" s="947"/>
      <c r="BG62" s="947"/>
      <c r="BH62" s="947"/>
      <c r="BI62" s="948"/>
      <c r="BJ62" s="1002" t="s">
        <v>351</v>
      </c>
      <c r="BK62" s="1003"/>
      <c r="BL62" s="1003"/>
      <c r="BM62" s="1003"/>
      <c r="BN62" s="1004"/>
      <c r="BO62" s="101"/>
      <c r="BP62" s="101"/>
      <c r="BQ62" s="98">
        <v>56</v>
      </c>
      <c r="BR62" s="99"/>
      <c r="BS62" s="975"/>
      <c r="BT62" s="976"/>
      <c r="BU62" s="976"/>
      <c r="BV62" s="976"/>
      <c r="BW62" s="976"/>
      <c r="BX62" s="976"/>
      <c r="BY62" s="976"/>
      <c r="BZ62" s="976"/>
      <c r="CA62" s="976"/>
      <c r="CB62" s="976"/>
      <c r="CC62" s="976"/>
      <c r="CD62" s="976"/>
      <c r="CE62" s="976"/>
      <c r="CF62" s="976"/>
      <c r="CG62" s="991"/>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89"/>
    </row>
    <row r="63" spans="1:131" ht="26.25" customHeight="1" thickBot="1" x14ac:dyDescent="0.25">
      <c r="A63" s="100" t="s">
        <v>330</v>
      </c>
      <c r="B63" s="912" t="s">
        <v>352</v>
      </c>
      <c r="C63" s="913"/>
      <c r="D63" s="913"/>
      <c r="E63" s="913"/>
      <c r="F63" s="913"/>
      <c r="G63" s="913"/>
      <c r="H63" s="913"/>
      <c r="I63" s="913"/>
      <c r="J63" s="913"/>
      <c r="K63" s="913"/>
      <c r="L63" s="913"/>
      <c r="M63" s="913"/>
      <c r="N63" s="913"/>
      <c r="O63" s="913"/>
      <c r="P63" s="923"/>
      <c r="Q63" s="937"/>
      <c r="R63" s="938"/>
      <c r="S63" s="938"/>
      <c r="T63" s="938"/>
      <c r="U63" s="938"/>
      <c r="V63" s="938"/>
      <c r="W63" s="938"/>
      <c r="X63" s="938"/>
      <c r="Y63" s="938"/>
      <c r="Z63" s="938"/>
      <c r="AA63" s="938"/>
      <c r="AB63" s="938"/>
      <c r="AC63" s="938"/>
      <c r="AD63" s="938"/>
      <c r="AE63" s="995"/>
      <c r="AF63" s="996">
        <v>3595</v>
      </c>
      <c r="AG63" s="934"/>
      <c r="AH63" s="934"/>
      <c r="AI63" s="934"/>
      <c r="AJ63" s="997"/>
      <c r="AK63" s="998"/>
      <c r="AL63" s="938"/>
      <c r="AM63" s="938"/>
      <c r="AN63" s="938"/>
      <c r="AO63" s="938"/>
      <c r="AP63" s="934">
        <v>25107</v>
      </c>
      <c r="AQ63" s="934"/>
      <c r="AR63" s="934"/>
      <c r="AS63" s="934"/>
      <c r="AT63" s="934"/>
      <c r="AU63" s="934">
        <v>8986</v>
      </c>
      <c r="AV63" s="934"/>
      <c r="AW63" s="934"/>
      <c r="AX63" s="934"/>
      <c r="AY63" s="934"/>
      <c r="AZ63" s="992"/>
      <c r="BA63" s="992"/>
      <c r="BB63" s="992"/>
      <c r="BC63" s="992"/>
      <c r="BD63" s="992"/>
      <c r="BE63" s="935"/>
      <c r="BF63" s="935"/>
      <c r="BG63" s="935"/>
      <c r="BH63" s="935"/>
      <c r="BI63" s="936"/>
      <c r="BJ63" s="993" t="s">
        <v>46</v>
      </c>
      <c r="BK63" s="928"/>
      <c r="BL63" s="928"/>
      <c r="BM63" s="928"/>
      <c r="BN63" s="994"/>
      <c r="BO63" s="101"/>
      <c r="BP63" s="101"/>
      <c r="BQ63" s="98">
        <v>57</v>
      </c>
      <c r="BR63" s="99"/>
      <c r="BS63" s="975"/>
      <c r="BT63" s="976"/>
      <c r="BU63" s="976"/>
      <c r="BV63" s="976"/>
      <c r="BW63" s="976"/>
      <c r="BX63" s="976"/>
      <c r="BY63" s="976"/>
      <c r="BZ63" s="976"/>
      <c r="CA63" s="976"/>
      <c r="CB63" s="976"/>
      <c r="CC63" s="976"/>
      <c r="CD63" s="976"/>
      <c r="CE63" s="976"/>
      <c r="CF63" s="976"/>
      <c r="CG63" s="991"/>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89"/>
    </row>
    <row r="64" spans="1:131" ht="26.25" customHeight="1" x14ac:dyDescent="0.2">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98">
        <v>58</v>
      </c>
      <c r="BR64" s="99"/>
      <c r="BS64" s="975"/>
      <c r="BT64" s="976"/>
      <c r="BU64" s="976"/>
      <c r="BV64" s="976"/>
      <c r="BW64" s="976"/>
      <c r="BX64" s="976"/>
      <c r="BY64" s="976"/>
      <c r="BZ64" s="976"/>
      <c r="CA64" s="976"/>
      <c r="CB64" s="976"/>
      <c r="CC64" s="976"/>
      <c r="CD64" s="976"/>
      <c r="CE64" s="976"/>
      <c r="CF64" s="976"/>
      <c r="CG64" s="991"/>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89"/>
    </row>
    <row r="65" spans="1:131" ht="26.25" customHeight="1" thickBot="1" x14ac:dyDescent="0.25">
      <c r="A65" s="91" t="s">
        <v>353</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1"/>
      <c r="BF65" s="101"/>
      <c r="BG65" s="101"/>
      <c r="BH65" s="101"/>
      <c r="BI65" s="101"/>
      <c r="BJ65" s="101"/>
      <c r="BK65" s="101"/>
      <c r="BL65" s="101"/>
      <c r="BM65" s="101"/>
      <c r="BN65" s="101"/>
      <c r="BO65" s="101"/>
      <c r="BP65" s="101"/>
      <c r="BQ65" s="98">
        <v>59</v>
      </c>
      <c r="BR65" s="99"/>
      <c r="BS65" s="975"/>
      <c r="BT65" s="976"/>
      <c r="BU65" s="976"/>
      <c r="BV65" s="976"/>
      <c r="BW65" s="976"/>
      <c r="BX65" s="976"/>
      <c r="BY65" s="976"/>
      <c r="BZ65" s="976"/>
      <c r="CA65" s="976"/>
      <c r="CB65" s="976"/>
      <c r="CC65" s="976"/>
      <c r="CD65" s="976"/>
      <c r="CE65" s="976"/>
      <c r="CF65" s="976"/>
      <c r="CG65" s="991"/>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89"/>
    </row>
    <row r="66" spans="1:131" ht="26.25" customHeight="1" x14ac:dyDescent="0.2">
      <c r="A66" s="978" t="s">
        <v>354</v>
      </c>
      <c r="B66" s="979"/>
      <c r="C66" s="979"/>
      <c r="D66" s="979"/>
      <c r="E66" s="979"/>
      <c r="F66" s="979"/>
      <c r="G66" s="979"/>
      <c r="H66" s="979"/>
      <c r="I66" s="979"/>
      <c r="J66" s="979"/>
      <c r="K66" s="979"/>
      <c r="L66" s="979"/>
      <c r="M66" s="979"/>
      <c r="N66" s="979"/>
      <c r="O66" s="979"/>
      <c r="P66" s="980"/>
      <c r="Q66" s="964" t="s">
        <v>334</v>
      </c>
      <c r="R66" s="965"/>
      <c r="S66" s="965"/>
      <c r="T66" s="965"/>
      <c r="U66" s="966"/>
      <c r="V66" s="964" t="s">
        <v>335</v>
      </c>
      <c r="W66" s="965"/>
      <c r="X66" s="965"/>
      <c r="Y66" s="965"/>
      <c r="Z66" s="966"/>
      <c r="AA66" s="964" t="s">
        <v>336</v>
      </c>
      <c r="AB66" s="965"/>
      <c r="AC66" s="965"/>
      <c r="AD66" s="965"/>
      <c r="AE66" s="966"/>
      <c r="AF66" s="984" t="s">
        <v>337</v>
      </c>
      <c r="AG66" s="985"/>
      <c r="AH66" s="985"/>
      <c r="AI66" s="985"/>
      <c r="AJ66" s="986"/>
      <c r="AK66" s="964" t="s">
        <v>338</v>
      </c>
      <c r="AL66" s="979"/>
      <c r="AM66" s="979"/>
      <c r="AN66" s="979"/>
      <c r="AO66" s="980"/>
      <c r="AP66" s="964" t="s">
        <v>339</v>
      </c>
      <c r="AQ66" s="965"/>
      <c r="AR66" s="965"/>
      <c r="AS66" s="965"/>
      <c r="AT66" s="966"/>
      <c r="AU66" s="964" t="s">
        <v>355</v>
      </c>
      <c r="AV66" s="965"/>
      <c r="AW66" s="965"/>
      <c r="AX66" s="965"/>
      <c r="AY66" s="966"/>
      <c r="AZ66" s="964" t="s">
        <v>309</v>
      </c>
      <c r="BA66" s="965"/>
      <c r="BB66" s="965"/>
      <c r="BC66" s="965"/>
      <c r="BD66" s="970"/>
      <c r="BE66" s="101"/>
      <c r="BF66" s="101"/>
      <c r="BG66" s="101"/>
      <c r="BH66" s="101"/>
      <c r="BI66" s="101"/>
      <c r="BJ66" s="101"/>
      <c r="BK66" s="101"/>
      <c r="BL66" s="101"/>
      <c r="BM66" s="101"/>
      <c r="BN66" s="101"/>
      <c r="BO66" s="101"/>
      <c r="BP66" s="101"/>
      <c r="BQ66" s="98">
        <v>60</v>
      </c>
      <c r="BR66" s="103"/>
      <c r="BS66" s="920"/>
      <c r="BT66" s="921"/>
      <c r="BU66" s="921"/>
      <c r="BV66" s="921"/>
      <c r="BW66" s="921"/>
      <c r="BX66" s="921"/>
      <c r="BY66" s="921"/>
      <c r="BZ66" s="921"/>
      <c r="CA66" s="921"/>
      <c r="CB66" s="921"/>
      <c r="CC66" s="921"/>
      <c r="CD66" s="921"/>
      <c r="CE66" s="921"/>
      <c r="CF66" s="921"/>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0"/>
      <c r="DW66" s="921"/>
      <c r="DX66" s="921"/>
      <c r="DY66" s="921"/>
      <c r="DZ66" s="922"/>
      <c r="EA66" s="89"/>
    </row>
    <row r="67" spans="1:131" ht="26.25" customHeight="1" thickBot="1" x14ac:dyDescent="0.25">
      <c r="A67" s="981"/>
      <c r="B67" s="982"/>
      <c r="C67" s="982"/>
      <c r="D67" s="982"/>
      <c r="E67" s="982"/>
      <c r="F67" s="982"/>
      <c r="G67" s="982"/>
      <c r="H67" s="982"/>
      <c r="I67" s="982"/>
      <c r="J67" s="982"/>
      <c r="K67" s="982"/>
      <c r="L67" s="982"/>
      <c r="M67" s="982"/>
      <c r="N67" s="982"/>
      <c r="O67" s="982"/>
      <c r="P67" s="983"/>
      <c r="Q67" s="967"/>
      <c r="R67" s="968"/>
      <c r="S67" s="968"/>
      <c r="T67" s="968"/>
      <c r="U67" s="969"/>
      <c r="V67" s="967"/>
      <c r="W67" s="968"/>
      <c r="X67" s="968"/>
      <c r="Y67" s="968"/>
      <c r="Z67" s="969"/>
      <c r="AA67" s="967"/>
      <c r="AB67" s="968"/>
      <c r="AC67" s="968"/>
      <c r="AD67" s="968"/>
      <c r="AE67" s="969"/>
      <c r="AF67" s="987"/>
      <c r="AG67" s="988"/>
      <c r="AH67" s="988"/>
      <c r="AI67" s="988"/>
      <c r="AJ67" s="989"/>
      <c r="AK67" s="990"/>
      <c r="AL67" s="982"/>
      <c r="AM67" s="982"/>
      <c r="AN67" s="982"/>
      <c r="AO67" s="983"/>
      <c r="AP67" s="967"/>
      <c r="AQ67" s="968"/>
      <c r="AR67" s="968"/>
      <c r="AS67" s="968"/>
      <c r="AT67" s="969"/>
      <c r="AU67" s="967"/>
      <c r="AV67" s="968"/>
      <c r="AW67" s="968"/>
      <c r="AX67" s="968"/>
      <c r="AY67" s="969"/>
      <c r="AZ67" s="967"/>
      <c r="BA67" s="968"/>
      <c r="BB67" s="968"/>
      <c r="BC67" s="968"/>
      <c r="BD67" s="971"/>
      <c r="BE67" s="101"/>
      <c r="BF67" s="101"/>
      <c r="BG67" s="101"/>
      <c r="BH67" s="101"/>
      <c r="BI67" s="101"/>
      <c r="BJ67" s="101"/>
      <c r="BK67" s="101"/>
      <c r="BL67" s="101"/>
      <c r="BM67" s="101"/>
      <c r="BN67" s="101"/>
      <c r="BO67" s="101"/>
      <c r="BP67" s="101"/>
      <c r="BQ67" s="98">
        <v>61</v>
      </c>
      <c r="BR67" s="103"/>
      <c r="BS67" s="920"/>
      <c r="BT67" s="921"/>
      <c r="BU67" s="921"/>
      <c r="BV67" s="921"/>
      <c r="BW67" s="921"/>
      <c r="BX67" s="921"/>
      <c r="BY67" s="921"/>
      <c r="BZ67" s="921"/>
      <c r="CA67" s="921"/>
      <c r="CB67" s="921"/>
      <c r="CC67" s="921"/>
      <c r="CD67" s="921"/>
      <c r="CE67" s="921"/>
      <c r="CF67" s="921"/>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0"/>
      <c r="DW67" s="921"/>
      <c r="DX67" s="921"/>
      <c r="DY67" s="921"/>
      <c r="DZ67" s="922"/>
      <c r="EA67" s="89"/>
    </row>
    <row r="68" spans="1:131" ht="26.25" customHeight="1" thickTop="1" x14ac:dyDescent="0.2">
      <c r="A68" s="96">
        <v>1</v>
      </c>
      <c r="B68" s="960" t="s">
        <v>356</v>
      </c>
      <c r="C68" s="961"/>
      <c r="D68" s="961"/>
      <c r="E68" s="961"/>
      <c r="F68" s="961"/>
      <c r="G68" s="961"/>
      <c r="H68" s="961"/>
      <c r="I68" s="961"/>
      <c r="J68" s="961"/>
      <c r="K68" s="961"/>
      <c r="L68" s="961"/>
      <c r="M68" s="961"/>
      <c r="N68" s="961"/>
      <c r="O68" s="961"/>
      <c r="P68" s="962"/>
      <c r="Q68" s="963">
        <v>4792</v>
      </c>
      <c r="R68" s="957"/>
      <c r="S68" s="957"/>
      <c r="T68" s="957"/>
      <c r="U68" s="957"/>
      <c r="V68" s="957">
        <v>4272</v>
      </c>
      <c r="W68" s="957"/>
      <c r="X68" s="957"/>
      <c r="Y68" s="957"/>
      <c r="Z68" s="957"/>
      <c r="AA68" s="957">
        <v>520</v>
      </c>
      <c r="AB68" s="957"/>
      <c r="AC68" s="957"/>
      <c r="AD68" s="957"/>
      <c r="AE68" s="957"/>
      <c r="AF68" s="957">
        <v>520</v>
      </c>
      <c r="AG68" s="957"/>
      <c r="AH68" s="957"/>
      <c r="AI68" s="957"/>
      <c r="AJ68" s="957"/>
      <c r="AK68" s="957">
        <v>143</v>
      </c>
      <c r="AL68" s="957"/>
      <c r="AM68" s="957"/>
      <c r="AN68" s="957"/>
      <c r="AO68" s="957"/>
      <c r="AP68" s="957">
        <v>737</v>
      </c>
      <c r="AQ68" s="957"/>
      <c r="AR68" s="957"/>
      <c r="AS68" s="957"/>
      <c r="AT68" s="957"/>
      <c r="AU68" s="957">
        <v>387</v>
      </c>
      <c r="AV68" s="957"/>
      <c r="AW68" s="957"/>
      <c r="AX68" s="957"/>
      <c r="AY68" s="957"/>
      <c r="AZ68" s="958" t="s">
        <v>357</v>
      </c>
      <c r="BA68" s="958"/>
      <c r="BB68" s="958"/>
      <c r="BC68" s="958"/>
      <c r="BD68" s="959"/>
      <c r="BE68" s="101"/>
      <c r="BF68" s="101"/>
      <c r="BG68" s="101"/>
      <c r="BH68" s="101"/>
      <c r="BI68" s="101"/>
      <c r="BJ68" s="101"/>
      <c r="BK68" s="101"/>
      <c r="BL68" s="101"/>
      <c r="BM68" s="101"/>
      <c r="BN68" s="101"/>
      <c r="BO68" s="101"/>
      <c r="BP68" s="101"/>
      <c r="BQ68" s="98">
        <v>62</v>
      </c>
      <c r="BR68" s="103"/>
      <c r="BS68" s="920"/>
      <c r="BT68" s="921"/>
      <c r="BU68" s="921"/>
      <c r="BV68" s="921"/>
      <c r="BW68" s="921"/>
      <c r="BX68" s="921"/>
      <c r="BY68" s="921"/>
      <c r="BZ68" s="921"/>
      <c r="CA68" s="921"/>
      <c r="CB68" s="921"/>
      <c r="CC68" s="921"/>
      <c r="CD68" s="921"/>
      <c r="CE68" s="921"/>
      <c r="CF68" s="921"/>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0"/>
      <c r="DW68" s="921"/>
      <c r="DX68" s="921"/>
      <c r="DY68" s="921"/>
      <c r="DZ68" s="922"/>
      <c r="EA68" s="89"/>
    </row>
    <row r="69" spans="1:131" ht="26.25" customHeight="1" x14ac:dyDescent="0.2">
      <c r="A69" s="98">
        <v>2</v>
      </c>
      <c r="B69" s="949" t="s">
        <v>356</v>
      </c>
      <c r="C69" s="950"/>
      <c r="D69" s="950"/>
      <c r="E69" s="950"/>
      <c r="F69" s="950"/>
      <c r="G69" s="950"/>
      <c r="H69" s="950"/>
      <c r="I69" s="950"/>
      <c r="J69" s="950"/>
      <c r="K69" s="950"/>
      <c r="L69" s="950"/>
      <c r="M69" s="950"/>
      <c r="N69" s="950"/>
      <c r="O69" s="950"/>
      <c r="P69" s="951"/>
      <c r="Q69" s="952">
        <v>32767</v>
      </c>
      <c r="R69" s="946"/>
      <c r="S69" s="946"/>
      <c r="T69" s="946"/>
      <c r="U69" s="946"/>
      <c r="V69" s="946">
        <v>31612</v>
      </c>
      <c r="W69" s="946"/>
      <c r="X69" s="946"/>
      <c r="Y69" s="946"/>
      <c r="Z69" s="946"/>
      <c r="AA69" s="946">
        <v>1155</v>
      </c>
      <c r="AB69" s="946"/>
      <c r="AC69" s="946"/>
      <c r="AD69" s="946"/>
      <c r="AE69" s="946"/>
      <c r="AF69" s="946">
        <v>1155</v>
      </c>
      <c r="AG69" s="946"/>
      <c r="AH69" s="946"/>
      <c r="AI69" s="946"/>
      <c r="AJ69" s="946"/>
      <c r="AK69" s="946">
        <v>319</v>
      </c>
      <c r="AL69" s="946"/>
      <c r="AM69" s="946"/>
      <c r="AN69" s="946"/>
      <c r="AO69" s="946"/>
      <c r="AP69" s="946" t="s">
        <v>321</v>
      </c>
      <c r="AQ69" s="946"/>
      <c r="AR69" s="946"/>
      <c r="AS69" s="946"/>
      <c r="AT69" s="946"/>
      <c r="AU69" s="946" t="s">
        <v>321</v>
      </c>
      <c r="AV69" s="946"/>
      <c r="AW69" s="946"/>
      <c r="AX69" s="946"/>
      <c r="AY69" s="946"/>
      <c r="AZ69" s="947" t="s">
        <v>358</v>
      </c>
      <c r="BA69" s="947"/>
      <c r="BB69" s="947"/>
      <c r="BC69" s="947"/>
      <c r="BD69" s="948"/>
      <c r="BE69" s="101"/>
      <c r="BF69" s="101"/>
      <c r="BG69" s="101"/>
      <c r="BH69" s="101"/>
      <c r="BI69" s="101"/>
      <c r="BJ69" s="101"/>
      <c r="BK69" s="101"/>
      <c r="BL69" s="101"/>
      <c r="BM69" s="101"/>
      <c r="BN69" s="101"/>
      <c r="BO69" s="101"/>
      <c r="BP69" s="101"/>
      <c r="BQ69" s="98">
        <v>63</v>
      </c>
      <c r="BR69" s="103"/>
      <c r="BS69" s="920"/>
      <c r="BT69" s="921"/>
      <c r="BU69" s="921"/>
      <c r="BV69" s="921"/>
      <c r="BW69" s="921"/>
      <c r="BX69" s="921"/>
      <c r="BY69" s="921"/>
      <c r="BZ69" s="921"/>
      <c r="CA69" s="921"/>
      <c r="CB69" s="921"/>
      <c r="CC69" s="921"/>
      <c r="CD69" s="921"/>
      <c r="CE69" s="921"/>
      <c r="CF69" s="921"/>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0"/>
      <c r="DW69" s="921"/>
      <c r="DX69" s="921"/>
      <c r="DY69" s="921"/>
      <c r="DZ69" s="922"/>
      <c r="EA69" s="89"/>
    </row>
    <row r="70" spans="1:131" ht="26.25" customHeight="1" x14ac:dyDescent="0.2">
      <c r="A70" s="98">
        <v>3</v>
      </c>
      <c r="B70" s="949" t="s">
        <v>359</v>
      </c>
      <c r="C70" s="950"/>
      <c r="D70" s="950"/>
      <c r="E70" s="950"/>
      <c r="F70" s="950"/>
      <c r="G70" s="950"/>
      <c r="H70" s="950"/>
      <c r="I70" s="950"/>
      <c r="J70" s="950"/>
      <c r="K70" s="950"/>
      <c r="L70" s="950"/>
      <c r="M70" s="950"/>
      <c r="N70" s="950"/>
      <c r="O70" s="950"/>
      <c r="P70" s="951"/>
      <c r="Q70" s="952">
        <v>11</v>
      </c>
      <c r="R70" s="946"/>
      <c r="S70" s="946"/>
      <c r="T70" s="946"/>
      <c r="U70" s="946"/>
      <c r="V70" s="946">
        <v>2</v>
      </c>
      <c r="W70" s="946"/>
      <c r="X70" s="946"/>
      <c r="Y70" s="946"/>
      <c r="Z70" s="946"/>
      <c r="AA70" s="946">
        <v>9</v>
      </c>
      <c r="AB70" s="946"/>
      <c r="AC70" s="946"/>
      <c r="AD70" s="946"/>
      <c r="AE70" s="946"/>
      <c r="AF70" s="946">
        <v>9</v>
      </c>
      <c r="AG70" s="946"/>
      <c r="AH70" s="946"/>
      <c r="AI70" s="946"/>
      <c r="AJ70" s="946"/>
      <c r="AK70" s="946" t="s">
        <v>321</v>
      </c>
      <c r="AL70" s="946"/>
      <c r="AM70" s="946"/>
      <c r="AN70" s="946"/>
      <c r="AO70" s="946"/>
      <c r="AP70" s="946" t="s">
        <v>321</v>
      </c>
      <c r="AQ70" s="946"/>
      <c r="AR70" s="946"/>
      <c r="AS70" s="946"/>
      <c r="AT70" s="946"/>
      <c r="AU70" s="946" t="s">
        <v>321</v>
      </c>
      <c r="AV70" s="946"/>
      <c r="AW70" s="946"/>
      <c r="AX70" s="946"/>
      <c r="AY70" s="946"/>
      <c r="AZ70" s="947"/>
      <c r="BA70" s="947"/>
      <c r="BB70" s="947"/>
      <c r="BC70" s="947"/>
      <c r="BD70" s="948"/>
      <c r="BE70" s="101"/>
      <c r="BF70" s="101"/>
      <c r="BG70" s="101"/>
      <c r="BH70" s="101"/>
      <c r="BI70" s="101"/>
      <c r="BJ70" s="101"/>
      <c r="BK70" s="101"/>
      <c r="BL70" s="101"/>
      <c r="BM70" s="101"/>
      <c r="BN70" s="101"/>
      <c r="BO70" s="101"/>
      <c r="BP70" s="101"/>
      <c r="BQ70" s="98">
        <v>64</v>
      </c>
      <c r="BR70" s="103"/>
      <c r="BS70" s="920"/>
      <c r="BT70" s="921"/>
      <c r="BU70" s="921"/>
      <c r="BV70" s="921"/>
      <c r="BW70" s="921"/>
      <c r="BX70" s="921"/>
      <c r="BY70" s="921"/>
      <c r="BZ70" s="921"/>
      <c r="CA70" s="921"/>
      <c r="CB70" s="921"/>
      <c r="CC70" s="921"/>
      <c r="CD70" s="921"/>
      <c r="CE70" s="921"/>
      <c r="CF70" s="921"/>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0"/>
      <c r="DW70" s="921"/>
      <c r="DX70" s="921"/>
      <c r="DY70" s="921"/>
      <c r="DZ70" s="922"/>
      <c r="EA70" s="89"/>
    </row>
    <row r="71" spans="1:131" ht="26.25" customHeight="1" x14ac:dyDescent="0.2">
      <c r="A71" s="98">
        <v>4</v>
      </c>
      <c r="B71" s="949" t="s">
        <v>360</v>
      </c>
      <c r="C71" s="950"/>
      <c r="D71" s="950"/>
      <c r="E71" s="950"/>
      <c r="F71" s="950"/>
      <c r="G71" s="950"/>
      <c r="H71" s="950"/>
      <c r="I71" s="950"/>
      <c r="J71" s="950"/>
      <c r="K71" s="950"/>
      <c r="L71" s="950"/>
      <c r="M71" s="950"/>
      <c r="N71" s="950"/>
      <c r="O71" s="950"/>
      <c r="P71" s="951"/>
      <c r="Q71" s="952">
        <v>1644.713</v>
      </c>
      <c r="R71" s="946"/>
      <c r="S71" s="946"/>
      <c r="T71" s="946"/>
      <c r="U71" s="946"/>
      <c r="V71" s="946">
        <v>1604.3389999999999</v>
      </c>
      <c r="W71" s="946"/>
      <c r="X71" s="946"/>
      <c r="Y71" s="946"/>
      <c r="Z71" s="946"/>
      <c r="AA71" s="946">
        <v>40.374000000000002</v>
      </c>
      <c r="AB71" s="946"/>
      <c r="AC71" s="946"/>
      <c r="AD71" s="946"/>
      <c r="AE71" s="946"/>
      <c r="AF71" s="946">
        <v>40.374000000000002</v>
      </c>
      <c r="AG71" s="946"/>
      <c r="AH71" s="946"/>
      <c r="AI71" s="946"/>
      <c r="AJ71" s="946"/>
      <c r="AK71" s="946" t="s">
        <v>361</v>
      </c>
      <c r="AL71" s="946"/>
      <c r="AM71" s="946"/>
      <c r="AN71" s="946"/>
      <c r="AO71" s="946"/>
      <c r="AP71" s="946" t="s">
        <v>361</v>
      </c>
      <c r="AQ71" s="946"/>
      <c r="AR71" s="946"/>
      <c r="AS71" s="946"/>
      <c r="AT71" s="946"/>
      <c r="AU71" s="946" t="s">
        <v>361</v>
      </c>
      <c r="AV71" s="946"/>
      <c r="AW71" s="946"/>
      <c r="AX71" s="946"/>
      <c r="AY71" s="946"/>
      <c r="AZ71" s="947" t="s">
        <v>357</v>
      </c>
      <c r="BA71" s="947"/>
      <c r="BB71" s="947"/>
      <c r="BC71" s="947"/>
      <c r="BD71" s="948"/>
      <c r="BE71" s="101"/>
      <c r="BF71" s="101"/>
      <c r="BG71" s="101"/>
      <c r="BH71" s="101"/>
      <c r="BI71" s="101"/>
      <c r="BJ71" s="101"/>
      <c r="BK71" s="101"/>
      <c r="BL71" s="101"/>
      <c r="BM71" s="101"/>
      <c r="BN71" s="101"/>
      <c r="BO71" s="101"/>
      <c r="BP71" s="101"/>
      <c r="BQ71" s="98">
        <v>65</v>
      </c>
      <c r="BR71" s="103"/>
      <c r="BS71" s="920"/>
      <c r="BT71" s="921"/>
      <c r="BU71" s="921"/>
      <c r="BV71" s="921"/>
      <c r="BW71" s="921"/>
      <c r="BX71" s="921"/>
      <c r="BY71" s="921"/>
      <c r="BZ71" s="921"/>
      <c r="CA71" s="921"/>
      <c r="CB71" s="921"/>
      <c r="CC71" s="921"/>
      <c r="CD71" s="921"/>
      <c r="CE71" s="921"/>
      <c r="CF71" s="921"/>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0"/>
      <c r="DW71" s="921"/>
      <c r="DX71" s="921"/>
      <c r="DY71" s="921"/>
      <c r="DZ71" s="922"/>
      <c r="EA71" s="89"/>
    </row>
    <row r="72" spans="1:131" ht="26.25" customHeight="1" x14ac:dyDescent="0.2">
      <c r="A72" s="98">
        <v>5</v>
      </c>
      <c r="B72" s="949" t="s">
        <v>360</v>
      </c>
      <c r="C72" s="950"/>
      <c r="D72" s="950"/>
      <c r="E72" s="950"/>
      <c r="F72" s="950"/>
      <c r="G72" s="950"/>
      <c r="H72" s="950"/>
      <c r="I72" s="950"/>
      <c r="J72" s="950"/>
      <c r="K72" s="950"/>
      <c r="L72" s="950"/>
      <c r="M72" s="950"/>
      <c r="N72" s="950"/>
      <c r="O72" s="950"/>
      <c r="P72" s="951"/>
      <c r="Q72" s="952">
        <v>847072.07</v>
      </c>
      <c r="R72" s="946"/>
      <c r="S72" s="946"/>
      <c r="T72" s="946"/>
      <c r="U72" s="946"/>
      <c r="V72" s="946">
        <v>828353.44400000002</v>
      </c>
      <c r="W72" s="946"/>
      <c r="X72" s="946"/>
      <c r="Y72" s="946"/>
      <c r="Z72" s="946"/>
      <c r="AA72" s="946">
        <v>18718.626</v>
      </c>
      <c r="AB72" s="946"/>
      <c r="AC72" s="946"/>
      <c r="AD72" s="946"/>
      <c r="AE72" s="946"/>
      <c r="AF72" s="946">
        <v>18718.626</v>
      </c>
      <c r="AG72" s="946"/>
      <c r="AH72" s="946"/>
      <c r="AI72" s="946"/>
      <c r="AJ72" s="946"/>
      <c r="AK72" s="946">
        <v>7693.7079999999996</v>
      </c>
      <c r="AL72" s="946"/>
      <c r="AM72" s="946"/>
      <c r="AN72" s="946"/>
      <c r="AO72" s="946"/>
      <c r="AP72" s="946" t="s">
        <v>361</v>
      </c>
      <c r="AQ72" s="946"/>
      <c r="AR72" s="946"/>
      <c r="AS72" s="946"/>
      <c r="AT72" s="946"/>
      <c r="AU72" s="946" t="s">
        <v>361</v>
      </c>
      <c r="AV72" s="946"/>
      <c r="AW72" s="946"/>
      <c r="AX72" s="946"/>
      <c r="AY72" s="946"/>
      <c r="AZ72" s="947" t="s">
        <v>358</v>
      </c>
      <c r="BA72" s="947"/>
      <c r="BB72" s="947"/>
      <c r="BC72" s="947"/>
      <c r="BD72" s="948"/>
      <c r="BE72" s="101"/>
      <c r="BF72" s="101"/>
      <c r="BG72" s="101"/>
      <c r="BH72" s="101"/>
      <c r="BI72" s="101"/>
      <c r="BJ72" s="101"/>
      <c r="BK72" s="101"/>
      <c r="BL72" s="101"/>
      <c r="BM72" s="101"/>
      <c r="BN72" s="101"/>
      <c r="BO72" s="101"/>
      <c r="BP72" s="101"/>
      <c r="BQ72" s="98">
        <v>66</v>
      </c>
      <c r="BR72" s="103"/>
      <c r="BS72" s="920"/>
      <c r="BT72" s="921"/>
      <c r="BU72" s="921"/>
      <c r="BV72" s="921"/>
      <c r="BW72" s="921"/>
      <c r="BX72" s="921"/>
      <c r="BY72" s="921"/>
      <c r="BZ72" s="921"/>
      <c r="CA72" s="921"/>
      <c r="CB72" s="921"/>
      <c r="CC72" s="921"/>
      <c r="CD72" s="921"/>
      <c r="CE72" s="921"/>
      <c r="CF72" s="921"/>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0"/>
      <c r="DW72" s="921"/>
      <c r="DX72" s="921"/>
      <c r="DY72" s="921"/>
      <c r="DZ72" s="922"/>
      <c r="EA72" s="89"/>
    </row>
    <row r="73" spans="1:131" ht="26.25" customHeight="1" x14ac:dyDescent="0.2">
      <c r="A73" s="98">
        <v>6</v>
      </c>
      <c r="B73" s="949" t="s">
        <v>362</v>
      </c>
      <c r="C73" s="950"/>
      <c r="D73" s="950"/>
      <c r="E73" s="950"/>
      <c r="F73" s="950"/>
      <c r="G73" s="950"/>
      <c r="H73" s="950"/>
      <c r="I73" s="950"/>
      <c r="J73" s="950"/>
      <c r="K73" s="950"/>
      <c r="L73" s="950"/>
      <c r="M73" s="950"/>
      <c r="N73" s="950"/>
      <c r="O73" s="950"/>
      <c r="P73" s="951"/>
      <c r="Q73" s="952">
        <v>205</v>
      </c>
      <c r="R73" s="946"/>
      <c r="S73" s="946"/>
      <c r="T73" s="946"/>
      <c r="U73" s="946"/>
      <c r="V73" s="946">
        <v>97</v>
      </c>
      <c r="W73" s="946"/>
      <c r="X73" s="946"/>
      <c r="Y73" s="946"/>
      <c r="Z73" s="946"/>
      <c r="AA73" s="946">
        <v>108</v>
      </c>
      <c r="AB73" s="946"/>
      <c r="AC73" s="946"/>
      <c r="AD73" s="946"/>
      <c r="AE73" s="946"/>
      <c r="AF73" s="946">
        <v>108</v>
      </c>
      <c r="AG73" s="946"/>
      <c r="AH73" s="946"/>
      <c r="AI73" s="946"/>
      <c r="AJ73" s="946"/>
      <c r="AK73" s="946" t="s">
        <v>321</v>
      </c>
      <c r="AL73" s="946"/>
      <c r="AM73" s="946"/>
      <c r="AN73" s="946"/>
      <c r="AO73" s="946"/>
      <c r="AP73" s="946" t="s">
        <v>321</v>
      </c>
      <c r="AQ73" s="946"/>
      <c r="AR73" s="946"/>
      <c r="AS73" s="946"/>
      <c r="AT73" s="946"/>
      <c r="AU73" s="946" t="s">
        <v>321</v>
      </c>
      <c r="AV73" s="946"/>
      <c r="AW73" s="946"/>
      <c r="AX73" s="946"/>
      <c r="AY73" s="946"/>
      <c r="AZ73" s="947" t="s">
        <v>363</v>
      </c>
      <c r="BA73" s="947"/>
      <c r="BB73" s="947"/>
      <c r="BC73" s="947"/>
      <c r="BD73" s="948"/>
      <c r="BE73" s="101"/>
      <c r="BF73" s="101"/>
      <c r="BG73" s="101"/>
      <c r="BH73" s="101"/>
      <c r="BI73" s="101"/>
      <c r="BJ73" s="101"/>
      <c r="BK73" s="101"/>
      <c r="BL73" s="101"/>
      <c r="BM73" s="101"/>
      <c r="BN73" s="101"/>
      <c r="BO73" s="101"/>
      <c r="BP73" s="101"/>
      <c r="BQ73" s="98">
        <v>67</v>
      </c>
      <c r="BR73" s="103"/>
      <c r="BS73" s="920"/>
      <c r="BT73" s="921"/>
      <c r="BU73" s="921"/>
      <c r="BV73" s="921"/>
      <c r="BW73" s="921"/>
      <c r="BX73" s="921"/>
      <c r="BY73" s="921"/>
      <c r="BZ73" s="921"/>
      <c r="CA73" s="921"/>
      <c r="CB73" s="921"/>
      <c r="CC73" s="921"/>
      <c r="CD73" s="921"/>
      <c r="CE73" s="921"/>
      <c r="CF73" s="921"/>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0"/>
      <c r="DW73" s="921"/>
      <c r="DX73" s="921"/>
      <c r="DY73" s="921"/>
      <c r="DZ73" s="922"/>
      <c r="EA73" s="89"/>
    </row>
    <row r="74" spans="1:131" ht="26.25" customHeight="1" x14ac:dyDescent="0.2">
      <c r="A74" s="98">
        <v>7</v>
      </c>
      <c r="B74" s="949" t="s">
        <v>364</v>
      </c>
      <c r="C74" s="950"/>
      <c r="D74" s="950"/>
      <c r="E74" s="950"/>
      <c r="F74" s="950"/>
      <c r="G74" s="950"/>
      <c r="H74" s="950"/>
      <c r="I74" s="950"/>
      <c r="J74" s="950"/>
      <c r="K74" s="950"/>
      <c r="L74" s="950"/>
      <c r="M74" s="950"/>
      <c r="N74" s="950"/>
      <c r="O74" s="950"/>
      <c r="P74" s="951"/>
      <c r="Q74" s="952">
        <v>321</v>
      </c>
      <c r="R74" s="946"/>
      <c r="S74" s="946"/>
      <c r="T74" s="946"/>
      <c r="U74" s="946"/>
      <c r="V74" s="946">
        <v>310</v>
      </c>
      <c r="W74" s="946"/>
      <c r="X74" s="946"/>
      <c r="Y74" s="946"/>
      <c r="Z74" s="946"/>
      <c r="AA74" s="946">
        <v>11</v>
      </c>
      <c r="AB74" s="946"/>
      <c r="AC74" s="946"/>
      <c r="AD74" s="946"/>
      <c r="AE74" s="946"/>
      <c r="AF74" s="946">
        <v>11</v>
      </c>
      <c r="AG74" s="946"/>
      <c r="AH74" s="946"/>
      <c r="AI74" s="946"/>
      <c r="AJ74" s="946"/>
      <c r="AK74" s="946">
        <v>3</v>
      </c>
      <c r="AL74" s="946"/>
      <c r="AM74" s="946"/>
      <c r="AN74" s="946"/>
      <c r="AO74" s="946"/>
      <c r="AP74" s="946" t="s">
        <v>321</v>
      </c>
      <c r="AQ74" s="946"/>
      <c r="AR74" s="946"/>
      <c r="AS74" s="946"/>
      <c r="AT74" s="946"/>
      <c r="AU74" s="946" t="s">
        <v>321</v>
      </c>
      <c r="AV74" s="946"/>
      <c r="AW74" s="946"/>
      <c r="AX74" s="946"/>
      <c r="AY74" s="946"/>
      <c r="AZ74" s="947"/>
      <c r="BA74" s="947"/>
      <c r="BB74" s="947"/>
      <c r="BC74" s="947"/>
      <c r="BD74" s="948"/>
      <c r="BE74" s="101"/>
      <c r="BF74" s="101"/>
      <c r="BG74" s="101"/>
      <c r="BH74" s="101"/>
      <c r="BI74" s="101"/>
      <c r="BJ74" s="101"/>
      <c r="BK74" s="101"/>
      <c r="BL74" s="101"/>
      <c r="BM74" s="101"/>
      <c r="BN74" s="101"/>
      <c r="BO74" s="101"/>
      <c r="BP74" s="101"/>
      <c r="BQ74" s="98">
        <v>68</v>
      </c>
      <c r="BR74" s="103"/>
      <c r="BS74" s="920"/>
      <c r="BT74" s="921"/>
      <c r="BU74" s="921"/>
      <c r="BV74" s="921"/>
      <c r="BW74" s="921"/>
      <c r="BX74" s="921"/>
      <c r="BY74" s="921"/>
      <c r="BZ74" s="921"/>
      <c r="CA74" s="921"/>
      <c r="CB74" s="921"/>
      <c r="CC74" s="921"/>
      <c r="CD74" s="921"/>
      <c r="CE74" s="921"/>
      <c r="CF74" s="921"/>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0"/>
      <c r="DW74" s="921"/>
      <c r="DX74" s="921"/>
      <c r="DY74" s="921"/>
      <c r="DZ74" s="922"/>
      <c r="EA74" s="89"/>
    </row>
    <row r="75" spans="1:131" ht="26.25" customHeight="1" x14ac:dyDescent="0.2">
      <c r="A75" s="98">
        <v>8</v>
      </c>
      <c r="B75" s="949"/>
      <c r="C75" s="950"/>
      <c r="D75" s="950"/>
      <c r="E75" s="950"/>
      <c r="F75" s="950"/>
      <c r="G75" s="950"/>
      <c r="H75" s="950"/>
      <c r="I75" s="950"/>
      <c r="J75" s="950"/>
      <c r="K75" s="950"/>
      <c r="L75" s="950"/>
      <c r="M75" s="950"/>
      <c r="N75" s="950"/>
      <c r="O75" s="950"/>
      <c r="P75" s="951"/>
      <c r="Q75" s="953"/>
      <c r="R75" s="954"/>
      <c r="S75" s="954"/>
      <c r="T75" s="954"/>
      <c r="U75" s="955"/>
      <c r="V75" s="956"/>
      <c r="W75" s="954"/>
      <c r="X75" s="954"/>
      <c r="Y75" s="954"/>
      <c r="Z75" s="955"/>
      <c r="AA75" s="956"/>
      <c r="AB75" s="954"/>
      <c r="AC75" s="954"/>
      <c r="AD75" s="954"/>
      <c r="AE75" s="955"/>
      <c r="AF75" s="956"/>
      <c r="AG75" s="954"/>
      <c r="AH75" s="954"/>
      <c r="AI75" s="954"/>
      <c r="AJ75" s="955"/>
      <c r="AK75" s="956"/>
      <c r="AL75" s="954"/>
      <c r="AM75" s="954"/>
      <c r="AN75" s="954"/>
      <c r="AO75" s="955"/>
      <c r="AP75" s="956"/>
      <c r="AQ75" s="954"/>
      <c r="AR75" s="954"/>
      <c r="AS75" s="954"/>
      <c r="AT75" s="955"/>
      <c r="AU75" s="956"/>
      <c r="AV75" s="954"/>
      <c r="AW75" s="954"/>
      <c r="AX75" s="954"/>
      <c r="AY75" s="955"/>
      <c r="AZ75" s="947"/>
      <c r="BA75" s="947"/>
      <c r="BB75" s="947"/>
      <c r="BC75" s="947"/>
      <c r="BD75" s="948"/>
      <c r="BE75" s="101"/>
      <c r="BF75" s="101"/>
      <c r="BG75" s="101"/>
      <c r="BH75" s="101"/>
      <c r="BI75" s="101"/>
      <c r="BJ75" s="101"/>
      <c r="BK75" s="101"/>
      <c r="BL75" s="101"/>
      <c r="BM75" s="101"/>
      <c r="BN75" s="101"/>
      <c r="BO75" s="101"/>
      <c r="BP75" s="101"/>
      <c r="BQ75" s="98">
        <v>69</v>
      </c>
      <c r="BR75" s="103"/>
      <c r="BS75" s="920"/>
      <c r="BT75" s="921"/>
      <c r="BU75" s="921"/>
      <c r="BV75" s="921"/>
      <c r="BW75" s="921"/>
      <c r="BX75" s="921"/>
      <c r="BY75" s="921"/>
      <c r="BZ75" s="921"/>
      <c r="CA75" s="921"/>
      <c r="CB75" s="921"/>
      <c r="CC75" s="921"/>
      <c r="CD75" s="921"/>
      <c r="CE75" s="921"/>
      <c r="CF75" s="921"/>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0"/>
      <c r="DW75" s="921"/>
      <c r="DX75" s="921"/>
      <c r="DY75" s="921"/>
      <c r="DZ75" s="922"/>
      <c r="EA75" s="89"/>
    </row>
    <row r="76" spans="1:131" ht="26.25" customHeight="1" x14ac:dyDescent="0.2">
      <c r="A76" s="98">
        <v>9</v>
      </c>
      <c r="B76" s="949"/>
      <c r="C76" s="950"/>
      <c r="D76" s="950"/>
      <c r="E76" s="950"/>
      <c r="F76" s="950"/>
      <c r="G76" s="950"/>
      <c r="H76" s="950"/>
      <c r="I76" s="950"/>
      <c r="J76" s="950"/>
      <c r="K76" s="950"/>
      <c r="L76" s="950"/>
      <c r="M76" s="950"/>
      <c r="N76" s="950"/>
      <c r="O76" s="950"/>
      <c r="P76" s="951"/>
      <c r="Q76" s="953"/>
      <c r="R76" s="954"/>
      <c r="S76" s="954"/>
      <c r="T76" s="954"/>
      <c r="U76" s="955"/>
      <c r="V76" s="956"/>
      <c r="W76" s="954"/>
      <c r="X76" s="954"/>
      <c r="Y76" s="954"/>
      <c r="Z76" s="955"/>
      <c r="AA76" s="956"/>
      <c r="AB76" s="954"/>
      <c r="AC76" s="954"/>
      <c r="AD76" s="954"/>
      <c r="AE76" s="955"/>
      <c r="AF76" s="956"/>
      <c r="AG76" s="954"/>
      <c r="AH76" s="954"/>
      <c r="AI76" s="954"/>
      <c r="AJ76" s="955"/>
      <c r="AK76" s="956"/>
      <c r="AL76" s="954"/>
      <c r="AM76" s="954"/>
      <c r="AN76" s="954"/>
      <c r="AO76" s="955"/>
      <c r="AP76" s="956"/>
      <c r="AQ76" s="954"/>
      <c r="AR76" s="954"/>
      <c r="AS76" s="954"/>
      <c r="AT76" s="955"/>
      <c r="AU76" s="956"/>
      <c r="AV76" s="954"/>
      <c r="AW76" s="954"/>
      <c r="AX76" s="954"/>
      <c r="AY76" s="955"/>
      <c r="AZ76" s="947"/>
      <c r="BA76" s="947"/>
      <c r="BB76" s="947"/>
      <c r="BC76" s="947"/>
      <c r="BD76" s="948"/>
      <c r="BE76" s="101"/>
      <c r="BF76" s="101"/>
      <c r="BG76" s="101"/>
      <c r="BH76" s="101"/>
      <c r="BI76" s="101"/>
      <c r="BJ76" s="101"/>
      <c r="BK76" s="101"/>
      <c r="BL76" s="101"/>
      <c r="BM76" s="101"/>
      <c r="BN76" s="101"/>
      <c r="BO76" s="101"/>
      <c r="BP76" s="101"/>
      <c r="BQ76" s="98">
        <v>70</v>
      </c>
      <c r="BR76" s="103"/>
      <c r="BS76" s="920"/>
      <c r="BT76" s="921"/>
      <c r="BU76" s="921"/>
      <c r="BV76" s="921"/>
      <c r="BW76" s="921"/>
      <c r="BX76" s="921"/>
      <c r="BY76" s="921"/>
      <c r="BZ76" s="921"/>
      <c r="CA76" s="921"/>
      <c r="CB76" s="921"/>
      <c r="CC76" s="921"/>
      <c r="CD76" s="921"/>
      <c r="CE76" s="921"/>
      <c r="CF76" s="921"/>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0"/>
      <c r="DW76" s="921"/>
      <c r="DX76" s="921"/>
      <c r="DY76" s="921"/>
      <c r="DZ76" s="922"/>
      <c r="EA76" s="89"/>
    </row>
    <row r="77" spans="1:131" ht="26.25" customHeight="1" x14ac:dyDescent="0.2">
      <c r="A77" s="98">
        <v>10</v>
      </c>
      <c r="B77" s="949"/>
      <c r="C77" s="950"/>
      <c r="D77" s="950"/>
      <c r="E77" s="950"/>
      <c r="F77" s="950"/>
      <c r="G77" s="950"/>
      <c r="H77" s="950"/>
      <c r="I77" s="950"/>
      <c r="J77" s="950"/>
      <c r="K77" s="950"/>
      <c r="L77" s="950"/>
      <c r="M77" s="950"/>
      <c r="N77" s="950"/>
      <c r="O77" s="950"/>
      <c r="P77" s="951"/>
      <c r="Q77" s="953"/>
      <c r="R77" s="954"/>
      <c r="S77" s="954"/>
      <c r="T77" s="954"/>
      <c r="U77" s="955"/>
      <c r="V77" s="956"/>
      <c r="W77" s="954"/>
      <c r="X77" s="954"/>
      <c r="Y77" s="954"/>
      <c r="Z77" s="955"/>
      <c r="AA77" s="956"/>
      <c r="AB77" s="954"/>
      <c r="AC77" s="954"/>
      <c r="AD77" s="954"/>
      <c r="AE77" s="955"/>
      <c r="AF77" s="956"/>
      <c r="AG77" s="954"/>
      <c r="AH77" s="954"/>
      <c r="AI77" s="954"/>
      <c r="AJ77" s="955"/>
      <c r="AK77" s="956"/>
      <c r="AL77" s="954"/>
      <c r="AM77" s="954"/>
      <c r="AN77" s="954"/>
      <c r="AO77" s="955"/>
      <c r="AP77" s="956"/>
      <c r="AQ77" s="954"/>
      <c r="AR77" s="954"/>
      <c r="AS77" s="954"/>
      <c r="AT77" s="955"/>
      <c r="AU77" s="956"/>
      <c r="AV77" s="954"/>
      <c r="AW77" s="954"/>
      <c r="AX77" s="954"/>
      <c r="AY77" s="955"/>
      <c r="AZ77" s="947"/>
      <c r="BA77" s="947"/>
      <c r="BB77" s="947"/>
      <c r="BC77" s="947"/>
      <c r="BD77" s="948"/>
      <c r="BE77" s="101"/>
      <c r="BF77" s="101"/>
      <c r="BG77" s="101"/>
      <c r="BH77" s="101"/>
      <c r="BI77" s="101"/>
      <c r="BJ77" s="101"/>
      <c r="BK77" s="101"/>
      <c r="BL77" s="101"/>
      <c r="BM77" s="101"/>
      <c r="BN77" s="101"/>
      <c r="BO77" s="101"/>
      <c r="BP77" s="101"/>
      <c r="BQ77" s="98">
        <v>71</v>
      </c>
      <c r="BR77" s="103"/>
      <c r="BS77" s="920"/>
      <c r="BT77" s="921"/>
      <c r="BU77" s="921"/>
      <c r="BV77" s="921"/>
      <c r="BW77" s="921"/>
      <c r="BX77" s="921"/>
      <c r="BY77" s="921"/>
      <c r="BZ77" s="921"/>
      <c r="CA77" s="921"/>
      <c r="CB77" s="921"/>
      <c r="CC77" s="921"/>
      <c r="CD77" s="921"/>
      <c r="CE77" s="921"/>
      <c r="CF77" s="921"/>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0"/>
      <c r="DW77" s="921"/>
      <c r="DX77" s="921"/>
      <c r="DY77" s="921"/>
      <c r="DZ77" s="922"/>
      <c r="EA77" s="89"/>
    </row>
    <row r="78" spans="1:131" ht="26.25" customHeight="1" x14ac:dyDescent="0.2">
      <c r="A78" s="98">
        <v>11</v>
      </c>
      <c r="B78" s="949"/>
      <c r="C78" s="950"/>
      <c r="D78" s="950"/>
      <c r="E78" s="950"/>
      <c r="F78" s="950"/>
      <c r="G78" s="950"/>
      <c r="H78" s="950"/>
      <c r="I78" s="950"/>
      <c r="J78" s="950"/>
      <c r="K78" s="950"/>
      <c r="L78" s="950"/>
      <c r="M78" s="950"/>
      <c r="N78" s="950"/>
      <c r="O78" s="950"/>
      <c r="P78" s="951"/>
      <c r="Q78" s="952"/>
      <c r="R78" s="946"/>
      <c r="S78" s="946"/>
      <c r="T78" s="946"/>
      <c r="U78" s="946"/>
      <c r="V78" s="946"/>
      <c r="W78" s="946"/>
      <c r="X78" s="946"/>
      <c r="Y78" s="946"/>
      <c r="Z78" s="946"/>
      <c r="AA78" s="946"/>
      <c r="AB78" s="946"/>
      <c r="AC78" s="946"/>
      <c r="AD78" s="946"/>
      <c r="AE78" s="946"/>
      <c r="AF78" s="946"/>
      <c r="AG78" s="946"/>
      <c r="AH78" s="946"/>
      <c r="AI78" s="946"/>
      <c r="AJ78" s="946"/>
      <c r="AK78" s="946"/>
      <c r="AL78" s="946"/>
      <c r="AM78" s="946"/>
      <c r="AN78" s="946"/>
      <c r="AO78" s="946"/>
      <c r="AP78" s="946"/>
      <c r="AQ78" s="946"/>
      <c r="AR78" s="946"/>
      <c r="AS78" s="946"/>
      <c r="AT78" s="946"/>
      <c r="AU78" s="946"/>
      <c r="AV78" s="946"/>
      <c r="AW78" s="946"/>
      <c r="AX78" s="946"/>
      <c r="AY78" s="946"/>
      <c r="AZ78" s="947"/>
      <c r="BA78" s="947"/>
      <c r="BB78" s="947"/>
      <c r="BC78" s="947"/>
      <c r="BD78" s="948"/>
      <c r="BE78" s="101"/>
      <c r="BF78" s="101"/>
      <c r="BG78" s="101"/>
      <c r="BH78" s="101"/>
      <c r="BI78" s="101"/>
      <c r="BJ78" s="89"/>
      <c r="BK78" s="89"/>
      <c r="BL78" s="89"/>
      <c r="BM78" s="89"/>
      <c r="BN78" s="89"/>
      <c r="BO78" s="101"/>
      <c r="BP78" s="101"/>
      <c r="BQ78" s="98">
        <v>72</v>
      </c>
      <c r="BR78" s="103"/>
      <c r="BS78" s="920"/>
      <c r="BT78" s="921"/>
      <c r="BU78" s="921"/>
      <c r="BV78" s="921"/>
      <c r="BW78" s="921"/>
      <c r="BX78" s="921"/>
      <c r="BY78" s="921"/>
      <c r="BZ78" s="921"/>
      <c r="CA78" s="921"/>
      <c r="CB78" s="921"/>
      <c r="CC78" s="921"/>
      <c r="CD78" s="921"/>
      <c r="CE78" s="921"/>
      <c r="CF78" s="921"/>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0"/>
      <c r="DW78" s="921"/>
      <c r="DX78" s="921"/>
      <c r="DY78" s="921"/>
      <c r="DZ78" s="922"/>
      <c r="EA78" s="89"/>
    </row>
    <row r="79" spans="1:131" ht="26.25" customHeight="1" x14ac:dyDescent="0.2">
      <c r="A79" s="98">
        <v>12</v>
      </c>
      <c r="B79" s="949"/>
      <c r="C79" s="950"/>
      <c r="D79" s="950"/>
      <c r="E79" s="950"/>
      <c r="F79" s="950"/>
      <c r="G79" s="950"/>
      <c r="H79" s="950"/>
      <c r="I79" s="950"/>
      <c r="J79" s="950"/>
      <c r="K79" s="950"/>
      <c r="L79" s="950"/>
      <c r="M79" s="950"/>
      <c r="N79" s="950"/>
      <c r="O79" s="950"/>
      <c r="P79" s="951"/>
      <c r="Q79" s="952"/>
      <c r="R79" s="946"/>
      <c r="S79" s="946"/>
      <c r="T79" s="946"/>
      <c r="U79" s="946"/>
      <c r="V79" s="946"/>
      <c r="W79" s="946"/>
      <c r="X79" s="946"/>
      <c r="Y79" s="946"/>
      <c r="Z79" s="946"/>
      <c r="AA79" s="946"/>
      <c r="AB79" s="946"/>
      <c r="AC79" s="946"/>
      <c r="AD79" s="946"/>
      <c r="AE79" s="946"/>
      <c r="AF79" s="946"/>
      <c r="AG79" s="946"/>
      <c r="AH79" s="946"/>
      <c r="AI79" s="946"/>
      <c r="AJ79" s="946"/>
      <c r="AK79" s="946"/>
      <c r="AL79" s="946"/>
      <c r="AM79" s="946"/>
      <c r="AN79" s="946"/>
      <c r="AO79" s="946"/>
      <c r="AP79" s="946"/>
      <c r="AQ79" s="946"/>
      <c r="AR79" s="946"/>
      <c r="AS79" s="946"/>
      <c r="AT79" s="946"/>
      <c r="AU79" s="946"/>
      <c r="AV79" s="946"/>
      <c r="AW79" s="946"/>
      <c r="AX79" s="946"/>
      <c r="AY79" s="946"/>
      <c r="AZ79" s="947"/>
      <c r="BA79" s="947"/>
      <c r="BB79" s="947"/>
      <c r="BC79" s="947"/>
      <c r="BD79" s="948"/>
      <c r="BE79" s="101"/>
      <c r="BF79" s="101"/>
      <c r="BG79" s="101"/>
      <c r="BH79" s="101"/>
      <c r="BI79" s="101"/>
      <c r="BJ79" s="89"/>
      <c r="BK79" s="89"/>
      <c r="BL79" s="89"/>
      <c r="BM79" s="89"/>
      <c r="BN79" s="89"/>
      <c r="BO79" s="101"/>
      <c r="BP79" s="101"/>
      <c r="BQ79" s="98">
        <v>73</v>
      </c>
      <c r="BR79" s="103"/>
      <c r="BS79" s="920"/>
      <c r="BT79" s="921"/>
      <c r="BU79" s="921"/>
      <c r="BV79" s="921"/>
      <c r="BW79" s="921"/>
      <c r="BX79" s="921"/>
      <c r="BY79" s="921"/>
      <c r="BZ79" s="921"/>
      <c r="CA79" s="921"/>
      <c r="CB79" s="921"/>
      <c r="CC79" s="921"/>
      <c r="CD79" s="921"/>
      <c r="CE79" s="921"/>
      <c r="CF79" s="921"/>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0"/>
      <c r="DW79" s="921"/>
      <c r="DX79" s="921"/>
      <c r="DY79" s="921"/>
      <c r="DZ79" s="922"/>
      <c r="EA79" s="89"/>
    </row>
    <row r="80" spans="1:131" ht="26.25" customHeight="1" x14ac:dyDescent="0.2">
      <c r="A80" s="98">
        <v>13</v>
      </c>
      <c r="B80" s="949"/>
      <c r="C80" s="950"/>
      <c r="D80" s="950"/>
      <c r="E80" s="950"/>
      <c r="F80" s="950"/>
      <c r="G80" s="950"/>
      <c r="H80" s="950"/>
      <c r="I80" s="950"/>
      <c r="J80" s="950"/>
      <c r="K80" s="950"/>
      <c r="L80" s="950"/>
      <c r="M80" s="950"/>
      <c r="N80" s="950"/>
      <c r="O80" s="950"/>
      <c r="P80" s="951"/>
      <c r="Q80" s="952"/>
      <c r="R80" s="946"/>
      <c r="S80" s="946"/>
      <c r="T80" s="946"/>
      <c r="U80" s="946"/>
      <c r="V80" s="946"/>
      <c r="W80" s="946"/>
      <c r="X80" s="946"/>
      <c r="Y80" s="946"/>
      <c r="Z80" s="946"/>
      <c r="AA80" s="946"/>
      <c r="AB80" s="946"/>
      <c r="AC80" s="946"/>
      <c r="AD80" s="946"/>
      <c r="AE80" s="946"/>
      <c r="AF80" s="946"/>
      <c r="AG80" s="946"/>
      <c r="AH80" s="946"/>
      <c r="AI80" s="946"/>
      <c r="AJ80" s="946"/>
      <c r="AK80" s="946"/>
      <c r="AL80" s="946"/>
      <c r="AM80" s="946"/>
      <c r="AN80" s="946"/>
      <c r="AO80" s="946"/>
      <c r="AP80" s="946"/>
      <c r="AQ80" s="946"/>
      <c r="AR80" s="946"/>
      <c r="AS80" s="946"/>
      <c r="AT80" s="946"/>
      <c r="AU80" s="946"/>
      <c r="AV80" s="946"/>
      <c r="AW80" s="946"/>
      <c r="AX80" s="946"/>
      <c r="AY80" s="946"/>
      <c r="AZ80" s="947"/>
      <c r="BA80" s="947"/>
      <c r="BB80" s="947"/>
      <c r="BC80" s="947"/>
      <c r="BD80" s="948"/>
      <c r="BE80" s="101"/>
      <c r="BF80" s="101"/>
      <c r="BG80" s="101"/>
      <c r="BH80" s="101"/>
      <c r="BI80" s="101"/>
      <c r="BJ80" s="101"/>
      <c r="BK80" s="101"/>
      <c r="BL80" s="101"/>
      <c r="BM80" s="101"/>
      <c r="BN80" s="101"/>
      <c r="BO80" s="101"/>
      <c r="BP80" s="101"/>
      <c r="BQ80" s="98">
        <v>74</v>
      </c>
      <c r="BR80" s="103"/>
      <c r="BS80" s="920"/>
      <c r="BT80" s="921"/>
      <c r="BU80" s="921"/>
      <c r="BV80" s="921"/>
      <c r="BW80" s="921"/>
      <c r="BX80" s="921"/>
      <c r="BY80" s="921"/>
      <c r="BZ80" s="921"/>
      <c r="CA80" s="921"/>
      <c r="CB80" s="921"/>
      <c r="CC80" s="921"/>
      <c r="CD80" s="921"/>
      <c r="CE80" s="921"/>
      <c r="CF80" s="921"/>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0"/>
      <c r="DW80" s="921"/>
      <c r="DX80" s="921"/>
      <c r="DY80" s="921"/>
      <c r="DZ80" s="922"/>
      <c r="EA80" s="89"/>
    </row>
    <row r="81" spans="1:131" ht="26.25" customHeight="1" x14ac:dyDescent="0.2">
      <c r="A81" s="98">
        <v>14</v>
      </c>
      <c r="B81" s="949"/>
      <c r="C81" s="950"/>
      <c r="D81" s="950"/>
      <c r="E81" s="950"/>
      <c r="F81" s="950"/>
      <c r="G81" s="950"/>
      <c r="H81" s="950"/>
      <c r="I81" s="950"/>
      <c r="J81" s="950"/>
      <c r="K81" s="950"/>
      <c r="L81" s="950"/>
      <c r="M81" s="950"/>
      <c r="N81" s="950"/>
      <c r="O81" s="950"/>
      <c r="P81" s="951"/>
      <c r="Q81" s="952"/>
      <c r="R81" s="946"/>
      <c r="S81" s="946"/>
      <c r="T81" s="946"/>
      <c r="U81" s="946"/>
      <c r="V81" s="946"/>
      <c r="W81" s="946"/>
      <c r="X81" s="946"/>
      <c r="Y81" s="946"/>
      <c r="Z81" s="946"/>
      <c r="AA81" s="946"/>
      <c r="AB81" s="946"/>
      <c r="AC81" s="946"/>
      <c r="AD81" s="946"/>
      <c r="AE81" s="946"/>
      <c r="AF81" s="946"/>
      <c r="AG81" s="946"/>
      <c r="AH81" s="946"/>
      <c r="AI81" s="946"/>
      <c r="AJ81" s="946"/>
      <c r="AK81" s="946"/>
      <c r="AL81" s="946"/>
      <c r="AM81" s="946"/>
      <c r="AN81" s="946"/>
      <c r="AO81" s="946"/>
      <c r="AP81" s="946"/>
      <c r="AQ81" s="946"/>
      <c r="AR81" s="946"/>
      <c r="AS81" s="946"/>
      <c r="AT81" s="946"/>
      <c r="AU81" s="946"/>
      <c r="AV81" s="946"/>
      <c r="AW81" s="946"/>
      <c r="AX81" s="946"/>
      <c r="AY81" s="946"/>
      <c r="AZ81" s="947"/>
      <c r="BA81" s="947"/>
      <c r="BB81" s="947"/>
      <c r="BC81" s="947"/>
      <c r="BD81" s="948"/>
      <c r="BE81" s="101"/>
      <c r="BF81" s="101"/>
      <c r="BG81" s="101"/>
      <c r="BH81" s="101"/>
      <c r="BI81" s="101"/>
      <c r="BJ81" s="101"/>
      <c r="BK81" s="101"/>
      <c r="BL81" s="101"/>
      <c r="BM81" s="101"/>
      <c r="BN81" s="101"/>
      <c r="BO81" s="101"/>
      <c r="BP81" s="101"/>
      <c r="BQ81" s="98">
        <v>75</v>
      </c>
      <c r="BR81" s="103"/>
      <c r="BS81" s="920"/>
      <c r="BT81" s="921"/>
      <c r="BU81" s="921"/>
      <c r="BV81" s="921"/>
      <c r="BW81" s="921"/>
      <c r="BX81" s="921"/>
      <c r="BY81" s="921"/>
      <c r="BZ81" s="921"/>
      <c r="CA81" s="921"/>
      <c r="CB81" s="921"/>
      <c r="CC81" s="921"/>
      <c r="CD81" s="921"/>
      <c r="CE81" s="921"/>
      <c r="CF81" s="921"/>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0"/>
      <c r="DW81" s="921"/>
      <c r="DX81" s="921"/>
      <c r="DY81" s="921"/>
      <c r="DZ81" s="922"/>
      <c r="EA81" s="89"/>
    </row>
    <row r="82" spans="1:131" ht="26.25" customHeight="1" x14ac:dyDescent="0.2">
      <c r="A82" s="98">
        <v>15</v>
      </c>
      <c r="B82" s="949"/>
      <c r="C82" s="950"/>
      <c r="D82" s="950"/>
      <c r="E82" s="950"/>
      <c r="F82" s="950"/>
      <c r="G82" s="950"/>
      <c r="H82" s="950"/>
      <c r="I82" s="950"/>
      <c r="J82" s="950"/>
      <c r="K82" s="950"/>
      <c r="L82" s="950"/>
      <c r="M82" s="950"/>
      <c r="N82" s="950"/>
      <c r="O82" s="950"/>
      <c r="P82" s="951"/>
      <c r="Q82" s="952"/>
      <c r="R82" s="946"/>
      <c r="S82" s="946"/>
      <c r="T82" s="946"/>
      <c r="U82" s="946"/>
      <c r="V82" s="946"/>
      <c r="W82" s="946"/>
      <c r="X82" s="946"/>
      <c r="Y82" s="946"/>
      <c r="Z82" s="946"/>
      <c r="AA82" s="946"/>
      <c r="AB82" s="946"/>
      <c r="AC82" s="946"/>
      <c r="AD82" s="946"/>
      <c r="AE82" s="946"/>
      <c r="AF82" s="946"/>
      <c r="AG82" s="946"/>
      <c r="AH82" s="946"/>
      <c r="AI82" s="946"/>
      <c r="AJ82" s="946"/>
      <c r="AK82" s="946"/>
      <c r="AL82" s="946"/>
      <c r="AM82" s="946"/>
      <c r="AN82" s="946"/>
      <c r="AO82" s="946"/>
      <c r="AP82" s="946"/>
      <c r="AQ82" s="946"/>
      <c r="AR82" s="946"/>
      <c r="AS82" s="946"/>
      <c r="AT82" s="946"/>
      <c r="AU82" s="946"/>
      <c r="AV82" s="946"/>
      <c r="AW82" s="946"/>
      <c r="AX82" s="946"/>
      <c r="AY82" s="946"/>
      <c r="AZ82" s="947"/>
      <c r="BA82" s="947"/>
      <c r="BB82" s="947"/>
      <c r="BC82" s="947"/>
      <c r="BD82" s="948"/>
      <c r="BE82" s="101"/>
      <c r="BF82" s="101"/>
      <c r="BG82" s="101"/>
      <c r="BH82" s="101"/>
      <c r="BI82" s="101"/>
      <c r="BJ82" s="101"/>
      <c r="BK82" s="101"/>
      <c r="BL82" s="101"/>
      <c r="BM82" s="101"/>
      <c r="BN82" s="101"/>
      <c r="BO82" s="101"/>
      <c r="BP82" s="101"/>
      <c r="BQ82" s="98">
        <v>76</v>
      </c>
      <c r="BR82" s="103"/>
      <c r="BS82" s="920"/>
      <c r="BT82" s="921"/>
      <c r="BU82" s="921"/>
      <c r="BV82" s="921"/>
      <c r="BW82" s="921"/>
      <c r="BX82" s="921"/>
      <c r="BY82" s="921"/>
      <c r="BZ82" s="921"/>
      <c r="CA82" s="921"/>
      <c r="CB82" s="921"/>
      <c r="CC82" s="921"/>
      <c r="CD82" s="921"/>
      <c r="CE82" s="921"/>
      <c r="CF82" s="921"/>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0"/>
      <c r="DW82" s="921"/>
      <c r="DX82" s="921"/>
      <c r="DY82" s="921"/>
      <c r="DZ82" s="922"/>
      <c r="EA82" s="89"/>
    </row>
    <row r="83" spans="1:131" ht="26.25" customHeight="1" x14ac:dyDescent="0.2">
      <c r="A83" s="98">
        <v>16</v>
      </c>
      <c r="B83" s="949"/>
      <c r="C83" s="950"/>
      <c r="D83" s="950"/>
      <c r="E83" s="950"/>
      <c r="F83" s="950"/>
      <c r="G83" s="950"/>
      <c r="H83" s="950"/>
      <c r="I83" s="950"/>
      <c r="J83" s="950"/>
      <c r="K83" s="950"/>
      <c r="L83" s="950"/>
      <c r="M83" s="950"/>
      <c r="N83" s="950"/>
      <c r="O83" s="950"/>
      <c r="P83" s="951"/>
      <c r="Q83" s="952"/>
      <c r="R83" s="946"/>
      <c r="S83" s="946"/>
      <c r="T83" s="946"/>
      <c r="U83" s="946"/>
      <c r="V83" s="946"/>
      <c r="W83" s="946"/>
      <c r="X83" s="946"/>
      <c r="Y83" s="946"/>
      <c r="Z83" s="946"/>
      <c r="AA83" s="946"/>
      <c r="AB83" s="946"/>
      <c r="AC83" s="946"/>
      <c r="AD83" s="946"/>
      <c r="AE83" s="946"/>
      <c r="AF83" s="946"/>
      <c r="AG83" s="946"/>
      <c r="AH83" s="946"/>
      <c r="AI83" s="946"/>
      <c r="AJ83" s="946"/>
      <c r="AK83" s="946"/>
      <c r="AL83" s="946"/>
      <c r="AM83" s="946"/>
      <c r="AN83" s="946"/>
      <c r="AO83" s="946"/>
      <c r="AP83" s="946"/>
      <c r="AQ83" s="946"/>
      <c r="AR83" s="946"/>
      <c r="AS83" s="946"/>
      <c r="AT83" s="946"/>
      <c r="AU83" s="946"/>
      <c r="AV83" s="946"/>
      <c r="AW83" s="946"/>
      <c r="AX83" s="946"/>
      <c r="AY83" s="946"/>
      <c r="AZ83" s="947"/>
      <c r="BA83" s="947"/>
      <c r="BB83" s="947"/>
      <c r="BC83" s="947"/>
      <c r="BD83" s="948"/>
      <c r="BE83" s="101"/>
      <c r="BF83" s="101"/>
      <c r="BG83" s="101"/>
      <c r="BH83" s="101"/>
      <c r="BI83" s="101"/>
      <c r="BJ83" s="101"/>
      <c r="BK83" s="101"/>
      <c r="BL83" s="101"/>
      <c r="BM83" s="101"/>
      <c r="BN83" s="101"/>
      <c r="BO83" s="101"/>
      <c r="BP83" s="101"/>
      <c r="BQ83" s="98">
        <v>77</v>
      </c>
      <c r="BR83" s="103"/>
      <c r="BS83" s="920"/>
      <c r="BT83" s="921"/>
      <c r="BU83" s="921"/>
      <c r="BV83" s="921"/>
      <c r="BW83" s="921"/>
      <c r="BX83" s="921"/>
      <c r="BY83" s="921"/>
      <c r="BZ83" s="921"/>
      <c r="CA83" s="921"/>
      <c r="CB83" s="921"/>
      <c r="CC83" s="921"/>
      <c r="CD83" s="921"/>
      <c r="CE83" s="921"/>
      <c r="CF83" s="921"/>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0"/>
      <c r="DW83" s="921"/>
      <c r="DX83" s="921"/>
      <c r="DY83" s="921"/>
      <c r="DZ83" s="922"/>
      <c r="EA83" s="89"/>
    </row>
    <row r="84" spans="1:131" ht="26.25" customHeight="1" x14ac:dyDescent="0.2">
      <c r="A84" s="98">
        <v>17</v>
      </c>
      <c r="B84" s="949"/>
      <c r="C84" s="950"/>
      <c r="D84" s="950"/>
      <c r="E84" s="950"/>
      <c r="F84" s="950"/>
      <c r="G84" s="950"/>
      <c r="H84" s="950"/>
      <c r="I84" s="950"/>
      <c r="J84" s="950"/>
      <c r="K84" s="950"/>
      <c r="L84" s="950"/>
      <c r="M84" s="950"/>
      <c r="N84" s="950"/>
      <c r="O84" s="950"/>
      <c r="P84" s="951"/>
      <c r="Q84" s="952"/>
      <c r="R84" s="946"/>
      <c r="S84" s="946"/>
      <c r="T84" s="946"/>
      <c r="U84" s="946"/>
      <c r="V84" s="946"/>
      <c r="W84" s="946"/>
      <c r="X84" s="946"/>
      <c r="Y84" s="946"/>
      <c r="Z84" s="946"/>
      <c r="AA84" s="946"/>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6"/>
      <c r="AY84" s="946"/>
      <c r="AZ84" s="947"/>
      <c r="BA84" s="947"/>
      <c r="BB84" s="947"/>
      <c r="BC84" s="947"/>
      <c r="BD84" s="948"/>
      <c r="BE84" s="101"/>
      <c r="BF84" s="101"/>
      <c r="BG84" s="101"/>
      <c r="BH84" s="101"/>
      <c r="BI84" s="101"/>
      <c r="BJ84" s="101"/>
      <c r="BK84" s="101"/>
      <c r="BL84" s="101"/>
      <c r="BM84" s="101"/>
      <c r="BN84" s="101"/>
      <c r="BO84" s="101"/>
      <c r="BP84" s="101"/>
      <c r="BQ84" s="98">
        <v>78</v>
      </c>
      <c r="BR84" s="103"/>
      <c r="BS84" s="920"/>
      <c r="BT84" s="921"/>
      <c r="BU84" s="921"/>
      <c r="BV84" s="921"/>
      <c r="BW84" s="921"/>
      <c r="BX84" s="921"/>
      <c r="BY84" s="921"/>
      <c r="BZ84" s="921"/>
      <c r="CA84" s="921"/>
      <c r="CB84" s="921"/>
      <c r="CC84" s="921"/>
      <c r="CD84" s="921"/>
      <c r="CE84" s="921"/>
      <c r="CF84" s="921"/>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0"/>
      <c r="DW84" s="921"/>
      <c r="DX84" s="921"/>
      <c r="DY84" s="921"/>
      <c r="DZ84" s="922"/>
      <c r="EA84" s="89"/>
    </row>
    <row r="85" spans="1:131" ht="26.25" customHeight="1" x14ac:dyDescent="0.2">
      <c r="A85" s="98">
        <v>18</v>
      </c>
      <c r="B85" s="949"/>
      <c r="C85" s="950"/>
      <c r="D85" s="950"/>
      <c r="E85" s="950"/>
      <c r="F85" s="950"/>
      <c r="G85" s="950"/>
      <c r="H85" s="950"/>
      <c r="I85" s="950"/>
      <c r="J85" s="950"/>
      <c r="K85" s="950"/>
      <c r="L85" s="950"/>
      <c r="M85" s="950"/>
      <c r="N85" s="950"/>
      <c r="O85" s="950"/>
      <c r="P85" s="951"/>
      <c r="Q85" s="952"/>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c r="AU85" s="946"/>
      <c r="AV85" s="946"/>
      <c r="AW85" s="946"/>
      <c r="AX85" s="946"/>
      <c r="AY85" s="946"/>
      <c r="AZ85" s="947"/>
      <c r="BA85" s="947"/>
      <c r="BB85" s="947"/>
      <c r="BC85" s="947"/>
      <c r="BD85" s="948"/>
      <c r="BE85" s="101"/>
      <c r="BF85" s="101"/>
      <c r="BG85" s="101"/>
      <c r="BH85" s="101"/>
      <c r="BI85" s="101"/>
      <c r="BJ85" s="101"/>
      <c r="BK85" s="101"/>
      <c r="BL85" s="101"/>
      <c r="BM85" s="101"/>
      <c r="BN85" s="101"/>
      <c r="BO85" s="101"/>
      <c r="BP85" s="101"/>
      <c r="BQ85" s="98">
        <v>79</v>
      </c>
      <c r="BR85" s="103"/>
      <c r="BS85" s="920"/>
      <c r="BT85" s="921"/>
      <c r="BU85" s="921"/>
      <c r="BV85" s="921"/>
      <c r="BW85" s="921"/>
      <c r="BX85" s="921"/>
      <c r="BY85" s="921"/>
      <c r="BZ85" s="921"/>
      <c r="CA85" s="921"/>
      <c r="CB85" s="921"/>
      <c r="CC85" s="921"/>
      <c r="CD85" s="921"/>
      <c r="CE85" s="921"/>
      <c r="CF85" s="921"/>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0"/>
      <c r="DW85" s="921"/>
      <c r="DX85" s="921"/>
      <c r="DY85" s="921"/>
      <c r="DZ85" s="922"/>
      <c r="EA85" s="89"/>
    </row>
    <row r="86" spans="1:131" ht="26.25" customHeight="1" x14ac:dyDescent="0.2">
      <c r="A86" s="98">
        <v>19</v>
      </c>
      <c r="B86" s="949"/>
      <c r="C86" s="950"/>
      <c r="D86" s="950"/>
      <c r="E86" s="950"/>
      <c r="F86" s="950"/>
      <c r="G86" s="950"/>
      <c r="H86" s="950"/>
      <c r="I86" s="950"/>
      <c r="J86" s="950"/>
      <c r="K86" s="950"/>
      <c r="L86" s="950"/>
      <c r="M86" s="950"/>
      <c r="N86" s="950"/>
      <c r="O86" s="950"/>
      <c r="P86" s="951"/>
      <c r="Q86" s="952"/>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c r="AU86" s="946"/>
      <c r="AV86" s="946"/>
      <c r="AW86" s="946"/>
      <c r="AX86" s="946"/>
      <c r="AY86" s="946"/>
      <c r="AZ86" s="947"/>
      <c r="BA86" s="947"/>
      <c r="BB86" s="947"/>
      <c r="BC86" s="947"/>
      <c r="BD86" s="948"/>
      <c r="BE86" s="101"/>
      <c r="BF86" s="101"/>
      <c r="BG86" s="101"/>
      <c r="BH86" s="101"/>
      <c r="BI86" s="101"/>
      <c r="BJ86" s="101"/>
      <c r="BK86" s="101"/>
      <c r="BL86" s="101"/>
      <c r="BM86" s="101"/>
      <c r="BN86" s="101"/>
      <c r="BO86" s="101"/>
      <c r="BP86" s="101"/>
      <c r="BQ86" s="98">
        <v>80</v>
      </c>
      <c r="BR86" s="103"/>
      <c r="BS86" s="920"/>
      <c r="BT86" s="921"/>
      <c r="BU86" s="921"/>
      <c r="BV86" s="921"/>
      <c r="BW86" s="921"/>
      <c r="BX86" s="921"/>
      <c r="BY86" s="921"/>
      <c r="BZ86" s="921"/>
      <c r="CA86" s="921"/>
      <c r="CB86" s="921"/>
      <c r="CC86" s="921"/>
      <c r="CD86" s="921"/>
      <c r="CE86" s="921"/>
      <c r="CF86" s="921"/>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0"/>
      <c r="DW86" s="921"/>
      <c r="DX86" s="921"/>
      <c r="DY86" s="921"/>
      <c r="DZ86" s="922"/>
      <c r="EA86" s="89"/>
    </row>
    <row r="87" spans="1:131" ht="26.25" customHeight="1" x14ac:dyDescent="0.2">
      <c r="A87" s="104">
        <v>20</v>
      </c>
      <c r="B87" s="939"/>
      <c r="C87" s="940"/>
      <c r="D87" s="940"/>
      <c r="E87" s="940"/>
      <c r="F87" s="940"/>
      <c r="G87" s="940"/>
      <c r="H87" s="940"/>
      <c r="I87" s="940"/>
      <c r="J87" s="940"/>
      <c r="K87" s="940"/>
      <c r="L87" s="940"/>
      <c r="M87" s="940"/>
      <c r="N87" s="940"/>
      <c r="O87" s="940"/>
      <c r="P87" s="941"/>
      <c r="Q87" s="942"/>
      <c r="R87" s="943"/>
      <c r="S87" s="943"/>
      <c r="T87" s="943"/>
      <c r="U87" s="943"/>
      <c r="V87" s="943"/>
      <c r="W87" s="943"/>
      <c r="X87" s="943"/>
      <c r="Y87" s="943"/>
      <c r="Z87" s="943"/>
      <c r="AA87" s="943"/>
      <c r="AB87" s="943"/>
      <c r="AC87" s="943"/>
      <c r="AD87" s="943"/>
      <c r="AE87" s="943"/>
      <c r="AF87" s="943"/>
      <c r="AG87" s="943"/>
      <c r="AH87" s="943"/>
      <c r="AI87" s="943"/>
      <c r="AJ87" s="943"/>
      <c r="AK87" s="943"/>
      <c r="AL87" s="943"/>
      <c r="AM87" s="943"/>
      <c r="AN87" s="943"/>
      <c r="AO87" s="943"/>
      <c r="AP87" s="943"/>
      <c r="AQ87" s="943"/>
      <c r="AR87" s="943"/>
      <c r="AS87" s="943"/>
      <c r="AT87" s="943"/>
      <c r="AU87" s="943"/>
      <c r="AV87" s="943"/>
      <c r="AW87" s="943"/>
      <c r="AX87" s="943"/>
      <c r="AY87" s="943"/>
      <c r="AZ87" s="944"/>
      <c r="BA87" s="944"/>
      <c r="BB87" s="944"/>
      <c r="BC87" s="944"/>
      <c r="BD87" s="945"/>
      <c r="BE87" s="101"/>
      <c r="BF87" s="101"/>
      <c r="BG87" s="101"/>
      <c r="BH87" s="101"/>
      <c r="BI87" s="101"/>
      <c r="BJ87" s="101"/>
      <c r="BK87" s="101"/>
      <c r="BL87" s="101"/>
      <c r="BM87" s="101"/>
      <c r="BN87" s="101"/>
      <c r="BO87" s="101"/>
      <c r="BP87" s="101"/>
      <c r="BQ87" s="98">
        <v>81</v>
      </c>
      <c r="BR87" s="103"/>
      <c r="BS87" s="920"/>
      <c r="BT87" s="921"/>
      <c r="BU87" s="921"/>
      <c r="BV87" s="921"/>
      <c r="BW87" s="921"/>
      <c r="BX87" s="921"/>
      <c r="BY87" s="921"/>
      <c r="BZ87" s="921"/>
      <c r="CA87" s="921"/>
      <c r="CB87" s="921"/>
      <c r="CC87" s="921"/>
      <c r="CD87" s="921"/>
      <c r="CE87" s="921"/>
      <c r="CF87" s="921"/>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0"/>
      <c r="DW87" s="921"/>
      <c r="DX87" s="921"/>
      <c r="DY87" s="921"/>
      <c r="DZ87" s="922"/>
      <c r="EA87" s="89"/>
    </row>
    <row r="88" spans="1:131" ht="26.25" customHeight="1" thickBot="1" x14ac:dyDescent="0.25">
      <c r="A88" s="100" t="s">
        <v>330</v>
      </c>
      <c r="B88" s="912" t="s">
        <v>365</v>
      </c>
      <c r="C88" s="913"/>
      <c r="D88" s="913"/>
      <c r="E88" s="913"/>
      <c r="F88" s="913"/>
      <c r="G88" s="913"/>
      <c r="H88" s="913"/>
      <c r="I88" s="913"/>
      <c r="J88" s="913"/>
      <c r="K88" s="913"/>
      <c r="L88" s="913"/>
      <c r="M88" s="913"/>
      <c r="N88" s="913"/>
      <c r="O88" s="913"/>
      <c r="P88" s="923"/>
      <c r="Q88" s="937"/>
      <c r="R88" s="938"/>
      <c r="S88" s="938"/>
      <c r="T88" s="938"/>
      <c r="U88" s="938"/>
      <c r="V88" s="938"/>
      <c r="W88" s="938"/>
      <c r="X88" s="938"/>
      <c r="Y88" s="938"/>
      <c r="Z88" s="938"/>
      <c r="AA88" s="938"/>
      <c r="AB88" s="938"/>
      <c r="AC88" s="938"/>
      <c r="AD88" s="938"/>
      <c r="AE88" s="938"/>
      <c r="AF88" s="934">
        <v>20562</v>
      </c>
      <c r="AG88" s="934"/>
      <c r="AH88" s="934"/>
      <c r="AI88" s="934"/>
      <c r="AJ88" s="934"/>
      <c r="AK88" s="938"/>
      <c r="AL88" s="938"/>
      <c r="AM88" s="938"/>
      <c r="AN88" s="938"/>
      <c r="AO88" s="938"/>
      <c r="AP88" s="934">
        <v>737</v>
      </c>
      <c r="AQ88" s="934"/>
      <c r="AR88" s="934"/>
      <c r="AS88" s="934"/>
      <c r="AT88" s="934"/>
      <c r="AU88" s="934">
        <v>387</v>
      </c>
      <c r="AV88" s="934"/>
      <c r="AW88" s="934"/>
      <c r="AX88" s="934"/>
      <c r="AY88" s="934"/>
      <c r="AZ88" s="935"/>
      <c r="BA88" s="935"/>
      <c r="BB88" s="935"/>
      <c r="BC88" s="935"/>
      <c r="BD88" s="936"/>
      <c r="BE88" s="101"/>
      <c r="BF88" s="101"/>
      <c r="BG88" s="101"/>
      <c r="BH88" s="101"/>
      <c r="BI88" s="101"/>
      <c r="BJ88" s="101"/>
      <c r="BK88" s="101"/>
      <c r="BL88" s="101"/>
      <c r="BM88" s="101"/>
      <c r="BN88" s="101"/>
      <c r="BO88" s="101"/>
      <c r="BP88" s="101"/>
      <c r="BQ88" s="98">
        <v>82</v>
      </c>
      <c r="BR88" s="103"/>
      <c r="BS88" s="920"/>
      <c r="BT88" s="921"/>
      <c r="BU88" s="921"/>
      <c r="BV88" s="921"/>
      <c r="BW88" s="921"/>
      <c r="BX88" s="921"/>
      <c r="BY88" s="921"/>
      <c r="BZ88" s="921"/>
      <c r="CA88" s="921"/>
      <c r="CB88" s="921"/>
      <c r="CC88" s="921"/>
      <c r="CD88" s="921"/>
      <c r="CE88" s="921"/>
      <c r="CF88" s="921"/>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0"/>
      <c r="DW88" s="921"/>
      <c r="DX88" s="921"/>
      <c r="DY88" s="921"/>
      <c r="DZ88" s="922"/>
      <c r="EA88" s="89"/>
    </row>
    <row r="89" spans="1:131" ht="26.25" hidden="1" customHeight="1" x14ac:dyDescent="0.2">
      <c r="A89" s="105"/>
      <c r="B89" s="106"/>
      <c r="C89" s="106"/>
      <c r="D89" s="106"/>
      <c r="E89" s="106"/>
      <c r="F89" s="106"/>
      <c r="G89" s="106"/>
      <c r="H89" s="106"/>
      <c r="I89" s="106"/>
      <c r="J89" s="106"/>
      <c r="K89" s="106"/>
      <c r="L89" s="106"/>
      <c r="M89" s="106"/>
      <c r="N89" s="106"/>
      <c r="O89" s="106"/>
      <c r="P89" s="106"/>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8"/>
      <c r="BA89" s="108"/>
      <c r="BB89" s="108"/>
      <c r="BC89" s="108"/>
      <c r="BD89" s="108"/>
      <c r="BE89" s="101"/>
      <c r="BF89" s="101"/>
      <c r="BG89" s="101"/>
      <c r="BH89" s="101"/>
      <c r="BI89" s="101"/>
      <c r="BJ89" s="101"/>
      <c r="BK89" s="101"/>
      <c r="BL89" s="101"/>
      <c r="BM89" s="101"/>
      <c r="BN89" s="101"/>
      <c r="BO89" s="101"/>
      <c r="BP89" s="101"/>
      <c r="BQ89" s="98">
        <v>83</v>
      </c>
      <c r="BR89" s="103"/>
      <c r="BS89" s="920"/>
      <c r="BT89" s="921"/>
      <c r="BU89" s="921"/>
      <c r="BV89" s="921"/>
      <c r="BW89" s="921"/>
      <c r="BX89" s="921"/>
      <c r="BY89" s="921"/>
      <c r="BZ89" s="921"/>
      <c r="CA89" s="921"/>
      <c r="CB89" s="921"/>
      <c r="CC89" s="921"/>
      <c r="CD89" s="921"/>
      <c r="CE89" s="921"/>
      <c r="CF89" s="921"/>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0"/>
      <c r="DW89" s="921"/>
      <c r="DX89" s="921"/>
      <c r="DY89" s="921"/>
      <c r="DZ89" s="922"/>
      <c r="EA89" s="89"/>
    </row>
    <row r="90" spans="1:131" ht="26.25" hidden="1" customHeight="1" x14ac:dyDescent="0.2">
      <c r="A90" s="105"/>
      <c r="B90" s="106"/>
      <c r="C90" s="106"/>
      <c r="D90" s="106"/>
      <c r="E90" s="106"/>
      <c r="F90" s="106"/>
      <c r="G90" s="106"/>
      <c r="H90" s="106"/>
      <c r="I90" s="106"/>
      <c r="J90" s="106"/>
      <c r="K90" s="106"/>
      <c r="L90" s="106"/>
      <c r="M90" s="106"/>
      <c r="N90" s="106"/>
      <c r="O90" s="106"/>
      <c r="P90" s="106"/>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8"/>
      <c r="BA90" s="108"/>
      <c r="BB90" s="108"/>
      <c r="BC90" s="108"/>
      <c r="BD90" s="108"/>
      <c r="BE90" s="101"/>
      <c r="BF90" s="101"/>
      <c r="BG90" s="101"/>
      <c r="BH90" s="101"/>
      <c r="BI90" s="101"/>
      <c r="BJ90" s="101"/>
      <c r="BK90" s="101"/>
      <c r="BL90" s="101"/>
      <c r="BM90" s="101"/>
      <c r="BN90" s="101"/>
      <c r="BO90" s="101"/>
      <c r="BP90" s="101"/>
      <c r="BQ90" s="98">
        <v>84</v>
      </c>
      <c r="BR90" s="103"/>
      <c r="BS90" s="920"/>
      <c r="BT90" s="921"/>
      <c r="BU90" s="921"/>
      <c r="BV90" s="921"/>
      <c r="BW90" s="921"/>
      <c r="BX90" s="921"/>
      <c r="BY90" s="921"/>
      <c r="BZ90" s="921"/>
      <c r="CA90" s="921"/>
      <c r="CB90" s="921"/>
      <c r="CC90" s="921"/>
      <c r="CD90" s="921"/>
      <c r="CE90" s="921"/>
      <c r="CF90" s="921"/>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0"/>
      <c r="DW90" s="921"/>
      <c r="DX90" s="921"/>
      <c r="DY90" s="921"/>
      <c r="DZ90" s="922"/>
      <c r="EA90" s="89"/>
    </row>
    <row r="91" spans="1:131" ht="26.25" hidden="1" customHeight="1" x14ac:dyDescent="0.2">
      <c r="A91" s="105"/>
      <c r="B91" s="106"/>
      <c r="C91" s="106"/>
      <c r="D91" s="106"/>
      <c r="E91" s="106"/>
      <c r="F91" s="106"/>
      <c r="G91" s="106"/>
      <c r="H91" s="106"/>
      <c r="I91" s="106"/>
      <c r="J91" s="106"/>
      <c r="K91" s="106"/>
      <c r="L91" s="106"/>
      <c r="M91" s="106"/>
      <c r="N91" s="106"/>
      <c r="O91" s="106"/>
      <c r="P91" s="106"/>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8"/>
      <c r="BA91" s="108"/>
      <c r="BB91" s="108"/>
      <c r="BC91" s="108"/>
      <c r="BD91" s="108"/>
      <c r="BE91" s="101"/>
      <c r="BF91" s="101"/>
      <c r="BG91" s="101"/>
      <c r="BH91" s="101"/>
      <c r="BI91" s="101"/>
      <c r="BJ91" s="101"/>
      <c r="BK91" s="101"/>
      <c r="BL91" s="101"/>
      <c r="BM91" s="101"/>
      <c r="BN91" s="101"/>
      <c r="BO91" s="101"/>
      <c r="BP91" s="101"/>
      <c r="BQ91" s="98">
        <v>85</v>
      </c>
      <c r="BR91" s="103"/>
      <c r="BS91" s="920"/>
      <c r="BT91" s="921"/>
      <c r="BU91" s="921"/>
      <c r="BV91" s="921"/>
      <c r="BW91" s="921"/>
      <c r="BX91" s="921"/>
      <c r="BY91" s="921"/>
      <c r="BZ91" s="921"/>
      <c r="CA91" s="921"/>
      <c r="CB91" s="921"/>
      <c r="CC91" s="921"/>
      <c r="CD91" s="921"/>
      <c r="CE91" s="921"/>
      <c r="CF91" s="921"/>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0"/>
      <c r="DW91" s="921"/>
      <c r="DX91" s="921"/>
      <c r="DY91" s="921"/>
      <c r="DZ91" s="922"/>
      <c r="EA91" s="89"/>
    </row>
    <row r="92" spans="1:131" ht="26.25" hidden="1" customHeight="1" x14ac:dyDescent="0.2">
      <c r="A92" s="105"/>
      <c r="B92" s="106"/>
      <c r="C92" s="106"/>
      <c r="D92" s="106"/>
      <c r="E92" s="106"/>
      <c r="F92" s="106"/>
      <c r="G92" s="106"/>
      <c r="H92" s="106"/>
      <c r="I92" s="106"/>
      <c r="J92" s="106"/>
      <c r="K92" s="106"/>
      <c r="L92" s="106"/>
      <c r="M92" s="106"/>
      <c r="N92" s="106"/>
      <c r="O92" s="106"/>
      <c r="P92" s="106"/>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8"/>
      <c r="BA92" s="108"/>
      <c r="BB92" s="108"/>
      <c r="BC92" s="108"/>
      <c r="BD92" s="108"/>
      <c r="BE92" s="101"/>
      <c r="BF92" s="101"/>
      <c r="BG92" s="101"/>
      <c r="BH92" s="101"/>
      <c r="BI92" s="101"/>
      <c r="BJ92" s="101"/>
      <c r="BK92" s="101"/>
      <c r="BL92" s="101"/>
      <c r="BM92" s="101"/>
      <c r="BN92" s="101"/>
      <c r="BO92" s="101"/>
      <c r="BP92" s="101"/>
      <c r="BQ92" s="98">
        <v>86</v>
      </c>
      <c r="BR92" s="103"/>
      <c r="BS92" s="920"/>
      <c r="BT92" s="921"/>
      <c r="BU92" s="921"/>
      <c r="BV92" s="921"/>
      <c r="BW92" s="921"/>
      <c r="BX92" s="921"/>
      <c r="BY92" s="921"/>
      <c r="BZ92" s="921"/>
      <c r="CA92" s="921"/>
      <c r="CB92" s="921"/>
      <c r="CC92" s="921"/>
      <c r="CD92" s="921"/>
      <c r="CE92" s="921"/>
      <c r="CF92" s="921"/>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0"/>
      <c r="DW92" s="921"/>
      <c r="DX92" s="921"/>
      <c r="DY92" s="921"/>
      <c r="DZ92" s="922"/>
      <c r="EA92" s="89"/>
    </row>
    <row r="93" spans="1:131" ht="26.25" hidden="1" customHeight="1" x14ac:dyDescent="0.2">
      <c r="A93" s="105"/>
      <c r="B93" s="106"/>
      <c r="C93" s="106"/>
      <c r="D93" s="106"/>
      <c r="E93" s="106"/>
      <c r="F93" s="106"/>
      <c r="G93" s="106"/>
      <c r="H93" s="106"/>
      <c r="I93" s="106"/>
      <c r="J93" s="106"/>
      <c r="K93" s="106"/>
      <c r="L93" s="106"/>
      <c r="M93" s="106"/>
      <c r="N93" s="106"/>
      <c r="O93" s="106"/>
      <c r="P93" s="106"/>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8"/>
      <c r="BA93" s="108"/>
      <c r="BB93" s="108"/>
      <c r="BC93" s="108"/>
      <c r="BD93" s="108"/>
      <c r="BE93" s="101"/>
      <c r="BF93" s="101"/>
      <c r="BG93" s="101"/>
      <c r="BH93" s="101"/>
      <c r="BI93" s="101"/>
      <c r="BJ93" s="101"/>
      <c r="BK93" s="101"/>
      <c r="BL93" s="101"/>
      <c r="BM93" s="101"/>
      <c r="BN93" s="101"/>
      <c r="BO93" s="101"/>
      <c r="BP93" s="101"/>
      <c r="BQ93" s="98">
        <v>87</v>
      </c>
      <c r="BR93" s="103"/>
      <c r="BS93" s="920"/>
      <c r="BT93" s="921"/>
      <c r="BU93" s="921"/>
      <c r="BV93" s="921"/>
      <c r="BW93" s="921"/>
      <c r="BX93" s="921"/>
      <c r="BY93" s="921"/>
      <c r="BZ93" s="921"/>
      <c r="CA93" s="921"/>
      <c r="CB93" s="921"/>
      <c r="CC93" s="921"/>
      <c r="CD93" s="921"/>
      <c r="CE93" s="921"/>
      <c r="CF93" s="921"/>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0"/>
      <c r="DW93" s="921"/>
      <c r="DX93" s="921"/>
      <c r="DY93" s="921"/>
      <c r="DZ93" s="922"/>
      <c r="EA93" s="89"/>
    </row>
    <row r="94" spans="1:131" ht="26.25" hidden="1" customHeight="1" x14ac:dyDescent="0.2">
      <c r="A94" s="105"/>
      <c r="B94" s="106"/>
      <c r="C94" s="106"/>
      <c r="D94" s="106"/>
      <c r="E94" s="106"/>
      <c r="F94" s="106"/>
      <c r="G94" s="106"/>
      <c r="H94" s="106"/>
      <c r="I94" s="106"/>
      <c r="J94" s="106"/>
      <c r="K94" s="106"/>
      <c r="L94" s="106"/>
      <c r="M94" s="106"/>
      <c r="N94" s="106"/>
      <c r="O94" s="106"/>
      <c r="P94" s="106"/>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8"/>
      <c r="BA94" s="108"/>
      <c r="BB94" s="108"/>
      <c r="BC94" s="108"/>
      <c r="BD94" s="108"/>
      <c r="BE94" s="101"/>
      <c r="BF94" s="101"/>
      <c r="BG94" s="101"/>
      <c r="BH94" s="101"/>
      <c r="BI94" s="101"/>
      <c r="BJ94" s="101"/>
      <c r="BK94" s="101"/>
      <c r="BL94" s="101"/>
      <c r="BM94" s="101"/>
      <c r="BN94" s="101"/>
      <c r="BO94" s="101"/>
      <c r="BP94" s="101"/>
      <c r="BQ94" s="98">
        <v>88</v>
      </c>
      <c r="BR94" s="103"/>
      <c r="BS94" s="920"/>
      <c r="BT94" s="921"/>
      <c r="BU94" s="921"/>
      <c r="BV94" s="921"/>
      <c r="BW94" s="921"/>
      <c r="BX94" s="921"/>
      <c r="BY94" s="921"/>
      <c r="BZ94" s="921"/>
      <c r="CA94" s="921"/>
      <c r="CB94" s="921"/>
      <c r="CC94" s="921"/>
      <c r="CD94" s="921"/>
      <c r="CE94" s="921"/>
      <c r="CF94" s="921"/>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0"/>
      <c r="DW94" s="921"/>
      <c r="DX94" s="921"/>
      <c r="DY94" s="921"/>
      <c r="DZ94" s="922"/>
      <c r="EA94" s="89"/>
    </row>
    <row r="95" spans="1:131" ht="26.25" hidden="1" customHeight="1" x14ac:dyDescent="0.2">
      <c r="A95" s="105"/>
      <c r="B95" s="106"/>
      <c r="C95" s="106"/>
      <c r="D95" s="106"/>
      <c r="E95" s="106"/>
      <c r="F95" s="106"/>
      <c r="G95" s="106"/>
      <c r="H95" s="106"/>
      <c r="I95" s="106"/>
      <c r="J95" s="106"/>
      <c r="K95" s="106"/>
      <c r="L95" s="106"/>
      <c r="M95" s="106"/>
      <c r="N95" s="106"/>
      <c r="O95" s="106"/>
      <c r="P95" s="106"/>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8"/>
      <c r="BA95" s="108"/>
      <c r="BB95" s="108"/>
      <c r="BC95" s="108"/>
      <c r="BD95" s="108"/>
      <c r="BE95" s="101"/>
      <c r="BF95" s="101"/>
      <c r="BG95" s="101"/>
      <c r="BH95" s="101"/>
      <c r="BI95" s="101"/>
      <c r="BJ95" s="101"/>
      <c r="BK95" s="101"/>
      <c r="BL95" s="101"/>
      <c r="BM95" s="101"/>
      <c r="BN95" s="101"/>
      <c r="BO95" s="101"/>
      <c r="BP95" s="101"/>
      <c r="BQ95" s="98">
        <v>89</v>
      </c>
      <c r="BR95" s="103"/>
      <c r="BS95" s="920"/>
      <c r="BT95" s="921"/>
      <c r="BU95" s="921"/>
      <c r="BV95" s="921"/>
      <c r="BW95" s="921"/>
      <c r="BX95" s="921"/>
      <c r="BY95" s="921"/>
      <c r="BZ95" s="921"/>
      <c r="CA95" s="921"/>
      <c r="CB95" s="921"/>
      <c r="CC95" s="921"/>
      <c r="CD95" s="921"/>
      <c r="CE95" s="921"/>
      <c r="CF95" s="921"/>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0"/>
      <c r="DW95" s="921"/>
      <c r="DX95" s="921"/>
      <c r="DY95" s="921"/>
      <c r="DZ95" s="922"/>
      <c r="EA95" s="89"/>
    </row>
    <row r="96" spans="1:131" ht="26.25" hidden="1" customHeight="1" x14ac:dyDescent="0.2">
      <c r="A96" s="105"/>
      <c r="B96" s="106"/>
      <c r="C96" s="106"/>
      <c r="D96" s="106"/>
      <c r="E96" s="106"/>
      <c r="F96" s="106"/>
      <c r="G96" s="106"/>
      <c r="H96" s="106"/>
      <c r="I96" s="106"/>
      <c r="J96" s="106"/>
      <c r="K96" s="106"/>
      <c r="L96" s="106"/>
      <c r="M96" s="106"/>
      <c r="N96" s="106"/>
      <c r="O96" s="106"/>
      <c r="P96" s="106"/>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8"/>
      <c r="BA96" s="108"/>
      <c r="BB96" s="108"/>
      <c r="BC96" s="108"/>
      <c r="BD96" s="108"/>
      <c r="BE96" s="101"/>
      <c r="BF96" s="101"/>
      <c r="BG96" s="101"/>
      <c r="BH96" s="101"/>
      <c r="BI96" s="101"/>
      <c r="BJ96" s="101"/>
      <c r="BK96" s="101"/>
      <c r="BL96" s="101"/>
      <c r="BM96" s="101"/>
      <c r="BN96" s="101"/>
      <c r="BO96" s="101"/>
      <c r="BP96" s="101"/>
      <c r="BQ96" s="98">
        <v>90</v>
      </c>
      <c r="BR96" s="103"/>
      <c r="BS96" s="920"/>
      <c r="BT96" s="921"/>
      <c r="BU96" s="921"/>
      <c r="BV96" s="921"/>
      <c r="BW96" s="921"/>
      <c r="BX96" s="921"/>
      <c r="BY96" s="921"/>
      <c r="BZ96" s="921"/>
      <c r="CA96" s="921"/>
      <c r="CB96" s="921"/>
      <c r="CC96" s="921"/>
      <c r="CD96" s="921"/>
      <c r="CE96" s="921"/>
      <c r="CF96" s="921"/>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0"/>
      <c r="DW96" s="921"/>
      <c r="DX96" s="921"/>
      <c r="DY96" s="921"/>
      <c r="DZ96" s="922"/>
      <c r="EA96" s="89"/>
    </row>
    <row r="97" spans="1:131" ht="26.25" hidden="1" customHeight="1" x14ac:dyDescent="0.2">
      <c r="A97" s="105"/>
      <c r="B97" s="106"/>
      <c r="C97" s="106"/>
      <c r="D97" s="106"/>
      <c r="E97" s="106"/>
      <c r="F97" s="106"/>
      <c r="G97" s="106"/>
      <c r="H97" s="106"/>
      <c r="I97" s="106"/>
      <c r="J97" s="106"/>
      <c r="K97" s="106"/>
      <c r="L97" s="106"/>
      <c r="M97" s="106"/>
      <c r="N97" s="106"/>
      <c r="O97" s="106"/>
      <c r="P97" s="106"/>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8"/>
      <c r="BA97" s="108"/>
      <c r="BB97" s="108"/>
      <c r="BC97" s="108"/>
      <c r="BD97" s="108"/>
      <c r="BE97" s="101"/>
      <c r="BF97" s="101"/>
      <c r="BG97" s="101"/>
      <c r="BH97" s="101"/>
      <c r="BI97" s="101"/>
      <c r="BJ97" s="101"/>
      <c r="BK97" s="101"/>
      <c r="BL97" s="101"/>
      <c r="BM97" s="101"/>
      <c r="BN97" s="101"/>
      <c r="BO97" s="101"/>
      <c r="BP97" s="101"/>
      <c r="BQ97" s="98">
        <v>91</v>
      </c>
      <c r="BR97" s="103"/>
      <c r="BS97" s="920"/>
      <c r="BT97" s="921"/>
      <c r="BU97" s="921"/>
      <c r="BV97" s="921"/>
      <c r="BW97" s="921"/>
      <c r="BX97" s="921"/>
      <c r="BY97" s="921"/>
      <c r="BZ97" s="921"/>
      <c r="CA97" s="921"/>
      <c r="CB97" s="921"/>
      <c r="CC97" s="921"/>
      <c r="CD97" s="921"/>
      <c r="CE97" s="921"/>
      <c r="CF97" s="921"/>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0"/>
      <c r="DW97" s="921"/>
      <c r="DX97" s="921"/>
      <c r="DY97" s="921"/>
      <c r="DZ97" s="922"/>
      <c r="EA97" s="89"/>
    </row>
    <row r="98" spans="1:131" ht="26.25" hidden="1" customHeight="1" x14ac:dyDescent="0.2">
      <c r="A98" s="105"/>
      <c r="B98" s="106"/>
      <c r="C98" s="106"/>
      <c r="D98" s="106"/>
      <c r="E98" s="106"/>
      <c r="F98" s="106"/>
      <c r="G98" s="106"/>
      <c r="H98" s="106"/>
      <c r="I98" s="106"/>
      <c r="J98" s="106"/>
      <c r="K98" s="106"/>
      <c r="L98" s="106"/>
      <c r="M98" s="106"/>
      <c r="N98" s="106"/>
      <c r="O98" s="106"/>
      <c r="P98" s="106"/>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8"/>
      <c r="BA98" s="108"/>
      <c r="BB98" s="108"/>
      <c r="BC98" s="108"/>
      <c r="BD98" s="108"/>
      <c r="BE98" s="101"/>
      <c r="BF98" s="101"/>
      <c r="BG98" s="101"/>
      <c r="BH98" s="101"/>
      <c r="BI98" s="101"/>
      <c r="BJ98" s="101"/>
      <c r="BK98" s="101"/>
      <c r="BL98" s="101"/>
      <c r="BM98" s="101"/>
      <c r="BN98" s="101"/>
      <c r="BO98" s="101"/>
      <c r="BP98" s="101"/>
      <c r="BQ98" s="98">
        <v>92</v>
      </c>
      <c r="BR98" s="103"/>
      <c r="BS98" s="920"/>
      <c r="BT98" s="921"/>
      <c r="BU98" s="921"/>
      <c r="BV98" s="921"/>
      <c r="BW98" s="921"/>
      <c r="BX98" s="921"/>
      <c r="BY98" s="921"/>
      <c r="BZ98" s="921"/>
      <c r="CA98" s="921"/>
      <c r="CB98" s="921"/>
      <c r="CC98" s="921"/>
      <c r="CD98" s="921"/>
      <c r="CE98" s="921"/>
      <c r="CF98" s="921"/>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0"/>
      <c r="DW98" s="921"/>
      <c r="DX98" s="921"/>
      <c r="DY98" s="921"/>
      <c r="DZ98" s="922"/>
      <c r="EA98" s="89"/>
    </row>
    <row r="99" spans="1:131" ht="26.25" hidden="1" customHeight="1" x14ac:dyDescent="0.2">
      <c r="A99" s="105"/>
      <c r="B99" s="106"/>
      <c r="C99" s="106"/>
      <c r="D99" s="106"/>
      <c r="E99" s="106"/>
      <c r="F99" s="106"/>
      <c r="G99" s="106"/>
      <c r="H99" s="106"/>
      <c r="I99" s="106"/>
      <c r="J99" s="106"/>
      <c r="K99" s="106"/>
      <c r="L99" s="106"/>
      <c r="M99" s="106"/>
      <c r="N99" s="106"/>
      <c r="O99" s="106"/>
      <c r="P99" s="106"/>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8"/>
      <c r="BA99" s="108"/>
      <c r="BB99" s="108"/>
      <c r="BC99" s="108"/>
      <c r="BD99" s="108"/>
      <c r="BE99" s="101"/>
      <c r="BF99" s="101"/>
      <c r="BG99" s="101"/>
      <c r="BH99" s="101"/>
      <c r="BI99" s="101"/>
      <c r="BJ99" s="101"/>
      <c r="BK99" s="101"/>
      <c r="BL99" s="101"/>
      <c r="BM99" s="101"/>
      <c r="BN99" s="101"/>
      <c r="BO99" s="101"/>
      <c r="BP99" s="101"/>
      <c r="BQ99" s="98">
        <v>93</v>
      </c>
      <c r="BR99" s="103"/>
      <c r="BS99" s="920"/>
      <c r="BT99" s="921"/>
      <c r="BU99" s="921"/>
      <c r="BV99" s="921"/>
      <c r="BW99" s="921"/>
      <c r="BX99" s="921"/>
      <c r="BY99" s="921"/>
      <c r="BZ99" s="921"/>
      <c r="CA99" s="921"/>
      <c r="CB99" s="921"/>
      <c r="CC99" s="921"/>
      <c r="CD99" s="921"/>
      <c r="CE99" s="921"/>
      <c r="CF99" s="921"/>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0"/>
      <c r="DW99" s="921"/>
      <c r="DX99" s="921"/>
      <c r="DY99" s="921"/>
      <c r="DZ99" s="922"/>
      <c r="EA99" s="89"/>
    </row>
    <row r="100" spans="1:131" ht="26.25" hidden="1" customHeight="1" x14ac:dyDescent="0.2">
      <c r="A100" s="105"/>
      <c r="B100" s="106"/>
      <c r="C100" s="106"/>
      <c r="D100" s="106"/>
      <c r="E100" s="106"/>
      <c r="F100" s="106"/>
      <c r="G100" s="106"/>
      <c r="H100" s="106"/>
      <c r="I100" s="106"/>
      <c r="J100" s="106"/>
      <c r="K100" s="106"/>
      <c r="L100" s="106"/>
      <c r="M100" s="106"/>
      <c r="N100" s="106"/>
      <c r="O100" s="106"/>
      <c r="P100" s="106"/>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8"/>
      <c r="BA100" s="108"/>
      <c r="BB100" s="108"/>
      <c r="BC100" s="108"/>
      <c r="BD100" s="108"/>
      <c r="BE100" s="101"/>
      <c r="BF100" s="101"/>
      <c r="BG100" s="101"/>
      <c r="BH100" s="101"/>
      <c r="BI100" s="101"/>
      <c r="BJ100" s="101"/>
      <c r="BK100" s="101"/>
      <c r="BL100" s="101"/>
      <c r="BM100" s="101"/>
      <c r="BN100" s="101"/>
      <c r="BO100" s="101"/>
      <c r="BP100" s="101"/>
      <c r="BQ100" s="98">
        <v>94</v>
      </c>
      <c r="BR100" s="103"/>
      <c r="BS100" s="920"/>
      <c r="BT100" s="921"/>
      <c r="BU100" s="921"/>
      <c r="BV100" s="921"/>
      <c r="BW100" s="921"/>
      <c r="BX100" s="921"/>
      <c r="BY100" s="921"/>
      <c r="BZ100" s="921"/>
      <c r="CA100" s="921"/>
      <c r="CB100" s="921"/>
      <c r="CC100" s="921"/>
      <c r="CD100" s="921"/>
      <c r="CE100" s="921"/>
      <c r="CF100" s="921"/>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0"/>
      <c r="DW100" s="921"/>
      <c r="DX100" s="921"/>
      <c r="DY100" s="921"/>
      <c r="DZ100" s="922"/>
      <c r="EA100" s="89"/>
    </row>
    <row r="101" spans="1:131" ht="26.25" hidden="1" customHeight="1" x14ac:dyDescent="0.2">
      <c r="A101" s="105"/>
      <c r="B101" s="106"/>
      <c r="C101" s="106"/>
      <c r="D101" s="106"/>
      <c r="E101" s="106"/>
      <c r="F101" s="106"/>
      <c r="G101" s="106"/>
      <c r="H101" s="106"/>
      <c r="I101" s="106"/>
      <c r="J101" s="106"/>
      <c r="K101" s="106"/>
      <c r="L101" s="106"/>
      <c r="M101" s="106"/>
      <c r="N101" s="106"/>
      <c r="O101" s="106"/>
      <c r="P101" s="106"/>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8"/>
      <c r="BA101" s="108"/>
      <c r="BB101" s="108"/>
      <c r="BC101" s="108"/>
      <c r="BD101" s="108"/>
      <c r="BE101" s="101"/>
      <c r="BF101" s="101"/>
      <c r="BG101" s="101"/>
      <c r="BH101" s="101"/>
      <c r="BI101" s="101"/>
      <c r="BJ101" s="101"/>
      <c r="BK101" s="101"/>
      <c r="BL101" s="101"/>
      <c r="BM101" s="101"/>
      <c r="BN101" s="101"/>
      <c r="BO101" s="101"/>
      <c r="BP101" s="101"/>
      <c r="BQ101" s="98">
        <v>95</v>
      </c>
      <c r="BR101" s="103"/>
      <c r="BS101" s="920"/>
      <c r="BT101" s="921"/>
      <c r="BU101" s="921"/>
      <c r="BV101" s="921"/>
      <c r="BW101" s="921"/>
      <c r="BX101" s="921"/>
      <c r="BY101" s="921"/>
      <c r="BZ101" s="921"/>
      <c r="CA101" s="921"/>
      <c r="CB101" s="921"/>
      <c r="CC101" s="921"/>
      <c r="CD101" s="921"/>
      <c r="CE101" s="921"/>
      <c r="CF101" s="921"/>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0"/>
      <c r="DW101" s="921"/>
      <c r="DX101" s="921"/>
      <c r="DY101" s="921"/>
      <c r="DZ101" s="922"/>
      <c r="EA101" s="89"/>
    </row>
    <row r="102" spans="1:131" ht="26.25" customHeight="1" thickBot="1" x14ac:dyDescent="0.25">
      <c r="A102" s="105"/>
      <c r="B102" s="106"/>
      <c r="C102" s="106"/>
      <c r="D102" s="106"/>
      <c r="E102" s="106"/>
      <c r="F102" s="106"/>
      <c r="G102" s="106"/>
      <c r="H102" s="106"/>
      <c r="I102" s="106"/>
      <c r="J102" s="106"/>
      <c r="K102" s="106"/>
      <c r="L102" s="106"/>
      <c r="M102" s="106"/>
      <c r="N102" s="106"/>
      <c r="O102" s="106"/>
      <c r="P102" s="106"/>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8"/>
      <c r="BA102" s="108"/>
      <c r="BB102" s="108"/>
      <c r="BC102" s="108"/>
      <c r="BD102" s="108"/>
      <c r="BE102" s="101"/>
      <c r="BF102" s="101"/>
      <c r="BG102" s="101"/>
      <c r="BH102" s="101"/>
      <c r="BI102" s="101"/>
      <c r="BJ102" s="101"/>
      <c r="BK102" s="101"/>
      <c r="BL102" s="101"/>
      <c r="BM102" s="101"/>
      <c r="BN102" s="101"/>
      <c r="BO102" s="101"/>
      <c r="BP102" s="101"/>
      <c r="BQ102" s="100" t="s">
        <v>330</v>
      </c>
      <c r="BR102" s="912" t="s">
        <v>366</v>
      </c>
      <c r="BS102" s="913"/>
      <c r="BT102" s="913"/>
      <c r="BU102" s="913"/>
      <c r="BV102" s="913"/>
      <c r="BW102" s="913"/>
      <c r="BX102" s="913"/>
      <c r="BY102" s="913"/>
      <c r="BZ102" s="913"/>
      <c r="CA102" s="913"/>
      <c r="CB102" s="913"/>
      <c r="CC102" s="913"/>
      <c r="CD102" s="913"/>
      <c r="CE102" s="913"/>
      <c r="CF102" s="913"/>
      <c r="CG102" s="923"/>
      <c r="CH102" s="924"/>
      <c r="CI102" s="925"/>
      <c r="CJ102" s="925"/>
      <c r="CK102" s="925"/>
      <c r="CL102" s="926"/>
      <c r="CM102" s="924"/>
      <c r="CN102" s="925"/>
      <c r="CO102" s="925"/>
      <c r="CP102" s="925"/>
      <c r="CQ102" s="926"/>
      <c r="CR102" s="927">
        <v>428</v>
      </c>
      <c r="CS102" s="928"/>
      <c r="CT102" s="928"/>
      <c r="CU102" s="928"/>
      <c r="CV102" s="929"/>
      <c r="CW102" s="927">
        <v>58</v>
      </c>
      <c r="CX102" s="928"/>
      <c r="CY102" s="928"/>
      <c r="CZ102" s="928"/>
      <c r="DA102" s="929"/>
      <c r="DB102" s="927">
        <v>217</v>
      </c>
      <c r="DC102" s="928"/>
      <c r="DD102" s="928"/>
      <c r="DE102" s="928"/>
      <c r="DF102" s="929"/>
      <c r="DG102" s="927" t="s">
        <v>321</v>
      </c>
      <c r="DH102" s="928"/>
      <c r="DI102" s="928"/>
      <c r="DJ102" s="928"/>
      <c r="DK102" s="929"/>
      <c r="DL102" s="927" t="s">
        <v>321</v>
      </c>
      <c r="DM102" s="928"/>
      <c r="DN102" s="928"/>
      <c r="DO102" s="928"/>
      <c r="DP102" s="929"/>
      <c r="DQ102" s="927" t="s">
        <v>321</v>
      </c>
      <c r="DR102" s="928"/>
      <c r="DS102" s="928"/>
      <c r="DT102" s="928"/>
      <c r="DU102" s="929"/>
      <c r="DV102" s="912"/>
      <c r="DW102" s="913"/>
      <c r="DX102" s="913"/>
      <c r="DY102" s="913"/>
      <c r="DZ102" s="914"/>
      <c r="EA102" s="89"/>
    </row>
    <row r="103" spans="1:131" ht="26.25" customHeight="1" x14ac:dyDescent="0.2">
      <c r="A103" s="105"/>
      <c r="B103" s="106"/>
      <c r="C103" s="106"/>
      <c r="D103" s="106"/>
      <c r="E103" s="106"/>
      <c r="F103" s="106"/>
      <c r="G103" s="106"/>
      <c r="H103" s="106"/>
      <c r="I103" s="106"/>
      <c r="J103" s="106"/>
      <c r="K103" s="106"/>
      <c r="L103" s="106"/>
      <c r="M103" s="106"/>
      <c r="N103" s="106"/>
      <c r="O103" s="106"/>
      <c r="P103" s="106"/>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8"/>
      <c r="BA103" s="108"/>
      <c r="BB103" s="108"/>
      <c r="BC103" s="108"/>
      <c r="BD103" s="108"/>
      <c r="BE103" s="101"/>
      <c r="BF103" s="101"/>
      <c r="BG103" s="101"/>
      <c r="BH103" s="101"/>
      <c r="BI103" s="101"/>
      <c r="BJ103" s="101"/>
      <c r="BK103" s="101"/>
      <c r="BL103" s="101"/>
      <c r="BM103" s="101"/>
      <c r="BN103" s="101"/>
      <c r="BO103" s="101"/>
      <c r="BP103" s="101"/>
      <c r="BQ103" s="915" t="s">
        <v>367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89"/>
    </row>
    <row r="104" spans="1:131" ht="26.25" customHeight="1" x14ac:dyDescent="0.2">
      <c r="A104" s="105"/>
      <c r="B104" s="106"/>
      <c r="C104" s="106"/>
      <c r="D104" s="106"/>
      <c r="E104" s="106"/>
      <c r="F104" s="106"/>
      <c r="G104" s="106"/>
      <c r="H104" s="106"/>
      <c r="I104" s="106"/>
      <c r="J104" s="106"/>
      <c r="K104" s="106"/>
      <c r="L104" s="106"/>
      <c r="M104" s="106"/>
      <c r="N104" s="106"/>
      <c r="O104" s="106"/>
      <c r="P104" s="106"/>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8"/>
      <c r="BA104" s="108"/>
      <c r="BB104" s="108"/>
      <c r="BC104" s="108"/>
      <c r="BD104" s="108"/>
      <c r="BE104" s="101"/>
      <c r="BF104" s="101"/>
      <c r="BG104" s="101"/>
      <c r="BH104" s="101"/>
      <c r="BI104" s="101"/>
      <c r="BJ104" s="101"/>
      <c r="BK104" s="101"/>
      <c r="BL104" s="101"/>
      <c r="BM104" s="101"/>
      <c r="BN104" s="101"/>
      <c r="BO104" s="101"/>
      <c r="BP104" s="101"/>
      <c r="BQ104" s="916" t="s">
        <v>368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89"/>
    </row>
    <row r="105" spans="1:131" ht="11.25" customHeight="1" x14ac:dyDescent="0.2">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2">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5">
      <c r="A107" s="93" t="s">
        <v>369</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93" t="s">
        <v>370</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2">
      <c r="A108" s="917" t="s">
        <v>371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372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89" customFormat="1" ht="26.25" customHeight="1" x14ac:dyDescent="0.2">
      <c r="A109" s="870" t="s">
        <v>373</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72"/>
      <c r="AA109" s="873" t="s">
        <v>374</v>
      </c>
      <c r="AB109" s="871"/>
      <c r="AC109" s="871"/>
      <c r="AD109" s="871"/>
      <c r="AE109" s="872"/>
      <c r="AF109" s="873" t="s">
        <v>375</v>
      </c>
      <c r="AG109" s="871"/>
      <c r="AH109" s="871"/>
      <c r="AI109" s="871"/>
      <c r="AJ109" s="872"/>
      <c r="AK109" s="873" t="s">
        <v>239</v>
      </c>
      <c r="AL109" s="871"/>
      <c r="AM109" s="871"/>
      <c r="AN109" s="871"/>
      <c r="AO109" s="872"/>
      <c r="AP109" s="873" t="s">
        <v>376</v>
      </c>
      <c r="AQ109" s="871"/>
      <c r="AR109" s="871"/>
      <c r="AS109" s="871"/>
      <c r="AT109" s="904"/>
      <c r="AU109" s="870" t="s">
        <v>373</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72"/>
      <c r="BQ109" s="873" t="s">
        <v>374</v>
      </c>
      <c r="BR109" s="871"/>
      <c r="BS109" s="871"/>
      <c r="BT109" s="871"/>
      <c r="BU109" s="872"/>
      <c r="BV109" s="873" t="s">
        <v>375</v>
      </c>
      <c r="BW109" s="871"/>
      <c r="BX109" s="871"/>
      <c r="BY109" s="871"/>
      <c r="BZ109" s="872"/>
      <c r="CA109" s="873" t="s">
        <v>239</v>
      </c>
      <c r="CB109" s="871"/>
      <c r="CC109" s="871"/>
      <c r="CD109" s="871"/>
      <c r="CE109" s="872"/>
      <c r="CF109" s="911" t="s">
        <v>376</v>
      </c>
      <c r="CG109" s="911"/>
      <c r="CH109" s="911"/>
      <c r="CI109" s="911"/>
      <c r="CJ109" s="911"/>
      <c r="CK109" s="873" t="s">
        <v>377</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72"/>
      <c r="DG109" s="873" t="s">
        <v>374</v>
      </c>
      <c r="DH109" s="871"/>
      <c r="DI109" s="871"/>
      <c r="DJ109" s="871"/>
      <c r="DK109" s="872"/>
      <c r="DL109" s="873" t="s">
        <v>375</v>
      </c>
      <c r="DM109" s="871"/>
      <c r="DN109" s="871"/>
      <c r="DO109" s="871"/>
      <c r="DP109" s="872"/>
      <c r="DQ109" s="873" t="s">
        <v>239</v>
      </c>
      <c r="DR109" s="871"/>
      <c r="DS109" s="871"/>
      <c r="DT109" s="871"/>
      <c r="DU109" s="872"/>
      <c r="DV109" s="873" t="s">
        <v>376</v>
      </c>
      <c r="DW109" s="871"/>
      <c r="DX109" s="871"/>
      <c r="DY109" s="871"/>
      <c r="DZ109" s="904"/>
    </row>
    <row r="110" spans="1:131" s="89" customFormat="1" ht="26.25" customHeight="1" x14ac:dyDescent="0.2">
      <c r="A110" s="782" t="s">
        <v>378</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63">
        <v>4288621</v>
      </c>
      <c r="AB110" s="864"/>
      <c r="AC110" s="864"/>
      <c r="AD110" s="864"/>
      <c r="AE110" s="865"/>
      <c r="AF110" s="866">
        <v>4224208</v>
      </c>
      <c r="AG110" s="864"/>
      <c r="AH110" s="864"/>
      <c r="AI110" s="864"/>
      <c r="AJ110" s="865"/>
      <c r="AK110" s="866">
        <v>4259348</v>
      </c>
      <c r="AL110" s="864"/>
      <c r="AM110" s="864"/>
      <c r="AN110" s="864"/>
      <c r="AO110" s="865"/>
      <c r="AP110" s="867">
        <v>11.7</v>
      </c>
      <c r="AQ110" s="868"/>
      <c r="AR110" s="868"/>
      <c r="AS110" s="868"/>
      <c r="AT110" s="869"/>
      <c r="AU110" s="905" t="s">
        <v>379</v>
      </c>
      <c r="AV110" s="906"/>
      <c r="AW110" s="906"/>
      <c r="AX110" s="906"/>
      <c r="AY110" s="906"/>
      <c r="AZ110" s="815" t="s">
        <v>380</v>
      </c>
      <c r="BA110" s="783"/>
      <c r="BB110" s="783"/>
      <c r="BC110" s="783"/>
      <c r="BD110" s="783"/>
      <c r="BE110" s="783"/>
      <c r="BF110" s="783"/>
      <c r="BG110" s="783"/>
      <c r="BH110" s="783"/>
      <c r="BI110" s="783"/>
      <c r="BJ110" s="783"/>
      <c r="BK110" s="783"/>
      <c r="BL110" s="783"/>
      <c r="BM110" s="783"/>
      <c r="BN110" s="783"/>
      <c r="BO110" s="783"/>
      <c r="BP110" s="784"/>
      <c r="BQ110" s="816">
        <v>31946748</v>
      </c>
      <c r="BR110" s="800"/>
      <c r="BS110" s="800"/>
      <c r="BT110" s="800"/>
      <c r="BU110" s="800"/>
      <c r="BV110" s="800">
        <v>30419074</v>
      </c>
      <c r="BW110" s="800"/>
      <c r="BX110" s="800"/>
      <c r="BY110" s="800"/>
      <c r="BZ110" s="800"/>
      <c r="CA110" s="800">
        <v>27760295</v>
      </c>
      <c r="CB110" s="800"/>
      <c r="CC110" s="800"/>
      <c r="CD110" s="800"/>
      <c r="CE110" s="800"/>
      <c r="CF110" s="838">
        <v>76.2</v>
      </c>
      <c r="CG110" s="839"/>
      <c r="CH110" s="839"/>
      <c r="CI110" s="839"/>
      <c r="CJ110" s="839"/>
      <c r="CK110" s="901" t="s">
        <v>381</v>
      </c>
      <c r="CL110" s="858"/>
      <c r="CM110" s="815" t="s">
        <v>382</v>
      </c>
      <c r="CN110" s="783"/>
      <c r="CO110" s="783"/>
      <c r="CP110" s="783"/>
      <c r="CQ110" s="783"/>
      <c r="CR110" s="783"/>
      <c r="CS110" s="783"/>
      <c r="CT110" s="783"/>
      <c r="CU110" s="783"/>
      <c r="CV110" s="783"/>
      <c r="CW110" s="783"/>
      <c r="CX110" s="783"/>
      <c r="CY110" s="783"/>
      <c r="CZ110" s="783"/>
      <c r="DA110" s="783"/>
      <c r="DB110" s="783"/>
      <c r="DC110" s="783"/>
      <c r="DD110" s="783"/>
      <c r="DE110" s="783"/>
      <c r="DF110" s="784"/>
      <c r="DG110" s="816" t="s">
        <v>46</v>
      </c>
      <c r="DH110" s="800"/>
      <c r="DI110" s="800"/>
      <c r="DJ110" s="800"/>
      <c r="DK110" s="800"/>
      <c r="DL110" s="800" t="s">
        <v>46</v>
      </c>
      <c r="DM110" s="800"/>
      <c r="DN110" s="800"/>
      <c r="DO110" s="800"/>
      <c r="DP110" s="800"/>
      <c r="DQ110" s="800">
        <v>325993</v>
      </c>
      <c r="DR110" s="800"/>
      <c r="DS110" s="800"/>
      <c r="DT110" s="800"/>
      <c r="DU110" s="800"/>
      <c r="DV110" s="801">
        <v>0.9</v>
      </c>
      <c r="DW110" s="801"/>
      <c r="DX110" s="801"/>
      <c r="DY110" s="801"/>
      <c r="DZ110" s="802"/>
    </row>
    <row r="111" spans="1:131" s="89" customFormat="1" ht="26.25" customHeight="1" x14ac:dyDescent="0.2">
      <c r="A111" s="749" t="s">
        <v>383</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0"/>
      <c r="AA111" s="887" t="s">
        <v>46</v>
      </c>
      <c r="AB111" s="888"/>
      <c r="AC111" s="888"/>
      <c r="AD111" s="888"/>
      <c r="AE111" s="889"/>
      <c r="AF111" s="890" t="s">
        <v>46</v>
      </c>
      <c r="AG111" s="888"/>
      <c r="AH111" s="888"/>
      <c r="AI111" s="888"/>
      <c r="AJ111" s="889"/>
      <c r="AK111" s="890" t="s">
        <v>46</v>
      </c>
      <c r="AL111" s="888"/>
      <c r="AM111" s="888"/>
      <c r="AN111" s="888"/>
      <c r="AO111" s="889"/>
      <c r="AP111" s="891" t="s">
        <v>46</v>
      </c>
      <c r="AQ111" s="892"/>
      <c r="AR111" s="892"/>
      <c r="AS111" s="892"/>
      <c r="AT111" s="893"/>
      <c r="AU111" s="907"/>
      <c r="AV111" s="908"/>
      <c r="AW111" s="908"/>
      <c r="AX111" s="908"/>
      <c r="AY111" s="908"/>
      <c r="AZ111" s="790" t="s">
        <v>384</v>
      </c>
      <c r="BA111" s="727"/>
      <c r="BB111" s="727"/>
      <c r="BC111" s="727"/>
      <c r="BD111" s="727"/>
      <c r="BE111" s="727"/>
      <c r="BF111" s="727"/>
      <c r="BG111" s="727"/>
      <c r="BH111" s="727"/>
      <c r="BI111" s="727"/>
      <c r="BJ111" s="727"/>
      <c r="BK111" s="727"/>
      <c r="BL111" s="727"/>
      <c r="BM111" s="727"/>
      <c r="BN111" s="727"/>
      <c r="BO111" s="727"/>
      <c r="BP111" s="728"/>
      <c r="BQ111" s="791" t="s">
        <v>46</v>
      </c>
      <c r="BR111" s="792"/>
      <c r="BS111" s="792"/>
      <c r="BT111" s="792"/>
      <c r="BU111" s="792"/>
      <c r="BV111" s="792" t="s">
        <v>46</v>
      </c>
      <c r="BW111" s="792"/>
      <c r="BX111" s="792"/>
      <c r="BY111" s="792"/>
      <c r="BZ111" s="792"/>
      <c r="CA111" s="792">
        <v>325993</v>
      </c>
      <c r="CB111" s="792"/>
      <c r="CC111" s="792"/>
      <c r="CD111" s="792"/>
      <c r="CE111" s="792"/>
      <c r="CF111" s="847">
        <v>0.9</v>
      </c>
      <c r="CG111" s="848"/>
      <c r="CH111" s="848"/>
      <c r="CI111" s="848"/>
      <c r="CJ111" s="848"/>
      <c r="CK111" s="902"/>
      <c r="CL111" s="860"/>
      <c r="CM111" s="790" t="s">
        <v>385</v>
      </c>
      <c r="CN111" s="727"/>
      <c r="CO111" s="727"/>
      <c r="CP111" s="727"/>
      <c r="CQ111" s="727"/>
      <c r="CR111" s="727"/>
      <c r="CS111" s="727"/>
      <c r="CT111" s="727"/>
      <c r="CU111" s="727"/>
      <c r="CV111" s="727"/>
      <c r="CW111" s="727"/>
      <c r="CX111" s="727"/>
      <c r="CY111" s="727"/>
      <c r="CZ111" s="727"/>
      <c r="DA111" s="727"/>
      <c r="DB111" s="727"/>
      <c r="DC111" s="727"/>
      <c r="DD111" s="727"/>
      <c r="DE111" s="727"/>
      <c r="DF111" s="728"/>
      <c r="DG111" s="791" t="s">
        <v>46</v>
      </c>
      <c r="DH111" s="792"/>
      <c r="DI111" s="792"/>
      <c r="DJ111" s="792"/>
      <c r="DK111" s="792"/>
      <c r="DL111" s="792" t="s">
        <v>46</v>
      </c>
      <c r="DM111" s="792"/>
      <c r="DN111" s="792"/>
      <c r="DO111" s="792"/>
      <c r="DP111" s="792"/>
      <c r="DQ111" s="792" t="s">
        <v>46</v>
      </c>
      <c r="DR111" s="792"/>
      <c r="DS111" s="792"/>
      <c r="DT111" s="792"/>
      <c r="DU111" s="792"/>
      <c r="DV111" s="769" t="s">
        <v>46</v>
      </c>
      <c r="DW111" s="769"/>
      <c r="DX111" s="769"/>
      <c r="DY111" s="769"/>
      <c r="DZ111" s="770"/>
    </row>
    <row r="112" spans="1:131" s="89" customFormat="1" ht="26.25" customHeight="1" x14ac:dyDescent="0.2">
      <c r="A112" s="894" t="s">
        <v>386</v>
      </c>
      <c r="B112" s="895"/>
      <c r="C112" s="727" t="s">
        <v>387</v>
      </c>
      <c r="D112" s="727"/>
      <c r="E112" s="727"/>
      <c r="F112" s="727"/>
      <c r="G112" s="727"/>
      <c r="H112" s="727"/>
      <c r="I112" s="727"/>
      <c r="J112" s="727"/>
      <c r="K112" s="727"/>
      <c r="L112" s="727"/>
      <c r="M112" s="727"/>
      <c r="N112" s="727"/>
      <c r="O112" s="727"/>
      <c r="P112" s="727"/>
      <c r="Q112" s="727"/>
      <c r="R112" s="727"/>
      <c r="S112" s="727"/>
      <c r="T112" s="727"/>
      <c r="U112" s="727"/>
      <c r="V112" s="727"/>
      <c r="W112" s="727"/>
      <c r="X112" s="727"/>
      <c r="Y112" s="727"/>
      <c r="Z112" s="728"/>
      <c r="AA112" s="754" t="s">
        <v>46</v>
      </c>
      <c r="AB112" s="755"/>
      <c r="AC112" s="755"/>
      <c r="AD112" s="755"/>
      <c r="AE112" s="756"/>
      <c r="AF112" s="757" t="s">
        <v>46</v>
      </c>
      <c r="AG112" s="755"/>
      <c r="AH112" s="755"/>
      <c r="AI112" s="755"/>
      <c r="AJ112" s="756"/>
      <c r="AK112" s="757" t="s">
        <v>46</v>
      </c>
      <c r="AL112" s="755"/>
      <c r="AM112" s="755"/>
      <c r="AN112" s="755"/>
      <c r="AO112" s="756"/>
      <c r="AP112" s="796" t="s">
        <v>46</v>
      </c>
      <c r="AQ112" s="797"/>
      <c r="AR112" s="797"/>
      <c r="AS112" s="797"/>
      <c r="AT112" s="798"/>
      <c r="AU112" s="907"/>
      <c r="AV112" s="908"/>
      <c r="AW112" s="908"/>
      <c r="AX112" s="908"/>
      <c r="AY112" s="908"/>
      <c r="AZ112" s="790" t="s">
        <v>388</v>
      </c>
      <c r="BA112" s="727"/>
      <c r="BB112" s="727"/>
      <c r="BC112" s="727"/>
      <c r="BD112" s="727"/>
      <c r="BE112" s="727"/>
      <c r="BF112" s="727"/>
      <c r="BG112" s="727"/>
      <c r="BH112" s="727"/>
      <c r="BI112" s="727"/>
      <c r="BJ112" s="727"/>
      <c r="BK112" s="727"/>
      <c r="BL112" s="727"/>
      <c r="BM112" s="727"/>
      <c r="BN112" s="727"/>
      <c r="BO112" s="727"/>
      <c r="BP112" s="728"/>
      <c r="BQ112" s="791">
        <v>10116793</v>
      </c>
      <c r="BR112" s="792"/>
      <c r="BS112" s="792"/>
      <c r="BT112" s="792"/>
      <c r="BU112" s="792"/>
      <c r="BV112" s="792">
        <v>9275892</v>
      </c>
      <c r="BW112" s="792"/>
      <c r="BX112" s="792"/>
      <c r="BY112" s="792"/>
      <c r="BZ112" s="792"/>
      <c r="CA112" s="792">
        <v>8985989</v>
      </c>
      <c r="CB112" s="792"/>
      <c r="CC112" s="792"/>
      <c r="CD112" s="792"/>
      <c r="CE112" s="792"/>
      <c r="CF112" s="847">
        <v>24.7</v>
      </c>
      <c r="CG112" s="848"/>
      <c r="CH112" s="848"/>
      <c r="CI112" s="848"/>
      <c r="CJ112" s="848"/>
      <c r="CK112" s="902"/>
      <c r="CL112" s="860"/>
      <c r="CM112" s="790" t="s">
        <v>389</v>
      </c>
      <c r="CN112" s="727"/>
      <c r="CO112" s="727"/>
      <c r="CP112" s="727"/>
      <c r="CQ112" s="727"/>
      <c r="CR112" s="727"/>
      <c r="CS112" s="727"/>
      <c r="CT112" s="727"/>
      <c r="CU112" s="727"/>
      <c r="CV112" s="727"/>
      <c r="CW112" s="727"/>
      <c r="CX112" s="727"/>
      <c r="CY112" s="727"/>
      <c r="CZ112" s="727"/>
      <c r="DA112" s="727"/>
      <c r="DB112" s="727"/>
      <c r="DC112" s="727"/>
      <c r="DD112" s="727"/>
      <c r="DE112" s="727"/>
      <c r="DF112" s="728"/>
      <c r="DG112" s="791" t="s">
        <v>46</v>
      </c>
      <c r="DH112" s="792"/>
      <c r="DI112" s="792"/>
      <c r="DJ112" s="792"/>
      <c r="DK112" s="792"/>
      <c r="DL112" s="792" t="s">
        <v>46</v>
      </c>
      <c r="DM112" s="792"/>
      <c r="DN112" s="792"/>
      <c r="DO112" s="792"/>
      <c r="DP112" s="792"/>
      <c r="DQ112" s="792" t="s">
        <v>46</v>
      </c>
      <c r="DR112" s="792"/>
      <c r="DS112" s="792"/>
      <c r="DT112" s="792"/>
      <c r="DU112" s="792"/>
      <c r="DV112" s="769" t="s">
        <v>46</v>
      </c>
      <c r="DW112" s="769"/>
      <c r="DX112" s="769"/>
      <c r="DY112" s="769"/>
      <c r="DZ112" s="770"/>
    </row>
    <row r="113" spans="1:130" s="89" customFormat="1" ht="26.25" customHeight="1" x14ac:dyDescent="0.2">
      <c r="A113" s="896"/>
      <c r="B113" s="897"/>
      <c r="C113" s="727" t="s">
        <v>390</v>
      </c>
      <c r="D113" s="727"/>
      <c r="E113" s="727"/>
      <c r="F113" s="727"/>
      <c r="G113" s="727"/>
      <c r="H113" s="727"/>
      <c r="I113" s="727"/>
      <c r="J113" s="727"/>
      <c r="K113" s="727"/>
      <c r="L113" s="727"/>
      <c r="M113" s="727"/>
      <c r="N113" s="727"/>
      <c r="O113" s="727"/>
      <c r="P113" s="727"/>
      <c r="Q113" s="727"/>
      <c r="R113" s="727"/>
      <c r="S113" s="727"/>
      <c r="T113" s="727"/>
      <c r="U113" s="727"/>
      <c r="V113" s="727"/>
      <c r="W113" s="727"/>
      <c r="X113" s="727"/>
      <c r="Y113" s="727"/>
      <c r="Z113" s="728"/>
      <c r="AA113" s="887">
        <v>1145470</v>
      </c>
      <c r="AB113" s="888"/>
      <c r="AC113" s="888"/>
      <c r="AD113" s="888"/>
      <c r="AE113" s="889"/>
      <c r="AF113" s="890">
        <v>927312</v>
      </c>
      <c r="AG113" s="888"/>
      <c r="AH113" s="888"/>
      <c r="AI113" s="888"/>
      <c r="AJ113" s="889"/>
      <c r="AK113" s="890">
        <v>977123</v>
      </c>
      <c r="AL113" s="888"/>
      <c r="AM113" s="888"/>
      <c r="AN113" s="888"/>
      <c r="AO113" s="889"/>
      <c r="AP113" s="891">
        <v>2.7</v>
      </c>
      <c r="AQ113" s="892"/>
      <c r="AR113" s="892"/>
      <c r="AS113" s="892"/>
      <c r="AT113" s="893"/>
      <c r="AU113" s="907"/>
      <c r="AV113" s="908"/>
      <c r="AW113" s="908"/>
      <c r="AX113" s="908"/>
      <c r="AY113" s="908"/>
      <c r="AZ113" s="790" t="s">
        <v>391</v>
      </c>
      <c r="BA113" s="727"/>
      <c r="BB113" s="727"/>
      <c r="BC113" s="727"/>
      <c r="BD113" s="727"/>
      <c r="BE113" s="727"/>
      <c r="BF113" s="727"/>
      <c r="BG113" s="727"/>
      <c r="BH113" s="727"/>
      <c r="BI113" s="727"/>
      <c r="BJ113" s="727"/>
      <c r="BK113" s="727"/>
      <c r="BL113" s="727"/>
      <c r="BM113" s="727"/>
      <c r="BN113" s="727"/>
      <c r="BO113" s="727"/>
      <c r="BP113" s="728"/>
      <c r="BQ113" s="791">
        <v>534507</v>
      </c>
      <c r="BR113" s="792"/>
      <c r="BS113" s="792"/>
      <c r="BT113" s="792"/>
      <c r="BU113" s="792"/>
      <c r="BV113" s="792">
        <v>460838</v>
      </c>
      <c r="BW113" s="792"/>
      <c r="BX113" s="792"/>
      <c r="BY113" s="792"/>
      <c r="BZ113" s="792"/>
      <c r="CA113" s="792">
        <v>387168</v>
      </c>
      <c r="CB113" s="792"/>
      <c r="CC113" s="792"/>
      <c r="CD113" s="792"/>
      <c r="CE113" s="792"/>
      <c r="CF113" s="847">
        <v>1.1000000000000001</v>
      </c>
      <c r="CG113" s="848"/>
      <c r="CH113" s="848"/>
      <c r="CI113" s="848"/>
      <c r="CJ113" s="848"/>
      <c r="CK113" s="902"/>
      <c r="CL113" s="860"/>
      <c r="CM113" s="790" t="s">
        <v>392</v>
      </c>
      <c r="CN113" s="727"/>
      <c r="CO113" s="727"/>
      <c r="CP113" s="727"/>
      <c r="CQ113" s="727"/>
      <c r="CR113" s="727"/>
      <c r="CS113" s="727"/>
      <c r="CT113" s="727"/>
      <c r="CU113" s="727"/>
      <c r="CV113" s="727"/>
      <c r="CW113" s="727"/>
      <c r="CX113" s="727"/>
      <c r="CY113" s="727"/>
      <c r="CZ113" s="727"/>
      <c r="DA113" s="727"/>
      <c r="DB113" s="727"/>
      <c r="DC113" s="727"/>
      <c r="DD113" s="727"/>
      <c r="DE113" s="727"/>
      <c r="DF113" s="728"/>
      <c r="DG113" s="754" t="s">
        <v>46</v>
      </c>
      <c r="DH113" s="755"/>
      <c r="DI113" s="755"/>
      <c r="DJ113" s="755"/>
      <c r="DK113" s="756"/>
      <c r="DL113" s="757" t="s">
        <v>46</v>
      </c>
      <c r="DM113" s="755"/>
      <c r="DN113" s="755"/>
      <c r="DO113" s="755"/>
      <c r="DP113" s="756"/>
      <c r="DQ113" s="757" t="s">
        <v>46</v>
      </c>
      <c r="DR113" s="755"/>
      <c r="DS113" s="755"/>
      <c r="DT113" s="755"/>
      <c r="DU113" s="756"/>
      <c r="DV113" s="796" t="s">
        <v>46</v>
      </c>
      <c r="DW113" s="797"/>
      <c r="DX113" s="797"/>
      <c r="DY113" s="797"/>
      <c r="DZ113" s="798"/>
    </row>
    <row r="114" spans="1:130" s="89" customFormat="1" ht="26.25" customHeight="1" x14ac:dyDescent="0.2">
      <c r="A114" s="896"/>
      <c r="B114" s="897"/>
      <c r="C114" s="727" t="s">
        <v>393</v>
      </c>
      <c r="D114" s="727"/>
      <c r="E114" s="727"/>
      <c r="F114" s="727"/>
      <c r="G114" s="727"/>
      <c r="H114" s="727"/>
      <c r="I114" s="727"/>
      <c r="J114" s="727"/>
      <c r="K114" s="727"/>
      <c r="L114" s="727"/>
      <c r="M114" s="727"/>
      <c r="N114" s="727"/>
      <c r="O114" s="727"/>
      <c r="P114" s="727"/>
      <c r="Q114" s="727"/>
      <c r="R114" s="727"/>
      <c r="S114" s="727"/>
      <c r="T114" s="727"/>
      <c r="U114" s="727"/>
      <c r="V114" s="727"/>
      <c r="W114" s="727"/>
      <c r="X114" s="727"/>
      <c r="Y114" s="727"/>
      <c r="Z114" s="728"/>
      <c r="AA114" s="754">
        <v>74611</v>
      </c>
      <c r="AB114" s="755"/>
      <c r="AC114" s="755"/>
      <c r="AD114" s="755"/>
      <c r="AE114" s="756"/>
      <c r="AF114" s="757">
        <v>74490</v>
      </c>
      <c r="AG114" s="755"/>
      <c r="AH114" s="755"/>
      <c r="AI114" s="755"/>
      <c r="AJ114" s="756"/>
      <c r="AK114" s="757">
        <v>74369</v>
      </c>
      <c r="AL114" s="755"/>
      <c r="AM114" s="755"/>
      <c r="AN114" s="755"/>
      <c r="AO114" s="756"/>
      <c r="AP114" s="796">
        <v>0.2</v>
      </c>
      <c r="AQ114" s="797"/>
      <c r="AR114" s="797"/>
      <c r="AS114" s="797"/>
      <c r="AT114" s="798"/>
      <c r="AU114" s="907"/>
      <c r="AV114" s="908"/>
      <c r="AW114" s="908"/>
      <c r="AX114" s="908"/>
      <c r="AY114" s="908"/>
      <c r="AZ114" s="790" t="s">
        <v>394</v>
      </c>
      <c r="BA114" s="727"/>
      <c r="BB114" s="727"/>
      <c r="BC114" s="727"/>
      <c r="BD114" s="727"/>
      <c r="BE114" s="727"/>
      <c r="BF114" s="727"/>
      <c r="BG114" s="727"/>
      <c r="BH114" s="727"/>
      <c r="BI114" s="727"/>
      <c r="BJ114" s="727"/>
      <c r="BK114" s="727"/>
      <c r="BL114" s="727"/>
      <c r="BM114" s="727"/>
      <c r="BN114" s="727"/>
      <c r="BO114" s="727"/>
      <c r="BP114" s="728"/>
      <c r="BQ114" s="791">
        <v>10489046</v>
      </c>
      <c r="BR114" s="792"/>
      <c r="BS114" s="792"/>
      <c r="BT114" s="792"/>
      <c r="BU114" s="792"/>
      <c r="BV114" s="792">
        <v>10174044</v>
      </c>
      <c r="BW114" s="792"/>
      <c r="BX114" s="792"/>
      <c r="BY114" s="792"/>
      <c r="BZ114" s="792"/>
      <c r="CA114" s="792">
        <v>10394414</v>
      </c>
      <c r="CB114" s="792"/>
      <c r="CC114" s="792"/>
      <c r="CD114" s="792"/>
      <c r="CE114" s="792"/>
      <c r="CF114" s="847">
        <v>28.5</v>
      </c>
      <c r="CG114" s="848"/>
      <c r="CH114" s="848"/>
      <c r="CI114" s="848"/>
      <c r="CJ114" s="848"/>
      <c r="CK114" s="902"/>
      <c r="CL114" s="860"/>
      <c r="CM114" s="790" t="s">
        <v>395</v>
      </c>
      <c r="CN114" s="727"/>
      <c r="CO114" s="727"/>
      <c r="CP114" s="727"/>
      <c r="CQ114" s="727"/>
      <c r="CR114" s="727"/>
      <c r="CS114" s="727"/>
      <c r="CT114" s="727"/>
      <c r="CU114" s="727"/>
      <c r="CV114" s="727"/>
      <c r="CW114" s="727"/>
      <c r="CX114" s="727"/>
      <c r="CY114" s="727"/>
      <c r="CZ114" s="727"/>
      <c r="DA114" s="727"/>
      <c r="DB114" s="727"/>
      <c r="DC114" s="727"/>
      <c r="DD114" s="727"/>
      <c r="DE114" s="727"/>
      <c r="DF114" s="728"/>
      <c r="DG114" s="754" t="s">
        <v>46</v>
      </c>
      <c r="DH114" s="755"/>
      <c r="DI114" s="755"/>
      <c r="DJ114" s="755"/>
      <c r="DK114" s="756"/>
      <c r="DL114" s="757" t="s">
        <v>46</v>
      </c>
      <c r="DM114" s="755"/>
      <c r="DN114" s="755"/>
      <c r="DO114" s="755"/>
      <c r="DP114" s="756"/>
      <c r="DQ114" s="757" t="s">
        <v>46</v>
      </c>
      <c r="DR114" s="755"/>
      <c r="DS114" s="755"/>
      <c r="DT114" s="755"/>
      <c r="DU114" s="756"/>
      <c r="DV114" s="796" t="s">
        <v>46</v>
      </c>
      <c r="DW114" s="797"/>
      <c r="DX114" s="797"/>
      <c r="DY114" s="797"/>
      <c r="DZ114" s="798"/>
    </row>
    <row r="115" spans="1:130" s="89" customFormat="1" ht="26.25" customHeight="1" x14ac:dyDescent="0.2">
      <c r="A115" s="896"/>
      <c r="B115" s="897"/>
      <c r="C115" s="727" t="s">
        <v>396</v>
      </c>
      <c r="D115" s="727"/>
      <c r="E115" s="727"/>
      <c r="F115" s="727"/>
      <c r="G115" s="727"/>
      <c r="H115" s="727"/>
      <c r="I115" s="727"/>
      <c r="J115" s="727"/>
      <c r="K115" s="727"/>
      <c r="L115" s="727"/>
      <c r="M115" s="727"/>
      <c r="N115" s="727"/>
      <c r="O115" s="727"/>
      <c r="P115" s="727"/>
      <c r="Q115" s="727"/>
      <c r="R115" s="727"/>
      <c r="S115" s="727"/>
      <c r="T115" s="727"/>
      <c r="U115" s="727"/>
      <c r="V115" s="727"/>
      <c r="W115" s="727"/>
      <c r="X115" s="727"/>
      <c r="Y115" s="727"/>
      <c r="Z115" s="728"/>
      <c r="AA115" s="887" t="s">
        <v>46</v>
      </c>
      <c r="AB115" s="888"/>
      <c r="AC115" s="888"/>
      <c r="AD115" s="888"/>
      <c r="AE115" s="889"/>
      <c r="AF115" s="890" t="s">
        <v>46</v>
      </c>
      <c r="AG115" s="888"/>
      <c r="AH115" s="888"/>
      <c r="AI115" s="888"/>
      <c r="AJ115" s="889"/>
      <c r="AK115" s="890" t="s">
        <v>46</v>
      </c>
      <c r="AL115" s="888"/>
      <c r="AM115" s="888"/>
      <c r="AN115" s="888"/>
      <c r="AO115" s="889"/>
      <c r="AP115" s="891" t="s">
        <v>46</v>
      </c>
      <c r="AQ115" s="892"/>
      <c r="AR115" s="892"/>
      <c r="AS115" s="892"/>
      <c r="AT115" s="893"/>
      <c r="AU115" s="907"/>
      <c r="AV115" s="908"/>
      <c r="AW115" s="908"/>
      <c r="AX115" s="908"/>
      <c r="AY115" s="908"/>
      <c r="AZ115" s="790" t="s">
        <v>397</v>
      </c>
      <c r="BA115" s="727"/>
      <c r="BB115" s="727"/>
      <c r="BC115" s="727"/>
      <c r="BD115" s="727"/>
      <c r="BE115" s="727"/>
      <c r="BF115" s="727"/>
      <c r="BG115" s="727"/>
      <c r="BH115" s="727"/>
      <c r="BI115" s="727"/>
      <c r="BJ115" s="727"/>
      <c r="BK115" s="727"/>
      <c r="BL115" s="727"/>
      <c r="BM115" s="727"/>
      <c r="BN115" s="727"/>
      <c r="BO115" s="727"/>
      <c r="BP115" s="728"/>
      <c r="BQ115" s="791">
        <v>5537</v>
      </c>
      <c r="BR115" s="792"/>
      <c r="BS115" s="792"/>
      <c r="BT115" s="792"/>
      <c r="BU115" s="792"/>
      <c r="BV115" s="792">
        <v>1382</v>
      </c>
      <c r="BW115" s="792"/>
      <c r="BX115" s="792"/>
      <c r="BY115" s="792"/>
      <c r="BZ115" s="792"/>
      <c r="CA115" s="792">
        <v>176</v>
      </c>
      <c r="CB115" s="792"/>
      <c r="CC115" s="792"/>
      <c r="CD115" s="792"/>
      <c r="CE115" s="792"/>
      <c r="CF115" s="847">
        <v>0</v>
      </c>
      <c r="CG115" s="848"/>
      <c r="CH115" s="848"/>
      <c r="CI115" s="848"/>
      <c r="CJ115" s="848"/>
      <c r="CK115" s="902"/>
      <c r="CL115" s="860"/>
      <c r="CM115" s="790" t="s">
        <v>398</v>
      </c>
      <c r="CN115" s="727"/>
      <c r="CO115" s="727"/>
      <c r="CP115" s="727"/>
      <c r="CQ115" s="727"/>
      <c r="CR115" s="727"/>
      <c r="CS115" s="727"/>
      <c r="CT115" s="727"/>
      <c r="CU115" s="727"/>
      <c r="CV115" s="727"/>
      <c r="CW115" s="727"/>
      <c r="CX115" s="727"/>
      <c r="CY115" s="727"/>
      <c r="CZ115" s="727"/>
      <c r="DA115" s="727"/>
      <c r="DB115" s="727"/>
      <c r="DC115" s="727"/>
      <c r="DD115" s="727"/>
      <c r="DE115" s="727"/>
      <c r="DF115" s="728"/>
      <c r="DG115" s="754" t="s">
        <v>46</v>
      </c>
      <c r="DH115" s="755"/>
      <c r="DI115" s="755"/>
      <c r="DJ115" s="755"/>
      <c r="DK115" s="756"/>
      <c r="DL115" s="757" t="s">
        <v>46</v>
      </c>
      <c r="DM115" s="755"/>
      <c r="DN115" s="755"/>
      <c r="DO115" s="755"/>
      <c r="DP115" s="756"/>
      <c r="DQ115" s="757" t="s">
        <v>46</v>
      </c>
      <c r="DR115" s="755"/>
      <c r="DS115" s="755"/>
      <c r="DT115" s="755"/>
      <c r="DU115" s="756"/>
      <c r="DV115" s="796" t="s">
        <v>46</v>
      </c>
      <c r="DW115" s="797"/>
      <c r="DX115" s="797"/>
      <c r="DY115" s="797"/>
      <c r="DZ115" s="798"/>
    </row>
    <row r="116" spans="1:130" s="89" customFormat="1" ht="26.25" customHeight="1" x14ac:dyDescent="0.2">
      <c r="A116" s="898"/>
      <c r="B116" s="899"/>
      <c r="C116" s="794" t="s">
        <v>399</v>
      </c>
      <c r="D116" s="794"/>
      <c r="E116" s="794"/>
      <c r="F116" s="794"/>
      <c r="G116" s="794"/>
      <c r="H116" s="794"/>
      <c r="I116" s="794"/>
      <c r="J116" s="794"/>
      <c r="K116" s="794"/>
      <c r="L116" s="794"/>
      <c r="M116" s="794"/>
      <c r="N116" s="794"/>
      <c r="O116" s="794"/>
      <c r="P116" s="794"/>
      <c r="Q116" s="794"/>
      <c r="R116" s="794"/>
      <c r="S116" s="794"/>
      <c r="T116" s="794"/>
      <c r="U116" s="794"/>
      <c r="V116" s="794"/>
      <c r="W116" s="794"/>
      <c r="X116" s="794"/>
      <c r="Y116" s="794"/>
      <c r="Z116" s="795"/>
      <c r="AA116" s="754" t="s">
        <v>46</v>
      </c>
      <c r="AB116" s="755"/>
      <c r="AC116" s="755"/>
      <c r="AD116" s="755"/>
      <c r="AE116" s="756"/>
      <c r="AF116" s="757" t="s">
        <v>46</v>
      </c>
      <c r="AG116" s="755"/>
      <c r="AH116" s="755"/>
      <c r="AI116" s="755"/>
      <c r="AJ116" s="756"/>
      <c r="AK116" s="757" t="s">
        <v>46</v>
      </c>
      <c r="AL116" s="755"/>
      <c r="AM116" s="755"/>
      <c r="AN116" s="755"/>
      <c r="AO116" s="756"/>
      <c r="AP116" s="796" t="s">
        <v>46</v>
      </c>
      <c r="AQ116" s="797"/>
      <c r="AR116" s="797"/>
      <c r="AS116" s="797"/>
      <c r="AT116" s="798"/>
      <c r="AU116" s="907"/>
      <c r="AV116" s="908"/>
      <c r="AW116" s="908"/>
      <c r="AX116" s="908"/>
      <c r="AY116" s="908"/>
      <c r="AZ116" s="884" t="s">
        <v>400</v>
      </c>
      <c r="BA116" s="885"/>
      <c r="BB116" s="885"/>
      <c r="BC116" s="885"/>
      <c r="BD116" s="885"/>
      <c r="BE116" s="885"/>
      <c r="BF116" s="885"/>
      <c r="BG116" s="885"/>
      <c r="BH116" s="885"/>
      <c r="BI116" s="885"/>
      <c r="BJ116" s="885"/>
      <c r="BK116" s="885"/>
      <c r="BL116" s="885"/>
      <c r="BM116" s="885"/>
      <c r="BN116" s="885"/>
      <c r="BO116" s="885"/>
      <c r="BP116" s="886"/>
      <c r="BQ116" s="791" t="s">
        <v>46</v>
      </c>
      <c r="BR116" s="792"/>
      <c r="BS116" s="792"/>
      <c r="BT116" s="792"/>
      <c r="BU116" s="792"/>
      <c r="BV116" s="792" t="s">
        <v>46</v>
      </c>
      <c r="BW116" s="792"/>
      <c r="BX116" s="792"/>
      <c r="BY116" s="792"/>
      <c r="BZ116" s="792"/>
      <c r="CA116" s="792" t="s">
        <v>46</v>
      </c>
      <c r="CB116" s="792"/>
      <c r="CC116" s="792"/>
      <c r="CD116" s="792"/>
      <c r="CE116" s="792"/>
      <c r="CF116" s="847" t="s">
        <v>46</v>
      </c>
      <c r="CG116" s="848"/>
      <c r="CH116" s="848"/>
      <c r="CI116" s="848"/>
      <c r="CJ116" s="848"/>
      <c r="CK116" s="902"/>
      <c r="CL116" s="860"/>
      <c r="CM116" s="790" t="s">
        <v>401</v>
      </c>
      <c r="CN116" s="727"/>
      <c r="CO116" s="727"/>
      <c r="CP116" s="727"/>
      <c r="CQ116" s="727"/>
      <c r="CR116" s="727"/>
      <c r="CS116" s="727"/>
      <c r="CT116" s="727"/>
      <c r="CU116" s="727"/>
      <c r="CV116" s="727"/>
      <c r="CW116" s="727"/>
      <c r="CX116" s="727"/>
      <c r="CY116" s="727"/>
      <c r="CZ116" s="727"/>
      <c r="DA116" s="727"/>
      <c r="DB116" s="727"/>
      <c r="DC116" s="727"/>
      <c r="DD116" s="727"/>
      <c r="DE116" s="727"/>
      <c r="DF116" s="728"/>
      <c r="DG116" s="754" t="s">
        <v>46</v>
      </c>
      <c r="DH116" s="755"/>
      <c r="DI116" s="755"/>
      <c r="DJ116" s="755"/>
      <c r="DK116" s="756"/>
      <c r="DL116" s="757" t="s">
        <v>46</v>
      </c>
      <c r="DM116" s="755"/>
      <c r="DN116" s="755"/>
      <c r="DO116" s="755"/>
      <c r="DP116" s="756"/>
      <c r="DQ116" s="757" t="s">
        <v>46</v>
      </c>
      <c r="DR116" s="755"/>
      <c r="DS116" s="755"/>
      <c r="DT116" s="755"/>
      <c r="DU116" s="756"/>
      <c r="DV116" s="796" t="s">
        <v>46</v>
      </c>
      <c r="DW116" s="797"/>
      <c r="DX116" s="797"/>
      <c r="DY116" s="797"/>
      <c r="DZ116" s="798"/>
    </row>
    <row r="117" spans="1:130" s="89" customFormat="1" ht="26.25" customHeight="1" x14ac:dyDescent="0.2">
      <c r="A117" s="870" t="s">
        <v>42</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829" t="s">
        <v>402</v>
      </c>
      <c r="Z117" s="872"/>
      <c r="AA117" s="877">
        <v>5508702</v>
      </c>
      <c r="AB117" s="878"/>
      <c r="AC117" s="878"/>
      <c r="AD117" s="878"/>
      <c r="AE117" s="879"/>
      <c r="AF117" s="880">
        <v>5226010</v>
      </c>
      <c r="AG117" s="878"/>
      <c r="AH117" s="878"/>
      <c r="AI117" s="878"/>
      <c r="AJ117" s="879"/>
      <c r="AK117" s="880">
        <v>5310840</v>
      </c>
      <c r="AL117" s="878"/>
      <c r="AM117" s="878"/>
      <c r="AN117" s="878"/>
      <c r="AO117" s="879"/>
      <c r="AP117" s="881"/>
      <c r="AQ117" s="882"/>
      <c r="AR117" s="882"/>
      <c r="AS117" s="882"/>
      <c r="AT117" s="883"/>
      <c r="AU117" s="907"/>
      <c r="AV117" s="908"/>
      <c r="AW117" s="908"/>
      <c r="AX117" s="908"/>
      <c r="AY117" s="908"/>
      <c r="AZ117" s="835" t="s">
        <v>403</v>
      </c>
      <c r="BA117" s="836"/>
      <c r="BB117" s="836"/>
      <c r="BC117" s="836"/>
      <c r="BD117" s="836"/>
      <c r="BE117" s="836"/>
      <c r="BF117" s="836"/>
      <c r="BG117" s="836"/>
      <c r="BH117" s="836"/>
      <c r="BI117" s="836"/>
      <c r="BJ117" s="836"/>
      <c r="BK117" s="836"/>
      <c r="BL117" s="836"/>
      <c r="BM117" s="836"/>
      <c r="BN117" s="836"/>
      <c r="BO117" s="836"/>
      <c r="BP117" s="837"/>
      <c r="BQ117" s="791" t="s">
        <v>46</v>
      </c>
      <c r="BR117" s="792"/>
      <c r="BS117" s="792"/>
      <c r="BT117" s="792"/>
      <c r="BU117" s="792"/>
      <c r="BV117" s="792" t="s">
        <v>46</v>
      </c>
      <c r="BW117" s="792"/>
      <c r="BX117" s="792"/>
      <c r="BY117" s="792"/>
      <c r="BZ117" s="792"/>
      <c r="CA117" s="792" t="s">
        <v>46</v>
      </c>
      <c r="CB117" s="792"/>
      <c r="CC117" s="792"/>
      <c r="CD117" s="792"/>
      <c r="CE117" s="792"/>
      <c r="CF117" s="847" t="s">
        <v>46</v>
      </c>
      <c r="CG117" s="848"/>
      <c r="CH117" s="848"/>
      <c r="CI117" s="848"/>
      <c r="CJ117" s="848"/>
      <c r="CK117" s="902"/>
      <c r="CL117" s="860"/>
      <c r="CM117" s="790" t="s">
        <v>404</v>
      </c>
      <c r="CN117" s="727"/>
      <c r="CO117" s="727"/>
      <c r="CP117" s="727"/>
      <c r="CQ117" s="727"/>
      <c r="CR117" s="727"/>
      <c r="CS117" s="727"/>
      <c r="CT117" s="727"/>
      <c r="CU117" s="727"/>
      <c r="CV117" s="727"/>
      <c r="CW117" s="727"/>
      <c r="CX117" s="727"/>
      <c r="CY117" s="727"/>
      <c r="CZ117" s="727"/>
      <c r="DA117" s="727"/>
      <c r="DB117" s="727"/>
      <c r="DC117" s="727"/>
      <c r="DD117" s="727"/>
      <c r="DE117" s="727"/>
      <c r="DF117" s="728"/>
      <c r="DG117" s="754" t="s">
        <v>46</v>
      </c>
      <c r="DH117" s="755"/>
      <c r="DI117" s="755"/>
      <c r="DJ117" s="755"/>
      <c r="DK117" s="756"/>
      <c r="DL117" s="757" t="s">
        <v>46</v>
      </c>
      <c r="DM117" s="755"/>
      <c r="DN117" s="755"/>
      <c r="DO117" s="755"/>
      <c r="DP117" s="756"/>
      <c r="DQ117" s="757" t="s">
        <v>46</v>
      </c>
      <c r="DR117" s="755"/>
      <c r="DS117" s="755"/>
      <c r="DT117" s="755"/>
      <c r="DU117" s="756"/>
      <c r="DV117" s="796" t="s">
        <v>46</v>
      </c>
      <c r="DW117" s="797"/>
      <c r="DX117" s="797"/>
      <c r="DY117" s="797"/>
      <c r="DZ117" s="798"/>
    </row>
    <row r="118" spans="1:130" s="89" customFormat="1" ht="26.25" customHeight="1" x14ac:dyDescent="0.2">
      <c r="A118" s="870" t="s">
        <v>377</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72"/>
      <c r="AA118" s="873" t="s">
        <v>374</v>
      </c>
      <c r="AB118" s="871"/>
      <c r="AC118" s="871"/>
      <c r="AD118" s="871"/>
      <c r="AE118" s="872"/>
      <c r="AF118" s="873" t="s">
        <v>375</v>
      </c>
      <c r="AG118" s="871"/>
      <c r="AH118" s="871"/>
      <c r="AI118" s="871"/>
      <c r="AJ118" s="872"/>
      <c r="AK118" s="873" t="s">
        <v>239</v>
      </c>
      <c r="AL118" s="871"/>
      <c r="AM118" s="871"/>
      <c r="AN118" s="871"/>
      <c r="AO118" s="872"/>
      <c r="AP118" s="874" t="s">
        <v>376</v>
      </c>
      <c r="AQ118" s="875"/>
      <c r="AR118" s="875"/>
      <c r="AS118" s="875"/>
      <c r="AT118" s="876"/>
      <c r="AU118" s="907"/>
      <c r="AV118" s="908"/>
      <c r="AW118" s="908"/>
      <c r="AX118" s="908"/>
      <c r="AY118" s="908"/>
      <c r="AZ118" s="793" t="s">
        <v>405</v>
      </c>
      <c r="BA118" s="794"/>
      <c r="BB118" s="794"/>
      <c r="BC118" s="794"/>
      <c r="BD118" s="794"/>
      <c r="BE118" s="794"/>
      <c r="BF118" s="794"/>
      <c r="BG118" s="794"/>
      <c r="BH118" s="794"/>
      <c r="BI118" s="794"/>
      <c r="BJ118" s="794"/>
      <c r="BK118" s="794"/>
      <c r="BL118" s="794"/>
      <c r="BM118" s="794"/>
      <c r="BN118" s="794"/>
      <c r="BO118" s="794"/>
      <c r="BP118" s="795"/>
      <c r="BQ118" s="831" t="s">
        <v>46</v>
      </c>
      <c r="BR118" s="832"/>
      <c r="BS118" s="832"/>
      <c r="BT118" s="832"/>
      <c r="BU118" s="832"/>
      <c r="BV118" s="832" t="s">
        <v>46</v>
      </c>
      <c r="BW118" s="832"/>
      <c r="BX118" s="832"/>
      <c r="BY118" s="832"/>
      <c r="BZ118" s="832"/>
      <c r="CA118" s="832" t="s">
        <v>46</v>
      </c>
      <c r="CB118" s="832"/>
      <c r="CC118" s="832"/>
      <c r="CD118" s="832"/>
      <c r="CE118" s="832"/>
      <c r="CF118" s="847" t="s">
        <v>46</v>
      </c>
      <c r="CG118" s="848"/>
      <c r="CH118" s="848"/>
      <c r="CI118" s="848"/>
      <c r="CJ118" s="848"/>
      <c r="CK118" s="902"/>
      <c r="CL118" s="860"/>
      <c r="CM118" s="790" t="s">
        <v>406</v>
      </c>
      <c r="CN118" s="727"/>
      <c r="CO118" s="727"/>
      <c r="CP118" s="727"/>
      <c r="CQ118" s="727"/>
      <c r="CR118" s="727"/>
      <c r="CS118" s="727"/>
      <c r="CT118" s="727"/>
      <c r="CU118" s="727"/>
      <c r="CV118" s="727"/>
      <c r="CW118" s="727"/>
      <c r="CX118" s="727"/>
      <c r="CY118" s="727"/>
      <c r="CZ118" s="727"/>
      <c r="DA118" s="727"/>
      <c r="DB118" s="727"/>
      <c r="DC118" s="727"/>
      <c r="DD118" s="727"/>
      <c r="DE118" s="727"/>
      <c r="DF118" s="728"/>
      <c r="DG118" s="754" t="s">
        <v>46</v>
      </c>
      <c r="DH118" s="755"/>
      <c r="DI118" s="755"/>
      <c r="DJ118" s="755"/>
      <c r="DK118" s="756"/>
      <c r="DL118" s="757" t="s">
        <v>46</v>
      </c>
      <c r="DM118" s="755"/>
      <c r="DN118" s="755"/>
      <c r="DO118" s="755"/>
      <c r="DP118" s="756"/>
      <c r="DQ118" s="757" t="s">
        <v>46</v>
      </c>
      <c r="DR118" s="755"/>
      <c r="DS118" s="755"/>
      <c r="DT118" s="755"/>
      <c r="DU118" s="756"/>
      <c r="DV118" s="796" t="s">
        <v>46</v>
      </c>
      <c r="DW118" s="797"/>
      <c r="DX118" s="797"/>
      <c r="DY118" s="797"/>
      <c r="DZ118" s="798"/>
    </row>
    <row r="119" spans="1:130" s="89" customFormat="1" ht="26.25" customHeight="1" x14ac:dyDescent="0.2">
      <c r="A119" s="857" t="s">
        <v>381</v>
      </c>
      <c r="B119" s="858"/>
      <c r="C119" s="815" t="s">
        <v>382</v>
      </c>
      <c r="D119" s="783"/>
      <c r="E119" s="783"/>
      <c r="F119" s="783"/>
      <c r="G119" s="783"/>
      <c r="H119" s="783"/>
      <c r="I119" s="783"/>
      <c r="J119" s="783"/>
      <c r="K119" s="783"/>
      <c r="L119" s="783"/>
      <c r="M119" s="783"/>
      <c r="N119" s="783"/>
      <c r="O119" s="783"/>
      <c r="P119" s="783"/>
      <c r="Q119" s="783"/>
      <c r="R119" s="783"/>
      <c r="S119" s="783"/>
      <c r="T119" s="783"/>
      <c r="U119" s="783"/>
      <c r="V119" s="783"/>
      <c r="W119" s="783"/>
      <c r="X119" s="783"/>
      <c r="Y119" s="783"/>
      <c r="Z119" s="784"/>
      <c r="AA119" s="863" t="s">
        <v>46</v>
      </c>
      <c r="AB119" s="864"/>
      <c r="AC119" s="864"/>
      <c r="AD119" s="864"/>
      <c r="AE119" s="865"/>
      <c r="AF119" s="866" t="s">
        <v>46</v>
      </c>
      <c r="AG119" s="864"/>
      <c r="AH119" s="864"/>
      <c r="AI119" s="864"/>
      <c r="AJ119" s="865"/>
      <c r="AK119" s="866" t="s">
        <v>46</v>
      </c>
      <c r="AL119" s="864"/>
      <c r="AM119" s="864"/>
      <c r="AN119" s="864"/>
      <c r="AO119" s="865"/>
      <c r="AP119" s="867" t="s">
        <v>46</v>
      </c>
      <c r="AQ119" s="868"/>
      <c r="AR119" s="868"/>
      <c r="AS119" s="868"/>
      <c r="AT119" s="869"/>
      <c r="AU119" s="909"/>
      <c r="AV119" s="910"/>
      <c r="AW119" s="910"/>
      <c r="AX119" s="910"/>
      <c r="AY119" s="910"/>
      <c r="AZ119" s="112" t="s">
        <v>42</v>
      </c>
      <c r="BA119" s="112"/>
      <c r="BB119" s="112"/>
      <c r="BC119" s="112"/>
      <c r="BD119" s="112"/>
      <c r="BE119" s="112"/>
      <c r="BF119" s="112"/>
      <c r="BG119" s="112"/>
      <c r="BH119" s="112"/>
      <c r="BI119" s="112"/>
      <c r="BJ119" s="112"/>
      <c r="BK119" s="112"/>
      <c r="BL119" s="112"/>
      <c r="BM119" s="112"/>
      <c r="BN119" s="112"/>
      <c r="BO119" s="829" t="s">
        <v>407</v>
      </c>
      <c r="BP119" s="830"/>
      <c r="BQ119" s="831">
        <v>53092631</v>
      </c>
      <c r="BR119" s="832"/>
      <c r="BS119" s="832"/>
      <c r="BT119" s="832"/>
      <c r="BU119" s="832"/>
      <c r="BV119" s="832">
        <v>50331230</v>
      </c>
      <c r="BW119" s="832"/>
      <c r="BX119" s="832"/>
      <c r="BY119" s="832"/>
      <c r="BZ119" s="832"/>
      <c r="CA119" s="832">
        <v>47854035</v>
      </c>
      <c r="CB119" s="832"/>
      <c r="CC119" s="832"/>
      <c r="CD119" s="832"/>
      <c r="CE119" s="832"/>
      <c r="CF119" s="723"/>
      <c r="CG119" s="724"/>
      <c r="CH119" s="724"/>
      <c r="CI119" s="724"/>
      <c r="CJ119" s="828"/>
      <c r="CK119" s="903"/>
      <c r="CL119" s="862"/>
      <c r="CM119" s="793" t="s">
        <v>408</v>
      </c>
      <c r="CN119" s="794"/>
      <c r="CO119" s="794"/>
      <c r="CP119" s="794"/>
      <c r="CQ119" s="794"/>
      <c r="CR119" s="794"/>
      <c r="CS119" s="794"/>
      <c r="CT119" s="794"/>
      <c r="CU119" s="794"/>
      <c r="CV119" s="794"/>
      <c r="CW119" s="794"/>
      <c r="CX119" s="794"/>
      <c r="CY119" s="794"/>
      <c r="CZ119" s="794"/>
      <c r="DA119" s="794"/>
      <c r="DB119" s="794"/>
      <c r="DC119" s="794"/>
      <c r="DD119" s="794"/>
      <c r="DE119" s="794"/>
      <c r="DF119" s="795"/>
      <c r="DG119" s="738" t="s">
        <v>46</v>
      </c>
      <c r="DH119" s="739"/>
      <c r="DI119" s="739"/>
      <c r="DJ119" s="739"/>
      <c r="DK119" s="740"/>
      <c r="DL119" s="741" t="s">
        <v>46</v>
      </c>
      <c r="DM119" s="739"/>
      <c r="DN119" s="739"/>
      <c r="DO119" s="739"/>
      <c r="DP119" s="740"/>
      <c r="DQ119" s="741" t="s">
        <v>46</v>
      </c>
      <c r="DR119" s="739"/>
      <c r="DS119" s="739"/>
      <c r="DT119" s="739"/>
      <c r="DU119" s="740"/>
      <c r="DV119" s="803" t="s">
        <v>46</v>
      </c>
      <c r="DW119" s="804"/>
      <c r="DX119" s="804"/>
      <c r="DY119" s="804"/>
      <c r="DZ119" s="805"/>
    </row>
    <row r="120" spans="1:130" s="89" customFormat="1" ht="26.25" customHeight="1" x14ac:dyDescent="0.2">
      <c r="A120" s="859"/>
      <c r="B120" s="860"/>
      <c r="C120" s="790" t="s">
        <v>385</v>
      </c>
      <c r="D120" s="727"/>
      <c r="E120" s="727"/>
      <c r="F120" s="727"/>
      <c r="G120" s="727"/>
      <c r="H120" s="727"/>
      <c r="I120" s="727"/>
      <c r="J120" s="727"/>
      <c r="K120" s="727"/>
      <c r="L120" s="727"/>
      <c r="M120" s="727"/>
      <c r="N120" s="727"/>
      <c r="O120" s="727"/>
      <c r="P120" s="727"/>
      <c r="Q120" s="727"/>
      <c r="R120" s="727"/>
      <c r="S120" s="727"/>
      <c r="T120" s="727"/>
      <c r="U120" s="727"/>
      <c r="V120" s="727"/>
      <c r="W120" s="727"/>
      <c r="X120" s="727"/>
      <c r="Y120" s="727"/>
      <c r="Z120" s="728"/>
      <c r="AA120" s="754" t="s">
        <v>46</v>
      </c>
      <c r="AB120" s="755"/>
      <c r="AC120" s="755"/>
      <c r="AD120" s="755"/>
      <c r="AE120" s="756"/>
      <c r="AF120" s="757" t="s">
        <v>46</v>
      </c>
      <c r="AG120" s="755"/>
      <c r="AH120" s="755"/>
      <c r="AI120" s="755"/>
      <c r="AJ120" s="756"/>
      <c r="AK120" s="757" t="s">
        <v>46</v>
      </c>
      <c r="AL120" s="755"/>
      <c r="AM120" s="755"/>
      <c r="AN120" s="755"/>
      <c r="AO120" s="756"/>
      <c r="AP120" s="796" t="s">
        <v>46</v>
      </c>
      <c r="AQ120" s="797"/>
      <c r="AR120" s="797"/>
      <c r="AS120" s="797"/>
      <c r="AT120" s="798"/>
      <c r="AU120" s="849" t="s">
        <v>409</v>
      </c>
      <c r="AV120" s="850"/>
      <c r="AW120" s="850"/>
      <c r="AX120" s="850"/>
      <c r="AY120" s="851"/>
      <c r="AZ120" s="815" t="s">
        <v>410</v>
      </c>
      <c r="BA120" s="783"/>
      <c r="BB120" s="783"/>
      <c r="BC120" s="783"/>
      <c r="BD120" s="783"/>
      <c r="BE120" s="783"/>
      <c r="BF120" s="783"/>
      <c r="BG120" s="783"/>
      <c r="BH120" s="783"/>
      <c r="BI120" s="783"/>
      <c r="BJ120" s="783"/>
      <c r="BK120" s="783"/>
      <c r="BL120" s="783"/>
      <c r="BM120" s="783"/>
      <c r="BN120" s="783"/>
      <c r="BO120" s="783"/>
      <c r="BP120" s="784"/>
      <c r="BQ120" s="816">
        <v>21919543</v>
      </c>
      <c r="BR120" s="800"/>
      <c r="BS120" s="800"/>
      <c r="BT120" s="800"/>
      <c r="BU120" s="800"/>
      <c r="BV120" s="800">
        <v>23899751</v>
      </c>
      <c r="BW120" s="800"/>
      <c r="BX120" s="800"/>
      <c r="BY120" s="800"/>
      <c r="BZ120" s="800"/>
      <c r="CA120" s="800">
        <v>24369155</v>
      </c>
      <c r="CB120" s="800"/>
      <c r="CC120" s="800"/>
      <c r="CD120" s="800"/>
      <c r="CE120" s="800"/>
      <c r="CF120" s="838">
        <v>66.900000000000006</v>
      </c>
      <c r="CG120" s="839"/>
      <c r="CH120" s="839"/>
      <c r="CI120" s="839"/>
      <c r="CJ120" s="839"/>
      <c r="CK120" s="840" t="s">
        <v>411</v>
      </c>
      <c r="CL120" s="807"/>
      <c r="CM120" s="807"/>
      <c r="CN120" s="807"/>
      <c r="CO120" s="808"/>
      <c r="CP120" s="844" t="s">
        <v>347</v>
      </c>
      <c r="CQ120" s="845"/>
      <c r="CR120" s="845"/>
      <c r="CS120" s="845"/>
      <c r="CT120" s="845"/>
      <c r="CU120" s="845"/>
      <c r="CV120" s="845"/>
      <c r="CW120" s="845"/>
      <c r="CX120" s="845"/>
      <c r="CY120" s="845"/>
      <c r="CZ120" s="845"/>
      <c r="DA120" s="845"/>
      <c r="DB120" s="845"/>
      <c r="DC120" s="845"/>
      <c r="DD120" s="845"/>
      <c r="DE120" s="845"/>
      <c r="DF120" s="846"/>
      <c r="DG120" s="816">
        <v>8431090</v>
      </c>
      <c r="DH120" s="800"/>
      <c r="DI120" s="800"/>
      <c r="DJ120" s="800"/>
      <c r="DK120" s="800"/>
      <c r="DL120" s="800">
        <v>7705973</v>
      </c>
      <c r="DM120" s="800"/>
      <c r="DN120" s="800"/>
      <c r="DO120" s="800"/>
      <c r="DP120" s="800"/>
      <c r="DQ120" s="800">
        <v>7492867</v>
      </c>
      <c r="DR120" s="800"/>
      <c r="DS120" s="800"/>
      <c r="DT120" s="800"/>
      <c r="DU120" s="800"/>
      <c r="DV120" s="801">
        <v>20.6</v>
      </c>
      <c r="DW120" s="801"/>
      <c r="DX120" s="801"/>
      <c r="DY120" s="801"/>
      <c r="DZ120" s="802"/>
    </row>
    <row r="121" spans="1:130" s="89" customFormat="1" ht="26.25" customHeight="1" x14ac:dyDescent="0.2">
      <c r="A121" s="859"/>
      <c r="B121" s="860"/>
      <c r="C121" s="835" t="s">
        <v>412</v>
      </c>
      <c r="D121" s="836"/>
      <c r="E121" s="836"/>
      <c r="F121" s="836"/>
      <c r="G121" s="836"/>
      <c r="H121" s="836"/>
      <c r="I121" s="836"/>
      <c r="J121" s="836"/>
      <c r="K121" s="836"/>
      <c r="L121" s="836"/>
      <c r="M121" s="836"/>
      <c r="N121" s="836"/>
      <c r="O121" s="836"/>
      <c r="P121" s="836"/>
      <c r="Q121" s="836"/>
      <c r="R121" s="836"/>
      <c r="S121" s="836"/>
      <c r="T121" s="836"/>
      <c r="U121" s="836"/>
      <c r="V121" s="836"/>
      <c r="W121" s="836"/>
      <c r="X121" s="836"/>
      <c r="Y121" s="836"/>
      <c r="Z121" s="837"/>
      <c r="AA121" s="754" t="s">
        <v>46</v>
      </c>
      <c r="AB121" s="755"/>
      <c r="AC121" s="755"/>
      <c r="AD121" s="755"/>
      <c r="AE121" s="756"/>
      <c r="AF121" s="757" t="s">
        <v>46</v>
      </c>
      <c r="AG121" s="755"/>
      <c r="AH121" s="755"/>
      <c r="AI121" s="755"/>
      <c r="AJ121" s="756"/>
      <c r="AK121" s="757" t="s">
        <v>46</v>
      </c>
      <c r="AL121" s="755"/>
      <c r="AM121" s="755"/>
      <c r="AN121" s="755"/>
      <c r="AO121" s="756"/>
      <c r="AP121" s="796" t="s">
        <v>46</v>
      </c>
      <c r="AQ121" s="797"/>
      <c r="AR121" s="797"/>
      <c r="AS121" s="797"/>
      <c r="AT121" s="798"/>
      <c r="AU121" s="852"/>
      <c r="AV121" s="853"/>
      <c r="AW121" s="853"/>
      <c r="AX121" s="853"/>
      <c r="AY121" s="854"/>
      <c r="AZ121" s="790" t="s">
        <v>413</v>
      </c>
      <c r="BA121" s="727"/>
      <c r="BB121" s="727"/>
      <c r="BC121" s="727"/>
      <c r="BD121" s="727"/>
      <c r="BE121" s="727"/>
      <c r="BF121" s="727"/>
      <c r="BG121" s="727"/>
      <c r="BH121" s="727"/>
      <c r="BI121" s="727"/>
      <c r="BJ121" s="727"/>
      <c r="BK121" s="727"/>
      <c r="BL121" s="727"/>
      <c r="BM121" s="727"/>
      <c r="BN121" s="727"/>
      <c r="BO121" s="727"/>
      <c r="BP121" s="728"/>
      <c r="BQ121" s="791">
        <v>5925468</v>
      </c>
      <c r="BR121" s="792"/>
      <c r="BS121" s="792"/>
      <c r="BT121" s="792"/>
      <c r="BU121" s="792"/>
      <c r="BV121" s="792">
        <v>5814293</v>
      </c>
      <c r="BW121" s="792"/>
      <c r="BX121" s="792"/>
      <c r="BY121" s="792"/>
      <c r="BZ121" s="792"/>
      <c r="CA121" s="792">
        <v>5540568</v>
      </c>
      <c r="CB121" s="792"/>
      <c r="CC121" s="792"/>
      <c r="CD121" s="792"/>
      <c r="CE121" s="792"/>
      <c r="CF121" s="847">
        <v>15.2</v>
      </c>
      <c r="CG121" s="848"/>
      <c r="CH121" s="848"/>
      <c r="CI121" s="848"/>
      <c r="CJ121" s="848"/>
      <c r="CK121" s="841"/>
      <c r="CL121" s="810"/>
      <c r="CM121" s="810"/>
      <c r="CN121" s="810"/>
      <c r="CO121" s="811"/>
      <c r="CP121" s="819" t="s">
        <v>348</v>
      </c>
      <c r="CQ121" s="820"/>
      <c r="CR121" s="820"/>
      <c r="CS121" s="820"/>
      <c r="CT121" s="820"/>
      <c r="CU121" s="820"/>
      <c r="CV121" s="820"/>
      <c r="CW121" s="820"/>
      <c r="CX121" s="820"/>
      <c r="CY121" s="820"/>
      <c r="CZ121" s="820"/>
      <c r="DA121" s="820"/>
      <c r="DB121" s="820"/>
      <c r="DC121" s="820"/>
      <c r="DD121" s="820"/>
      <c r="DE121" s="820"/>
      <c r="DF121" s="821"/>
      <c r="DG121" s="791">
        <v>1106863</v>
      </c>
      <c r="DH121" s="792"/>
      <c r="DI121" s="792"/>
      <c r="DJ121" s="792"/>
      <c r="DK121" s="792"/>
      <c r="DL121" s="792">
        <v>999942</v>
      </c>
      <c r="DM121" s="792"/>
      <c r="DN121" s="792"/>
      <c r="DO121" s="792"/>
      <c r="DP121" s="792"/>
      <c r="DQ121" s="792">
        <v>904495</v>
      </c>
      <c r="DR121" s="792"/>
      <c r="DS121" s="792"/>
      <c r="DT121" s="792"/>
      <c r="DU121" s="792"/>
      <c r="DV121" s="769">
        <v>2.5</v>
      </c>
      <c r="DW121" s="769"/>
      <c r="DX121" s="769"/>
      <c r="DY121" s="769"/>
      <c r="DZ121" s="770"/>
    </row>
    <row r="122" spans="1:130" s="89" customFormat="1" ht="26.25" customHeight="1" x14ac:dyDescent="0.2">
      <c r="A122" s="859"/>
      <c r="B122" s="860"/>
      <c r="C122" s="790" t="s">
        <v>395</v>
      </c>
      <c r="D122" s="727"/>
      <c r="E122" s="727"/>
      <c r="F122" s="727"/>
      <c r="G122" s="727"/>
      <c r="H122" s="727"/>
      <c r="I122" s="727"/>
      <c r="J122" s="727"/>
      <c r="K122" s="727"/>
      <c r="L122" s="727"/>
      <c r="M122" s="727"/>
      <c r="N122" s="727"/>
      <c r="O122" s="727"/>
      <c r="P122" s="727"/>
      <c r="Q122" s="727"/>
      <c r="R122" s="727"/>
      <c r="S122" s="727"/>
      <c r="T122" s="727"/>
      <c r="U122" s="727"/>
      <c r="V122" s="727"/>
      <c r="W122" s="727"/>
      <c r="X122" s="727"/>
      <c r="Y122" s="727"/>
      <c r="Z122" s="728"/>
      <c r="AA122" s="754" t="s">
        <v>46</v>
      </c>
      <c r="AB122" s="755"/>
      <c r="AC122" s="755"/>
      <c r="AD122" s="755"/>
      <c r="AE122" s="756"/>
      <c r="AF122" s="757" t="s">
        <v>46</v>
      </c>
      <c r="AG122" s="755"/>
      <c r="AH122" s="755"/>
      <c r="AI122" s="755"/>
      <c r="AJ122" s="756"/>
      <c r="AK122" s="757" t="s">
        <v>46</v>
      </c>
      <c r="AL122" s="755"/>
      <c r="AM122" s="755"/>
      <c r="AN122" s="755"/>
      <c r="AO122" s="756"/>
      <c r="AP122" s="796" t="s">
        <v>46</v>
      </c>
      <c r="AQ122" s="797"/>
      <c r="AR122" s="797"/>
      <c r="AS122" s="797"/>
      <c r="AT122" s="798"/>
      <c r="AU122" s="852"/>
      <c r="AV122" s="853"/>
      <c r="AW122" s="853"/>
      <c r="AX122" s="853"/>
      <c r="AY122" s="854"/>
      <c r="AZ122" s="793" t="s">
        <v>414</v>
      </c>
      <c r="BA122" s="794"/>
      <c r="BB122" s="794"/>
      <c r="BC122" s="794"/>
      <c r="BD122" s="794"/>
      <c r="BE122" s="794"/>
      <c r="BF122" s="794"/>
      <c r="BG122" s="794"/>
      <c r="BH122" s="794"/>
      <c r="BI122" s="794"/>
      <c r="BJ122" s="794"/>
      <c r="BK122" s="794"/>
      <c r="BL122" s="794"/>
      <c r="BM122" s="794"/>
      <c r="BN122" s="794"/>
      <c r="BO122" s="794"/>
      <c r="BP122" s="795"/>
      <c r="BQ122" s="831">
        <v>48961547</v>
      </c>
      <c r="BR122" s="832"/>
      <c r="BS122" s="832"/>
      <c r="BT122" s="832"/>
      <c r="BU122" s="832"/>
      <c r="BV122" s="832">
        <v>49257111</v>
      </c>
      <c r="BW122" s="832"/>
      <c r="BX122" s="832"/>
      <c r="BY122" s="832"/>
      <c r="BZ122" s="832"/>
      <c r="CA122" s="832">
        <v>47831048</v>
      </c>
      <c r="CB122" s="832"/>
      <c r="CC122" s="832"/>
      <c r="CD122" s="832"/>
      <c r="CE122" s="832"/>
      <c r="CF122" s="833">
        <v>131.30000000000001</v>
      </c>
      <c r="CG122" s="834"/>
      <c r="CH122" s="834"/>
      <c r="CI122" s="834"/>
      <c r="CJ122" s="834"/>
      <c r="CK122" s="841"/>
      <c r="CL122" s="810"/>
      <c r="CM122" s="810"/>
      <c r="CN122" s="810"/>
      <c r="CO122" s="811"/>
      <c r="CP122" s="819" t="s">
        <v>345</v>
      </c>
      <c r="CQ122" s="820"/>
      <c r="CR122" s="820"/>
      <c r="CS122" s="820"/>
      <c r="CT122" s="820"/>
      <c r="CU122" s="820"/>
      <c r="CV122" s="820"/>
      <c r="CW122" s="820"/>
      <c r="CX122" s="820"/>
      <c r="CY122" s="820"/>
      <c r="CZ122" s="820"/>
      <c r="DA122" s="820"/>
      <c r="DB122" s="820"/>
      <c r="DC122" s="820"/>
      <c r="DD122" s="820"/>
      <c r="DE122" s="820"/>
      <c r="DF122" s="821"/>
      <c r="DG122" s="791">
        <v>578840</v>
      </c>
      <c r="DH122" s="792"/>
      <c r="DI122" s="792"/>
      <c r="DJ122" s="792"/>
      <c r="DK122" s="792"/>
      <c r="DL122" s="792">
        <v>569977</v>
      </c>
      <c r="DM122" s="792"/>
      <c r="DN122" s="792"/>
      <c r="DO122" s="792"/>
      <c r="DP122" s="792"/>
      <c r="DQ122" s="792">
        <v>588627</v>
      </c>
      <c r="DR122" s="792"/>
      <c r="DS122" s="792"/>
      <c r="DT122" s="792"/>
      <c r="DU122" s="792"/>
      <c r="DV122" s="769">
        <v>1.6</v>
      </c>
      <c r="DW122" s="769"/>
      <c r="DX122" s="769"/>
      <c r="DY122" s="769"/>
      <c r="DZ122" s="770"/>
    </row>
    <row r="123" spans="1:130" s="89" customFormat="1" ht="26.25" customHeight="1" x14ac:dyDescent="0.2">
      <c r="A123" s="859"/>
      <c r="B123" s="860"/>
      <c r="C123" s="790" t="s">
        <v>401</v>
      </c>
      <c r="D123" s="727"/>
      <c r="E123" s="727"/>
      <c r="F123" s="727"/>
      <c r="G123" s="727"/>
      <c r="H123" s="727"/>
      <c r="I123" s="727"/>
      <c r="J123" s="727"/>
      <c r="K123" s="727"/>
      <c r="L123" s="727"/>
      <c r="M123" s="727"/>
      <c r="N123" s="727"/>
      <c r="O123" s="727"/>
      <c r="P123" s="727"/>
      <c r="Q123" s="727"/>
      <c r="R123" s="727"/>
      <c r="S123" s="727"/>
      <c r="T123" s="727"/>
      <c r="U123" s="727"/>
      <c r="V123" s="727"/>
      <c r="W123" s="727"/>
      <c r="X123" s="727"/>
      <c r="Y123" s="727"/>
      <c r="Z123" s="728"/>
      <c r="AA123" s="754" t="s">
        <v>46</v>
      </c>
      <c r="AB123" s="755"/>
      <c r="AC123" s="755"/>
      <c r="AD123" s="755"/>
      <c r="AE123" s="756"/>
      <c r="AF123" s="757" t="s">
        <v>46</v>
      </c>
      <c r="AG123" s="755"/>
      <c r="AH123" s="755"/>
      <c r="AI123" s="755"/>
      <c r="AJ123" s="756"/>
      <c r="AK123" s="757" t="s">
        <v>46</v>
      </c>
      <c r="AL123" s="755"/>
      <c r="AM123" s="755"/>
      <c r="AN123" s="755"/>
      <c r="AO123" s="756"/>
      <c r="AP123" s="796" t="s">
        <v>46</v>
      </c>
      <c r="AQ123" s="797"/>
      <c r="AR123" s="797"/>
      <c r="AS123" s="797"/>
      <c r="AT123" s="798"/>
      <c r="AU123" s="855"/>
      <c r="AV123" s="856"/>
      <c r="AW123" s="856"/>
      <c r="AX123" s="856"/>
      <c r="AY123" s="856"/>
      <c r="AZ123" s="112" t="s">
        <v>42</v>
      </c>
      <c r="BA123" s="112"/>
      <c r="BB123" s="112"/>
      <c r="BC123" s="112"/>
      <c r="BD123" s="112"/>
      <c r="BE123" s="112"/>
      <c r="BF123" s="112"/>
      <c r="BG123" s="112"/>
      <c r="BH123" s="112"/>
      <c r="BI123" s="112"/>
      <c r="BJ123" s="112"/>
      <c r="BK123" s="112"/>
      <c r="BL123" s="112"/>
      <c r="BM123" s="112"/>
      <c r="BN123" s="112"/>
      <c r="BO123" s="829" t="s">
        <v>415</v>
      </c>
      <c r="BP123" s="830"/>
      <c r="BQ123" s="826">
        <v>76806558</v>
      </c>
      <c r="BR123" s="827"/>
      <c r="BS123" s="827"/>
      <c r="BT123" s="827"/>
      <c r="BU123" s="827"/>
      <c r="BV123" s="827">
        <v>78971155</v>
      </c>
      <c r="BW123" s="827"/>
      <c r="BX123" s="827"/>
      <c r="BY123" s="827"/>
      <c r="BZ123" s="827"/>
      <c r="CA123" s="827">
        <v>77740771</v>
      </c>
      <c r="CB123" s="827"/>
      <c r="CC123" s="827"/>
      <c r="CD123" s="827"/>
      <c r="CE123" s="827"/>
      <c r="CF123" s="723"/>
      <c r="CG123" s="724"/>
      <c r="CH123" s="724"/>
      <c r="CI123" s="724"/>
      <c r="CJ123" s="828"/>
      <c r="CK123" s="841"/>
      <c r="CL123" s="810"/>
      <c r="CM123" s="810"/>
      <c r="CN123" s="810"/>
      <c r="CO123" s="811"/>
      <c r="CP123" s="819" t="s">
        <v>350</v>
      </c>
      <c r="CQ123" s="820"/>
      <c r="CR123" s="820"/>
      <c r="CS123" s="820"/>
      <c r="CT123" s="820"/>
      <c r="CU123" s="820"/>
      <c r="CV123" s="820"/>
      <c r="CW123" s="820"/>
      <c r="CX123" s="820"/>
      <c r="CY123" s="820"/>
      <c r="CZ123" s="820"/>
      <c r="DA123" s="820"/>
      <c r="DB123" s="820"/>
      <c r="DC123" s="820"/>
      <c r="DD123" s="820"/>
      <c r="DE123" s="820"/>
      <c r="DF123" s="821"/>
      <c r="DG123" s="754" t="s">
        <v>46</v>
      </c>
      <c r="DH123" s="755"/>
      <c r="DI123" s="755"/>
      <c r="DJ123" s="755"/>
      <c r="DK123" s="756"/>
      <c r="DL123" s="757" t="s">
        <v>46</v>
      </c>
      <c r="DM123" s="755"/>
      <c r="DN123" s="755"/>
      <c r="DO123" s="755"/>
      <c r="DP123" s="756"/>
      <c r="DQ123" s="757" t="s">
        <v>46</v>
      </c>
      <c r="DR123" s="755"/>
      <c r="DS123" s="755"/>
      <c r="DT123" s="755"/>
      <c r="DU123" s="756"/>
      <c r="DV123" s="796" t="s">
        <v>46</v>
      </c>
      <c r="DW123" s="797"/>
      <c r="DX123" s="797"/>
      <c r="DY123" s="797"/>
      <c r="DZ123" s="798"/>
    </row>
    <row r="124" spans="1:130" s="89" customFormat="1" ht="26.25" customHeight="1" thickBot="1" x14ac:dyDescent="0.25">
      <c r="A124" s="859"/>
      <c r="B124" s="860"/>
      <c r="C124" s="790" t="s">
        <v>404</v>
      </c>
      <c r="D124" s="727"/>
      <c r="E124" s="727"/>
      <c r="F124" s="727"/>
      <c r="G124" s="727"/>
      <c r="H124" s="727"/>
      <c r="I124" s="727"/>
      <c r="J124" s="727"/>
      <c r="K124" s="727"/>
      <c r="L124" s="727"/>
      <c r="M124" s="727"/>
      <c r="N124" s="727"/>
      <c r="O124" s="727"/>
      <c r="P124" s="727"/>
      <c r="Q124" s="727"/>
      <c r="R124" s="727"/>
      <c r="S124" s="727"/>
      <c r="T124" s="727"/>
      <c r="U124" s="727"/>
      <c r="V124" s="727"/>
      <c r="W124" s="727"/>
      <c r="X124" s="727"/>
      <c r="Y124" s="727"/>
      <c r="Z124" s="728"/>
      <c r="AA124" s="754" t="s">
        <v>46</v>
      </c>
      <c r="AB124" s="755"/>
      <c r="AC124" s="755"/>
      <c r="AD124" s="755"/>
      <c r="AE124" s="756"/>
      <c r="AF124" s="757" t="s">
        <v>46</v>
      </c>
      <c r="AG124" s="755"/>
      <c r="AH124" s="755"/>
      <c r="AI124" s="755"/>
      <c r="AJ124" s="756"/>
      <c r="AK124" s="757" t="s">
        <v>46</v>
      </c>
      <c r="AL124" s="755"/>
      <c r="AM124" s="755"/>
      <c r="AN124" s="755"/>
      <c r="AO124" s="756"/>
      <c r="AP124" s="796" t="s">
        <v>46</v>
      </c>
      <c r="AQ124" s="797"/>
      <c r="AR124" s="797"/>
      <c r="AS124" s="797"/>
      <c r="AT124" s="798"/>
      <c r="AU124" s="822" t="s">
        <v>416</v>
      </c>
      <c r="AV124" s="823"/>
      <c r="AW124" s="823"/>
      <c r="AX124" s="823"/>
      <c r="AY124" s="823"/>
      <c r="AZ124" s="823"/>
      <c r="BA124" s="823"/>
      <c r="BB124" s="823"/>
      <c r="BC124" s="823"/>
      <c r="BD124" s="823"/>
      <c r="BE124" s="823"/>
      <c r="BF124" s="823"/>
      <c r="BG124" s="823"/>
      <c r="BH124" s="823"/>
      <c r="BI124" s="823"/>
      <c r="BJ124" s="823"/>
      <c r="BK124" s="823"/>
      <c r="BL124" s="823"/>
      <c r="BM124" s="823"/>
      <c r="BN124" s="823"/>
      <c r="BO124" s="823"/>
      <c r="BP124" s="824"/>
      <c r="BQ124" s="825" t="s">
        <v>46</v>
      </c>
      <c r="BR124" s="817"/>
      <c r="BS124" s="817"/>
      <c r="BT124" s="817"/>
      <c r="BU124" s="817"/>
      <c r="BV124" s="817" t="s">
        <v>46</v>
      </c>
      <c r="BW124" s="817"/>
      <c r="BX124" s="817"/>
      <c r="BY124" s="817"/>
      <c r="BZ124" s="817"/>
      <c r="CA124" s="817" t="s">
        <v>46</v>
      </c>
      <c r="CB124" s="817"/>
      <c r="CC124" s="817"/>
      <c r="CD124" s="817"/>
      <c r="CE124" s="817"/>
      <c r="CF124" s="701"/>
      <c r="CG124" s="702"/>
      <c r="CH124" s="702"/>
      <c r="CI124" s="702"/>
      <c r="CJ124" s="818"/>
      <c r="CK124" s="842"/>
      <c r="CL124" s="842"/>
      <c r="CM124" s="842"/>
      <c r="CN124" s="842"/>
      <c r="CO124" s="843"/>
      <c r="CP124" s="819" t="s">
        <v>417</v>
      </c>
      <c r="CQ124" s="820"/>
      <c r="CR124" s="820"/>
      <c r="CS124" s="820"/>
      <c r="CT124" s="820"/>
      <c r="CU124" s="820"/>
      <c r="CV124" s="820"/>
      <c r="CW124" s="820"/>
      <c r="CX124" s="820"/>
      <c r="CY124" s="820"/>
      <c r="CZ124" s="820"/>
      <c r="DA124" s="820"/>
      <c r="DB124" s="820"/>
      <c r="DC124" s="820"/>
      <c r="DD124" s="820"/>
      <c r="DE124" s="820"/>
      <c r="DF124" s="821"/>
      <c r="DG124" s="738" t="s">
        <v>46</v>
      </c>
      <c r="DH124" s="739"/>
      <c r="DI124" s="739"/>
      <c r="DJ124" s="739"/>
      <c r="DK124" s="740"/>
      <c r="DL124" s="741" t="s">
        <v>46</v>
      </c>
      <c r="DM124" s="739"/>
      <c r="DN124" s="739"/>
      <c r="DO124" s="739"/>
      <c r="DP124" s="740"/>
      <c r="DQ124" s="741" t="s">
        <v>46</v>
      </c>
      <c r="DR124" s="739"/>
      <c r="DS124" s="739"/>
      <c r="DT124" s="739"/>
      <c r="DU124" s="740"/>
      <c r="DV124" s="803" t="s">
        <v>46</v>
      </c>
      <c r="DW124" s="804"/>
      <c r="DX124" s="804"/>
      <c r="DY124" s="804"/>
      <c r="DZ124" s="805"/>
    </row>
    <row r="125" spans="1:130" s="89" customFormat="1" ht="26.25" customHeight="1" x14ac:dyDescent="0.2">
      <c r="A125" s="859"/>
      <c r="B125" s="860"/>
      <c r="C125" s="790" t="s">
        <v>406</v>
      </c>
      <c r="D125" s="727"/>
      <c r="E125" s="727"/>
      <c r="F125" s="727"/>
      <c r="G125" s="727"/>
      <c r="H125" s="727"/>
      <c r="I125" s="727"/>
      <c r="J125" s="727"/>
      <c r="K125" s="727"/>
      <c r="L125" s="727"/>
      <c r="M125" s="727"/>
      <c r="N125" s="727"/>
      <c r="O125" s="727"/>
      <c r="P125" s="727"/>
      <c r="Q125" s="727"/>
      <c r="R125" s="727"/>
      <c r="S125" s="727"/>
      <c r="T125" s="727"/>
      <c r="U125" s="727"/>
      <c r="V125" s="727"/>
      <c r="W125" s="727"/>
      <c r="X125" s="727"/>
      <c r="Y125" s="727"/>
      <c r="Z125" s="728"/>
      <c r="AA125" s="754" t="s">
        <v>46</v>
      </c>
      <c r="AB125" s="755"/>
      <c r="AC125" s="755"/>
      <c r="AD125" s="755"/>
      <c r="AE125" s="756"/>
      <c r="AF125" s="757" t="s">
        <v>46</v>
      </c>
      <c r="AG125" s="755"/>
      <c r="AH125" s="755"/>
      <c r="AI125" s="755"/>
      <c r="AJ125" s="756"/>
      <c r="AK125" s="757" t="s">
        <v>46</v>
      </c>
      <c r="AL125" s="755"/>
      <c r="AM125" s="755"/>
      <c r="AN125" s="755"/>
      <c r="AO125" s="756"/>
      <c r="AP125" s="796" t="s">
        <v>46</v>
      </c>
      <c r="AQ125" s="797"/>
      <c r="AR125" s="797"/>
      <c r="AS125" s="797"/>
      <c r="AT125" s="798"/>
      <c r="AU125" s="110"/>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91"/>
      <c r="BR125" s="91"/>
      <c r="BS125" s="91"/>
      <c r="BT125" s="91"/>
      <c r="BU125" s="91"/>
      <c r="BV125" s="91"/>
      <c r="BW125" s="91"/>
      <c r="BX125" s="91"/>
      <c r="BY125" s="91"/>
      <c r="BZ125" s="91"/>
      <c r="CA125" s="91"/>
      <c r="CB125" s="91"/>
      <c r="CC125" s="91"/>
      <c r="CD125" s="91"/>
      <c r="CE125" s="91"/>
      <c r="CF125" s="91"/>
      <c r="CG125" s="91"/>
      <c r="CH125" s="91"/>
      <c r="CI125" s="91"/>
      <c r="CJ125" s="113"/>
      <c r="CK125" s="806" t="s">
        <v>418</v>
      </c>
      <c r="CL125" s="807"/>
      <c r="CM125" s="807"/>
      <c r="CN125" s="807"/>
      <c r="CO125" s="808"/>
      <c r="CP125" s="815" t="s">
        <v>419</v>
      </c>
      <c r="CQ125" s="783"/>
      <c r="CR125" s="783"/>
      <c r="CS125" s="783"/>
      <c r="CT125" s="783"/>
      <c r="CU125" s="783"/>
      <c r="CV125" s="783"/>
      <c r="CW125" s="783"/>
      <c r="CX125" s="783"/>
      <c r="CY125" s="783"/>
      <c r="CZ125" s="783"/>
      <c r="DA125" s="783"/>
      <c r="DB125" s="783"/>
      <c r="DC125" s="783"/>
      <c r="DD125" s="783"/>
      <c r="DE125" s="783"/>
      <c r="DF125" s="784"/>
      <c r="DG125" s="816" t="s">
        <v>46</v>
      </c>
      <c r="DH125" s="800"/>
      <c r="DI125" s="800"/>
      <c r="DJ125" s="800"/>
      <c r="DK125" s="800"/>
      <c r="DL125" s="800" t="s">
        <v>46</v>
      </c>
      <c r="DM125" s="800"/>
      <c r="DN125" s="800"/>
      <c r="DO125" s="800"/>
      <c r="DP125" s="800"/>
      <c r="DQ125" s="800" t="s">
        <v>46</v>
      </c>
      <c r="DR125" s="800"/>
      <c r="DS125" s="800"/>
      <c r="DT125" s="800"/>
      <c r="DU125" s="800"/>
      <c r="DV125" s="801" t="s">
        <v>46</v>
      </c>
      <c r="DW125" s="801"/>
      <c r="DX125" s="801"/>
      <c r="DY125" s="801"/>
      <c r="DZ125" s="802"/>
    </row>
    <row r="126" spans="1:130" s="89" customFormat="1" ht="26.25" customHeight="1" thickBot="1" x14ac:dyDescent="0.25">
      <c r="A126" s="859"/>
      <c r="B126" s="860"/>
      <c r="C126" s="790" t="s">
        <v>408</v>
      </c>
      <c r="D126" s="727"/>
      <c r="E126" s="727"/>
      <c r="F126" s="727"/>
      <c r="G126" s="727"/>
      <c r="H126" s="727"/>
      <c r="I126" s="727"/>
      <c r="J126" s="727"/>
      <c r="K126" s="727"/>
      <c r="L126" s="727"/>
      <c r="M126" s="727"/>
      <c r="N126" s="727"/>
      <c r="O126" s="727"/>
      <c r="P126" s="727"/>
      <c r="Q126" s="727"/>
      <c r="R126" s="727"/>
      <c r="S126" s="727"/>
      <c r="T126" s="727"/>
      <c r="U126" s="727"/>
      <c r="V126" s="727"/>
      <c r="W126" s="727"/>
      <c r="X126" s="727"/>
      <c r="Y126" s="727"/>
      <c r="Z126" s="728"/>
      <c r="AA126" s="754" t="s">
        <v>46</v>
      </c>
      <c r="AB126" s="755"/>
      <c r="AC126" s="755"/>
      <c r="AD126" s="755"/>
      <c r="AE126" s="756"/>
      <c r="AF126" s="757" t="s">
        <v>46</v>
      </c>
      <c r="AG126" s="755"/>
      <c r="AH126" s="755"/>
      <c r="AI126" s="755"/>
      <c r="AJ126" s="756"/>
      <c r="AK126" s="757" t="s">
        <v>46</v>
      </c>
      <c r="AL126" s="755"/>
      <c r="AM126" s="755"/>
      <c r="AN126" s="755"/>
      <c r="AO126" s="756"/>
      <c r="AP126" s="796" t="s">
        <v>46</v>
      </c>
      <c r="AQ126" s="797"/>
      <c r="AR126" s="797"/>
      <c r="AS126" s="797"/>
      <c r="AT126" s="798"/>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09"/>
      <c r="CL126" s="810"/>
      <c r="CM126" s="810"/>
      <c r="CN126" s="810"/>
      <c r="CO126" s="811"/>
      <c r="CP126" s="790" t="s">
        <v>420</v>
      </c>
      <c r="CQ126" s="727"/>
      <c r="CR126" s="727"/>
      <c r="CS126" s="727"/>
      <c r="CT126" s="727"/>
      <c r="CU126" s="727"/>
      <c r="CV126" s="727"/>
      <c r="CW126" s="727"/>
      <c r="CX126" s="727"/>
      <c r="CY126" s="727"/>
      <c r="CZ126" s="727"/>
      <c r="DA126" s="727"/>
      <c r="DB126" s="727"/>
      <c r="DC126" s="727"/>
      <c r="DD126" s="727"/>
      <c r="DE126" s="727"/>
      <c r="DF126" s="728"/>
      <c r="DG126" s="791" t="s">
        <v>46</v>
      </c>
      <c r="DH126" s="792"/>
      <c r="DI126" s="792"/>
      <c r="DJ126" s="792"/>
      <c r="DK126" s="792"/>
      <c r="DL126" s="792" t="s">
        <v>46</v>
      </c>
      <c r="DM126" s="792"/>
      <c r="DN126" s="792"/>
      <c r="DO126" s="792"/>
      <c r="DP126" s="792"/>
      <c r="DQ126" s="792" t="s">
        <v>46</v>
      </c>
      <c r="DR126" s="792"/>
      <c r="DS126" s="792"/>
      <c r="DT126" s="792"/>
      <c r="DU126" s="792"/>
      <c r="DV126" s="769" t="s">
        <v>46</v>
      </c>
      <c r="DW126" s="769"/>
      <c r="DX126" s="769"/>
      <c r="DY126" s="769"/>
      <c r="DZ126" s="770"/>
    </row>
    <row r="127" spans="1:130" s="89" customFormat="1" ht="26.25" customHeight="1" x14ac:dyDescent="0.2">
      <c r="A127" s="861"/>
      <c r="B127" s="862"/>
      <c r="C127" s="793" t="s">
        <v>421</v>
      </c>
      <c r="D127" s="794"/>
      <c r="E127" s="794"/>
      <c r="F127" s="794"/>
      <c r="G127" s="794"/>
      <c r="H127" s="794"/>
      <c r="I127" s="794"/>
      <c r="J127" s="794"/>
      <c r="K127" s="794"/>
      <c r="L127" s="794"/>
      <c r="M127" s="794"/>
      <c r="N127" s="794"/>
      <c r="O127" s="794"/>
      <c r="P127" s="794"/>
      <c r="Q127" s="794"/>
      <c r="R127" s="794"/>
      <c r="S127" s="794"/>
      <c r="T127" s="794"/>
      <c r="U127" s="794"/>
      <c r="V127" s="794"/>
      <c r="W127" s="794"/>
      <c r="X127" s="794"/>
      <c r="Y127" s="794"/>
      <c r="Z127" s="795"/>
      <c r="AA127" s="754" t="s">
        <v>46</v>
      </c>
      <c r="AB127" s="755"/>
      <c r="AC127" s="755"/>
      <c r="AD127" s="755"/>
      <c r="AE127" s="756"/>
      <c r="AF127" s="757" t="s">
        <v>46</v>
      </c>
      <c r="AG127" s="755"/>
      <c r="AH127" s="755"/>
      <c r="AI127" s="755"/>
      <c r="AJ127" s="756"/>
      <c r="AK127" s="757" t="s">
        <v>46</v>
      </c>
      <c r="AL127" s="755"/>
      <c r="AM127" s="755"/>
      <c r="AN127" s="755"/>
      <c r="AO127" s="756"/>
      <c r="AP127" s="796" t="s">
        <v>46</v>
      </c>
      <c r="AQ127" s="797"/>
      <c r="AR127" s="797"/>
      <c r="AS127" s="797"/>
      <c r="AT127" s="798"/>
      <c r="AU127" s="91"/>
      <c r="AV127" s="91"/>
      <c r="AW127" s="91"/>
      <c r="AX127" s="799" t="s">
        <v>422</v>
      </c>
      <c r="AY127" s="787"/>
      <c r="AZ127" s="787"/>
      <c r="BA127" s="787"/>
      <c r="BB127" s="787"/>
      <c r="BC127" s="787"/>
      <c r="BD127" s="787"/>
      <c r="BE127" s="788"/>
      <c r="BF127" s="786" t="s">
        <v>423</v>
      </c>
      <c r="BG127" s="787"/>
      <c r="BH127" s="787"/>
      <c r="BI127" s="787"/>
      <c r="BJ127" s="787"/>
      <c r="BK127" s="787"/>
      <c r="BL127" s="788"/>
      <c r="BM127" s="786" t="s">
        <v>424</v>
      </c>
      <c r="BN127" s="787"/>
      <c r="BO127" s="787"/>
      <c r="BP127" s="787"/>
      <c r="BQ127" s="787"/>
      <c r="BR127" s="787"/>
      <c r="BS127" s="788"/>
      <c r="BT127" s="786" t="s">
        <v>425</v>
      </c>
      <c r="BU127" s="787"/>
      <c r="BV127" s="787"/>
      <c r="BW127" s="787"/>
      <c r="BX127" s="787"/>
      <c r="BY127" s="787"/>
      <c r="BZ127" s="789"/>
      <c r="CA127" s="91"/>
      <c r="CB127" s="91"/>
      <c r="CC127" s="91"/>
      <c r="CD127" s="114"/>
      <c r="CE127" s="114"/>
      <c r="CF127" s="114"/>
      <c r="CG127" s="91"/>
      <c r="CH127" s="91"/>
      <c r="CI127" s="91"/>
      <c r="CJ127" s="113"/>
      <c r="CK127" s="809"/>
      <c r="CL127" s="810"/>
      <c r="CM127" s="810"/>
      <c r="CN127" s="810"/>
      <c r="CO127" s="811"/>
      <c r="CP127" s="790" t="s">
        <v>426</v>
      </c>
      <c r="CQ127" s="727"/>
      <c r="CR127" s="727"/>
      <c r="CS127" s="727"/>
      <c r="CT127" s="727"/>
      <c r="CU127" s="727"/>
      <c r="CV127" s="727"/>
      <c r="CW127" s="727"/>
      <c r="CX127" s="727"/>
      <c r="CY127" s="727"/>
      <c r="CZ127" s="727"/>
      <c r="DA127" s="727"/>
      <c r="DB127" s="727"/>
      <c r="DC127" s="727"/>
      <c r="DD127" s="727"/>
      <c r="DE127" s="727"/>
      <c r="DF127" s="728"/>
      <c r="DG127" s="791" t="s">
        <v>46</v>
      </c>
      <c r="DH127" s="792"/>
      <c r="DI127" s="792"/>
      <c r="DJ127" s="792"/>
      <c r="DK127" s="792"/>
      <c r="DL127" s="792" t="s">
        <v>46</v>
      </c>
      <c r="DM127" s="792"/>
      <c r="DN127" s="792"/>
      <c r="DO127" s="792"/>
      <c r="DP127" s="792"/>
      <c r="DQ127" s="792" t="s">
        <v>46</v>
      </c>
      <c r="DR127" s="792"/>
      <c r="DS127" s="792"/>
      <c r="DT127" s="792"/>
      <c r="DU127" s="792"/>
      <c r="DV127" s="769" t="s">
        <v>46</v>
      </c>
      <c r="DW127" s="769"/>
      <c r="DX127" s="769"/>
      <c r="DY127" s="769"/>
      <c r="DZ127" s="770"/>
    </row>
    <row r="128" spans="1:130" s="89" customFormat="1" ht="26.25" customHeight="1" thickBot="1" x14ac:dyDescent="0.25">
      <c r="A128" s="771" t="s">
        <v>427</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428</v>
      </c>
      <c r="X128" s="773"/>
      <c r="Y128" s="773"/>
      <c r="Z128" s="774"/>
      <c r="AA128" s="775">
        <v>733268</v>
      </c>
      <c r="AB128" s="776"/>
      <c r="AC128" s="776"/>
      <c r="AD128" s="776"/>
      <c r="AE128" s="777"/>
      <c r="AF128" s="778">
        <v>759423</v>
      </c>
      <c r="AG128" s="776"/>
      <c r="AH128" s="776"/>
      <c r="AI128" s="776"/>
      <c r="AJ128" s="777"/>
      <c r="AK128" s="778">
        <v>666307</v>
      </c>
      <c r="AL128" s="776"/>
      <c r="AM128" s="776"/>
      <c r="AN128" s="776"/>
      <c r="AO128" s="777"/>
      <c r="AP128" s="779"/>
      <c r="AQ128" s="780"/>
      <c r="AR128" s="780"/>
      <c r="AS128" s="780"/>
      <c r="AT128" s="781"/>
      <c r="AU128" s="91"/>
      <c r="AV128" s="91"/>
      <c r="AW128" s="91"/>
      <c r="AX128" s="782" t="s">
        <v>429</v>
      </c>
      <c r="AY128" s="783"/>
      <c r="AZ128" s="783"/>
      <c r="BA128" s="783"/>
      <c r="BB128" s="783"/>
      <c r="BC128" s="783"/>
      <c r="BD128" s="783"/>
      <c r="BE128" s="784"/>
      <c r="BF128" s="761" t="s">
        <v>46</v>
      </c>
      <c r="BG128" s="762"/>
      <c r="BH128" s="762"/>
      <c r="BI128" s="762"/>
      <c r="BJ128" s="762"/>
      <c r="BK128" s="762"/>
      <c r="BL128" s="785"/>
      <c r="BM128" s="761">
        <v>11.42</v>
      </c>
      <c r="BN128" s="762"/>
      <c r="BO128" s="762"/>
      <c r="BP128" s="762"/>
      <c r="BQ128" s="762"/>
      <c r="BR128" s="762"/>
      <c r="BS128" s="785"/>
      <c r="BT128" s="761">
        <v>20</v>
      </c>
      <c r="BU128" s="762"/>
      <c r="BV128" s="762"/>
      <c r="BW128" s="762"/>
      <c r="BX128" s="762"/>
      <c r="BY128" s="762"/>
      <c r="BZ128" s="763"/>
      <c r="CA128" s="114"/>
      <c r="CB128" s="114"/>
      <c r="CC128" s="114"/>
      <c r="CD128" s="114"/>
      <c r="CE128" s="114"/>
      <c r="CF128" s="114"/>
      <c r="CG128" s="91"/>
      <c r="CH128" s="91"/>
      <c r="CI128" s="91"/>
      <c r="CJ128" s="113"/>
      <c r="CK128" s="812"/>
      <c r="CL128" s="813"/>
      <c r="CM128" s="813"/>
      <c r="CN128" s="813"/>
      <c r="CO128" s="814"/>
      <c r="CP128" s="764" t="s">
        <v>430</v>
      </c>
      <c r="CQ128" s="705"/>
      <c r="CR128" s="705"/>
      <c r="CS128" s="705"/>
      <c r="CT128" s="705"/>
      <c r="CU128" s="705"/>
      <c r="CV128" s="705"/>
      <c r="CW128" s="705"/>
      <c r="CX128" s="705"/>
      <c r="CY128" s="705"/>
      <c r="CZ128" s="705"/>
      <c r="DA128" s="705"/>
      <c r="DB128" s="705"/>
      <c r="DC128" s="705"/>
      <c r="DD128" s="705"/>
      <c r="DE128" s="705"/>
      <c r="DF128" s="706"/>
      <c r="DG128" s="765">
        <v>5537</v>
      </c>
      <c r="DH128" s="766"/>
      <c r="DI128" s="766"/>
      <c r="DJ128" s="766"/>
      <c r="DK128" s="766"/>
      <c r="DL128" s="766">
        <v>1382</v>
      </c>
      <c r="DM128" s="766"/>
      <c r="DN128" s="766"/>
      <c r="DO128" s="766"/>
      <c r="DP128" s="766"/>
      <c r="DQ128" s="766">
        <v>176</v>
      </c>
      <c r="DR128" s="766"/>
      <c r="DS128" s="766"/>
      <c r="DT128" s="766"/>
      <c r="DU128" s="766"/>
      <c r="DV128" s="767">
        <v>0</v>
      </c>
      <c r="DW128" s="767"/>
      <c r="DX128" s="767"/>
      <c r="DY128" s="767"/>
      <c r="DZ128" s="768"/>
    </row>
    <row r="129" spans="1:131" s="89" customFormat="1" ht="26.25" customHeight="1" x14ac:dyDescent="0.2">
      <c r="A129" s="749" t="s">
        <v>120</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431</v>
      </c>
      <c r="X129" s="752"/>
      <c r="Y129" s="752"/>
      <c r="Z129" s="753"/>
      <c r="AA129" s="754">
        <v>40894124</v>
      </c>
      <c r="AB129" s="755"/>
      <c r="AC129" s="755"/>
      <c r="AD129" s="755"/>
      <c r="AE129" s="756"/>
      <c r="AF129" s="757">
        <v>42595905</v>
      </c>
      <c r="AG129" s="755"/>
      <c r="AH129" s="755"/>
      <c r="AI129" s="755"/>
      <c r="AJ129" s="756"/>
      <c r="AK129" s="757">
        <v>41444447</v>
      </c>
      <c r="AL129" s="755"/>
      <c r="AM129" s="755"/>
      <c r="AN129" s="755"/>
      <c r="AO129" s="756"/>
      <c r="AP129" s="758"/>
      <c r="AQ129" s="759"/>
      <c r="AR129" s="759"/>
      <c r="AS129" s="759"/>
      <c r="AT129" s="760"/>
      <c r="AU129" s="92"/>
      <c r="AV129" s="92"/>
      <c r="AW129" s="92"/>
      <c r="AX129" s="726" t="s">
        <v>432</v>
      </c>
      <c r="AY129" s="727"/>
      <c r="AZ129" s="727"/>
      <c r="BA129" s="727"/>
      <c r="BB129" s="727"/>
      <c r="BC129" s="727"/>
      <c r="BD129" s="727"/>
      <c r="BE129" s="728"/>
      <c r="BF129" s="745" t="s">
        <v>46</v>
      </c>
      <c r="BG129" s="746"/>
      <c r="BH129" s="746"/>
      <c r="BI129" s="746"/>
      <c r="BJ129" s="746"/>
      <c r="BK129" s="746"/>
      <c r="BL129" s="747"/>
      <c r="BM129" s="745">
        <v>16.420000000000002</v>
      </c>
      <c r="BN129" s="746"/>
      <c r="BO129" s="746"/>
      <c r="BP129" s="746"/>
      <c r="BQ129" s="746"/>
      <c r="BR129" s="746"/>
      <c r="BS129" s="747"/>
      <c r="BT129" s="745">
        <v>30</v>
      </c>
      <c r="BU129" s="746"/>
      <c r="BV129" s="746"/>
      <c r="BW129" s="746"/>
      <c r="BX129" s="746"/>
      <c r="BY129" s="746"/>
      <c r="BZ129" s="748"/>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2">
      <c r="A130" s="749" t="s">
        <v>433</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434</v>
      </c>
      <c r="X130" s="752"/>
      <c r="Y130" s="752"/>
      <c r="Z130" s="753"/>
      <c r="AA130" s="754">
        <v>5003112</v>
      </c>
      <c r="AB130" s="755"/>
      <c r="AC130" s="755"/>
      <c r="AD130" s="755"/>
      <c r="AE130" s="756"/>
      <c r="AF130" s="757">
        <v>5047165</v>
      </c>
      <c r="AG130" s="755"/>
      <c r="AH130" s="755"/>
      <c r="AI130" s="755"/>
      <c r="AJ130" s="756"/>
      <c r="AK130" s="757">
        <v>5029142</v>
      </c>
      <c r="AL130" s="755"/>
      <c r="AM130" s="755"/>
      <c r="AN130" s="755"/>
      <c r="AO130" s="756"/>
      <c r="AP130" s="758"/>
      <c r="AQ130" s="759"/>
      <c r="AR130" s="759"/>
      <c r="AS130" s="759"/>
      <c r="AT130" s="760"/>
      <c r="AU130" s="92"/>
      <c r="AV130" s="92"/>
      <c r="AW130" s="92"/>
      <c r="AX130" s="726" t="s">
        <v>435</v>
      </c>
      <c r="AY130" s="727"/>
      <c r="AZ130" s="727"/>
      <c r="BA130" s="727"/>
      <c r="BB130" s="727"/>
      <c r="BC130" s="727"/>
      <c r="BD130" s="727"/>
      <c r="BE130" s="728"/>
      <c r="BF130" s="729">
        <v>-1</v>
      </c>
      <c r="BG130" s="730"/>
      <c r="BH130" s="730"/>
      <c r="BI130" s="730"/>
      <c r="BJ130" s="730"/>
      <c r="BK130" s="730"/>
      <c r="BL130" s="731"/>
      <c r="BM130" s="729">
        <v>25</v>
      </c>
      <c r="BN130" s="730"/>
      <c r="BO130" s="730"/>
      <c r="BP130" s="730"/>
      <c r="BQ130" s="730"/>
      <c r="BR130" s="730"/>
      <c r="BS130" s="731"/>
      <c r="BT130" s="729">
        <v>35</v>
      </c>
      <c r="BU130" s="730"/>
      <c r="BV130" s="730"/>
      <c r="BW130" s="730"/>
      <c r="BX130" s="730"/>
      <c r="BY130" s="730"/>
      <c r="BZ130" s="732"/>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5">
      <c r="A131" s="733"/>
      <c r="B131" s="734"/>
      <c r="C131" s="734"/>
      <c r="D131" s="734"/>
      <c r="E131" s="734"/>
      <c r="F131" s="734"/>
      <c r="G131" s="734"/>
      <c r="H131" s="734"/>
      <c r="I131" s="734"/>
      <c r="J131" s="734"/>
      <c r="K131" s="734"/>
      <c r="L131" s="734"/>
      <c r="M131" s="734"/>
      <c r="N131" s="734"/>
      <c r="O131" s="734"/>
      <c r="P131" s="734"/>
      <c r="Q131" s="734"/>
      <c r="R131" s="734"/>
      <c r="S131" s="734"/>
      <c r="T131" s="734"/>
      <c r="U131" s="734"/>
      <c r="V131" s="734"/>
      <c r="W131" s="735" t="s">
        <v>436</v>
      </c>
      <c r="X131" s="736"/>
      <c r="Y131" s="736"/>
      <c r="Z131" s="737"/>
      <c r="AA131" s="738">
        <v>35891012</v>
      </c>
      <c r="AB131" s="739"/>
      <c r="AC131" s="739"/>
      <c r="AD131" s="739"/>
      <c r="AE131" s="740"/>
      <c r="AF131" s="741">
        <v>37548740</v>
      </c>
      <c r="AG131" s="739"/>
      <c r="AH131" s="739"/>
      <c r="AI131" s="739"/>
      <c r="AJ131" s="740"/>
      <c r="AK131" s="741">
        <v>36415305</v>
      </c>
      <c r="AL131" s="739"/>
      <c r="AM131" s="739"/>
      <c r="AN131" s="739"/>
      <c r="AO131" s="740"/>
      <c r="AP131" s="742"/>
      <c r="AQ131" s="743"/>
      <c r="AR131" s="743"/>
      <c r="AS131" s="743"/>
      <c r="AT131" s="744"/>
      <c r="AU131" s="92"/>
      <c r="AV131" s="92"/>
      <c r="AW131" s="92"/>
      <c r="AX131" s="704" t="s">
        <v>437</v>
      </c>
      <c r="AY131" s="705"/>
      <c r="AZ131" s="705"/>
      <c r="BA131" s="705"/>
      <c r="BB131" s="705"/>
      <c r="BC131" s="705"/>
      <c r="BD131" s="705"/>
      <c r="BE131" s="706"/>
      <c r="BF131" s="707" t="s">
        <v>46</v>
      </c>
      <c r="BG131" s="708"/>
      <c r="BH131" s="708"/>
      <c r="BI131" s="708"/>
      <c r="BJ131" s="708"/>
      <c r="BK131" s="708"/>
      <c r="BL131" s="709"/>
      <c r="BM131" s="707">
        <v>350</v>
      </c>
      <c r="BN131" s="708"/>
      <c r="BO131" s="708"/>
      <c r="BP131" s="708"/>
      <c r="BQ131" s="708"/>
      <c r="BR131" s="708"/>
      <c r="BS131" s="709"/>
      <c r="BT131" s="710"/>
      <c r="BU131" s="711"/>
      <c r="BV131" s="711"/>
      <c r="BW131" s="711"/>
      <c r="BX131" s="711"/>
      <c r="BY131" s="711"/>
      <c r="BZ131" s="712"/>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2">
      <c r="A132" s="713" t="s">
        <v>438</v>
      </c>
      <c r="B132" s="714"/>
      <c r="C132" s="714"/>
      <c r="D132" s="714"/>
      <c r="E132" s="714"/>
      <c r="F132" s="714"/>
      <c r="G132" s="714"/>
      <c r="H132" s="714"/>
      <c r="I132" s="714"/>
      <c r="J132" s="714"/>
      <c r="K132" s="714"/>
      <c r="L132" s="714"/>
      <c r="M132" s="714"/>
      <c r="N132" s="714"/>
      <c r="O132" s="714"/>
      <c r="P132" s="714"/>
      <c r="Q132" s="714"/>
      <c r="R132" s="714"/>
      <c r="S132" s="714"/>
      <c r="T132" s="714"/>
      <c r="U132" s="714"/>
      <c r="V132" s="717" t="s">
        <v>439</v>
      </c>
      <c r="W132" s="717"/>
      <c r="X132" s="717"/>
      <c r="Y132" s="717"/>
      <c r="Z132" s="718"/>
      <c r="AA132" s="719">
        <v>-0.63435938000000003</v>
      </c>
      <c r="AB132" s="720"/>
      <c r="AC132" s="720"/>
      <c r="AD132" s="720"/>
      <c r="AE132" s="721"/>
      <c r="AF132" s="722">
        <v>-1.5461983500000001</v>
      </c>
      <c r="AG132" s="720"/>
      <c r="AH132" s="720"/>
      <c r="AI132" s="720"/>
      <c r="AJ132" s="721"/>
      <c r="AK132" s="722">
        <v>-1.0561740500000001</v>
      </c>
      <c r="AL132" s="720"/>
      <c r="AM132" s="720"/>
      <c r="AN132" s="720"/>
      <c r="AO132" s="721"/>
      <c r="AP132" s="723"/>
      <c r="AQ132" s="724"/>
      <c r="AR132" s="724"/>
      <c r="AS132" s="724"/>
      <c r="AT132" s="725"/>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4"/>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5">
      <c r="A133" s="715"/>
      <c r="B133" s="716"/>
      <c r="C133" s="716"/>
      <c r="D133" s="716"/>
      <c r="E133" s="716"/>
      <c r="F133" s="716"/>
      <c r="G133" s="716"/>
      <c r="H133" s="716"/>
      <c r="I133" s="716"/>
      <c r="J133" s="716"/>
      <c r="K133" s="716"/>
      <c r="L133" s="716"/>
      <c r="M133" s="716"/>
      <c r="N133" s="716"/>
      <c r="O133" s="716"/>
      <c r="P133" s="716"/>
      <c r="Q133" s="716"/>
      <c r="R133" s="716"/>
      <c r="S133" s="716"/>
      <c r="T133" s="716"/>
      <c r="U133" s="716"/>
      <c r="V133" s="696" t="s">
        <v>440</v>
      </c>
      <c r="W133" s="696"/>
      <c r="X133" s="696"/>
      <c r="Y133" s="696"/>
      <c r="Z133" s="697"/>
      <c r="AA133" s="698">
        <v>0</v>
      </c>
      <c r="AB133" s="699"/>
      <c r="AC133" s="699"/>
      <c r="AD133" s="699"/>
      <c r="AE133" s="700"/>
      <c r="AF133" s="698">
        <v>-0.8</v>
      </c>
      <c r="AG133" s="699"/>
      <c r="AH133" s="699"/>
      <c r="AI133" s="699"/>
      <c r="AJ133" s="700"/>
      <c r="AK133" s="698">
        <v>-1</v>
      </c>
      <c r="AL133" s="699"/>
      <c r="AM133" s="699"/>
      <c r="AN133" s="699"/>
      <c r="AO133" s="700"/>
      <c r="AP133" s="701"/>
      <c r="AQ133" s="702"/>
      <c r="AR133" s="702"/>
      <c r="AS133" s="702"/>
      <c r="AT133" s="703"/>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4" hidden="1" x14ac:dyDescent="0.2">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vhHICCp5HdCCc30zjVGjaL1ukm79nIuqqOUxzDW7gLCsPtOq8t+fukR6UTCGE/dF9SHVNKdB8fSifaUzol6ZHQ==" saltValue="IQ8Eil61ooV20hKOTtZMMQ=="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2"/>
  <cols>
    <col min="1" max="120" width="2.81640625" style="38" customWidth="1"/>
    <col min="121" max="121" width="0" style="5" hidden="1" customWidth="1"/>
    <col min="122" max="16384" width="9" style="5" hidden="1"/>
  </cols>
  <sheetData>
    <row r="1" spans="1:120" ht="13.25"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25" x14ac:dyDescent="0.2"/>
    <row r="3" spans="1:120" ht="13.25" x14ac:dyDescent="0.2"/>
    <row r="4" spans="1:120" ht="13.25" x14ac:dyDescent="0.2"/>
    <row r="5" spans="1:120" ht="13.25" x14ac:dyDescent="0.2"/>
    <row r="6" spans="1:120" ht="13.25" x14ac:dyDescent="0.2"/>
    <row r="7" spans="1:120" ht="13.25" x14ac:dyDescent="0.2"/>
    <row r="8" spans="1:120" ht="13.25" x14ac:dyDescent="0.2"/>
    <row r="9" spans="1:120" ht="13.25" x14ac:dyDescent="0.2"/>
    <row r="10" spans="1:120" ht="13.25" x14ac:dyDescent="0.2"/>
    <row r="11" spans="1:120" ht="13.25" x14ac:dyDescent="0.2"/>
    <row r="12" spans="1:120" ht="13.25" x14ac:dyDescent="0.2"/>
    <row r="13" spans="1:120" ht="13.25" x14ac:dyDescent="0.2"/>
    <row r="14" spans="1:120" ht="13.25" x14ac:dyDescent="0.2"/>
    <row r="15" spans="1:120" ht="13.25" x14ac:dyDescent="0.2"/>
    <row r="16" spans="1:120" ht="13.25" x14ac:dyDescent="0.2">
      <c r="DP16" s="5"/>
    </row>
    <row r="17" spans="119:120" ht="13.25" x14ac:dyDescent="0.2">
      <c r="DP17" s="5"/>
    </row>
    <row r="18" spans="119:120" ht="13.25" x14ac:dyDescent="0.2"/>
    <row r="19" spans="119:120" ht="13.25" x14ac:dyDescent="0.2"/>
    <row r="20" spans="119:120" ht="13.25" x14ac:dyDescent="0.2">
      <c r="DO20" s="5"/>
      <c r="DP20" s="5"/>
    </row>
    <row r="21" spans="119:120" ht="13.25" x14ac:dyDescent="0.2">
      <c r="DP21" s="5"/>
    </row>
    <row r="22" spans="119:120" ht="13.25" x14ac:dyDescent="0.2"/>
    <row r="23" spans="119:120" ht="13.25" x14ac:dyDescent="0.2">
      <c r="DO23" s="5"/>
      <c r="DP23" s="5"/>
    </row>
    <row r="24" spans="119:120" ht="13.25" x14ac:dyDescent="0.2">
      <c r="DP24" s="5"/>
    </row>
    <row r="25" spans="119:120" ht="13.25" x14ac:dyDescent="0.2">
      <c r="DP25" s="5"/>
    </row>
    <row r="26" spans="119:120" ht="13.25" x14ac:dyDescent="0.2">
      <c r="DO26" s="5"/>
      <c r="DP26" s="5"/>
    </row>
    <row r="27" spans="119:120" ht="13.25" x14ac:dyDescent="0.2"/>
    <row r="28" spans="119:120" ht="13.25" x14ac:dyDescent="0.2">
      <c r="DO28" s="5"/>
      <c r="DP28" s="5"/>
    </row>
    <row r="29" spans="119:120" ht="13.25" x14ac:dyDescent="0.2">
      <c r="DP29" s="5"/>
    </row>
    <row r="30" spans="119:120" ht="13.25" x14ac:dyDescent="0.2"/>
    <row r="31" spans="119:120" ht="13.25" x14ac:dyDescent="0.2">
      <c r="DO31" s="5"/>
      <c r="DP31" s="5"/>
    </row>
    <row r="32" spans="119:120" ht="13.25" x14ac:dyDescent="0.2"/>
    <row r="33" spans="98:120" ht="13.25" x14ac:dyDescent="0.2">
      <c r="DO33" s="5"/>
      <c r="DP33" s="5"/>
    </row>
    <row r="34" spans="98:120" ht="13.25" x14ac:dyDescent="0.2">
      <c r="DM34" s="5"/>
    </row>
    <row r="35" spans="98:120" ht="13.25" x14ac:dyDescent="0.2">
      <c r="CT35" s="5"/>
      <c r="CU35" s="5"/>
      <c r="CV35" s="5"/>
      <c r="CY35" s="5"/>
      <c r="CZ35" s="5"/>
      <c r="DA35" s="5"/>
      <c r="DD35" s="5"/>
      <c r="DE35" s="5"/>
      <c r="DF35" s="5"/>
      <c r="DI35" s="5"/>
      <c r="DJ35" s="5"/>
      <c r="DK35" s="5"/>
      <c r="DM35" s="5"/>
      <c r="DN35" s="5"/>
      <c r="DO35" s="5"/>
      <c r="DP35" s="5"/>
    </row>
    <row r="36" spans="98:120" ht="13.25" x14ac:dyDescent="0.2"/>
    <row r="37" spans="98:120" ht="13.25" x14ac:dyDescent="0.2">
      <c r="CW37" s="5"/>
      <c r="DB37" s="5"/>
      <c r="DG37" s="5"/>
      <c r="DL37" s="5"/>
      <c r="DP37" s="5"/>
    </row>
    <row r="38" spans="98:120" ht="13.25" x14ac:dyDescent="0.2">
      <c r="CT38" s="5"/>
      <c r="CU38" s="5"/>
      <c r="CV38" s="5"/>
      <c r="CW38" s="5"/>
      <c r="CY38" s="5"/>
      <c r="CZ38" s="5"/>
      <c r="DA38" s="5"/>
      <c r="DB38" s="5"/>
      <c r="DD38" s="5"/>
      <c r="DE38" s="5"/>
      <c r="DF38" s="5"/>
      <c r="DG38" s="5"/>
      <c r="DI38" s="5"/>
      <c r="DJ38" s="5"/>
      <c r="DK38" s="5"/>
      <c r="DL38" s="5"/>
      <c r="DN38" s="5"/>
      <c r="DO38" s="5"/>
      <c r="DP38" s="5"/>
    </row>
    <row r="39" spans="98:120" ht="13.25" x14ac:dyDescent="0.2"/>
    <row r="40" spans="98:120" ht="13.25" x14ac:dyDescent="0.2"/>
    <row r="41" spans="98:120" ht="13.25" x14ac:dyDescent="0.2"/>
    <row r="42" spans="98:120" ht="13.25" x14ac:dyDescent="0.2"/>
    <row r="43" spans="98:120" ht="13.25" x14ac:dyDescent="0.2"/>
    <row r="44" spans="98:120" ht="13.25" x14ac:dyDescent="0.2"/>
    <row r="45" spans="98:120" ht="13.25" x14ac:dyDescent="0.2"/>
    <row r="46" spans="98:120" ht="13.25" x14ac:dyDescent="0.2"/>
    <row r="47" spans="98:120" ht="13.25" x14ac:dyDescent="0.2"/>
    <row r="48" spans="98:120" ht="13.25" x14ac:dyDescent="0.2"/>
    <row r="49" spans="22:120" ht="13.25" x14ac:dyDescent="0.2">
      <c r="DN49" s="5"/>
      <c r="DO49" s="5"/>
      <c r="DP49" s="5"/>
    </row>
    <row r="50" spans="22:120" ht="13.25" x14ac:dyDescent="0.2"/>
    <row r="51" spans="22:120" ht="13.25" x14ac:dyDescent="0.2"/>
    <row r="52" spans="22:120" ht="13.25" x14ac:dyDescent="0.2"/>
    <row r="53" spans="22:120" ht="13.25" x14ac:dyDescent="0.2"/>
    <row r="54" spans="22:120" ht="13.25" x14ac:dyDescent="0.2"/>
    <row r="55" spans="22:120" ht="13.25" x14ac:dyDescent="0.2"/>
    <row r="56" spans="22:120" ht="13.25"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5"/>
      <c r="CS63" s="5"/>
      <c r="CX63" s="5"/>
      <c r="DC63" s="5"/>
      <c r="DH63" s="5"/>
    </row>
    <row r="64" spans="22:120" ht="13" x14ac:dyDescent="0.2">
      <c r="V64" s="5"/>
    </row>
    <row r="65" spans="15:120" ht="13"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x14ac:dyDescent="0.2">
      <c r="Q66" s="5"/>
      <c r="S66" s="5"/>
      <c r="U66" s="5"/>
      <c r="DM66" s="5"/>
    </row>
    <row r="67" spans="15:120" ht="13" x14ac:dyDescent="0.2">
      <c r="O67" s="5"/>
      <c r="P67" s="5"/>
      <c r="R67" s="5"/>
      <c r="T67" s="5"/>
      <c r="Y67" s="5"/>
      <c r="CT67" s="5"/>
      <c r="CV67" s="5"/>
      <c r="CW67" s="5"/>
      <c r="CY67" s="5"/>
      <c r="DA67" s="5"/>
      <c r="DB67" s="5"/>
      <c r="DD67" s="5"/>
      <c r="DF67" s="5"/>
      <c r="DG67" s="5"/>
      <c r="DI67" s="5"/>
      <c r="DK67" s="5"/>
      <c r="DL67" s="5"/>
      <c r="DN67" s="5"/>
      <c r="DO67" s="5"/>
      <c r="DP67" s="5"/>
    </row>
    <row r="68" spans="15:120" ht="13" x14ac:dyDescent="0.2"/>
    <row r="69" spans="15:120" ht="13" x14ac:dyDescent="0.2"/>
    <row r="70" spans="15:120" ht="13" x14ac:dyDescent="0.2"/>
    <row r="71" spans="15:120" ht="13" x14ac:dyDescent="0.2"/>
    <row r="72" spans="15:120" ht="13" x14ac:dyDescent="0.2">
      <c r="DP72" s="5"/>
    </row>
    <row r="73" spans="15:120" ht="13" x14ac:dyDescent="0.2">
      <c r="DP73" s="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5"/>
      <c r="CX96" s="5"/>
      <c r="DC96" s="5"/>
      <c r="DH96" s="5"/>
    </row>
    <row r="97" spans="24:120" ht="13" x14ac:dyDescent="0.2">
      <c r="CS97" s="5"/>
      <c r="CX97" s="5"/>
      <c r="DC97" s="5"/>
      <c r="DH97" s="5"/>
      <c r="DP97" s="38" t="s">
        <v>14</v>
      </c>
    </row>
    <row r="98" spans="24:120" ht="13.25" hidden="1" x14ac:dyDescent="0.2">
      <c r="CS98" s="5"/>
      <c r="CX98" s="5"/>
      <c r="DC98" s="5"/>
      <c r="DH98" s="5"/>
    </row>
    <row r="99" spans="24:120" ht="13.25"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25" hidden="1" x14ac:dyDescent="0.2">
      <c r="CT103" s="5"/>
      <c r="CV103" s="5"/>
      <c r="CW103" s="5"/>
      <c r="CY103" s="5"/>
      <c r="DA103" s="5"/>
      <c r="DB103" s="5"/>
      <c r="DD103" s="5"/>
      <c r="DF103" s="5"/>
      <c r="DG103" s="5"/>
      <c r="DI103" s="5"/>
      <c r="DK103" s="5"/>
      <c r="DL103" s="5"/>
      <c r="DM103" s="5"/>
      <c r="DN103" s="5"/>
      <c r="DO103" s="5"/>
      <c r="DP103" s="5"/>
    </row>
    <row r="104" spans="24:120" ht="13.25"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klnAi/D0i/41BzLrY9JBBHtlz/4fXl9x1A6pLNTl2+lkfzWeyDprrdeeaZtSGBC4dl/uRAh58kIyMiRNpuqW3w==" saltValue="RRfxTICY+2PkegKbogTV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328125" style="38" customWidth="1"/>
    <col min="117" max="16384" width="9" style="5" hidden="1"/>
  </cols>
  <sheetData>
    <row r="1" spans="2:116" ht="13.25"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25" x14ac:dyDescent="0.2"/>
    <row r="3" spans="2:116" ht="13.25" x14ac:dyDescent="0.2"/>
    <row r="4" spans="2:116" ht="13.25"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25"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25" x14ac:dyDescent="0.2"/>
    <row r="7" spans="2:116" ht="13.25" x14ac:dyDescent="0.2"/>
    <row r="8" spans="2:116" ht="13.25" x14ac:dyDescent="0.2"/>
    <row r="9" spans="2:116" ht="13.25" x14ac:dyDescent="0.2"/>
    <row r="10" spans="2:116" ht="13.25" x14ac:dyDescent="0.2"/>
    <row r="11" spans="2:116" ht="13.25" x14ac:dyDescent="0.2"/>
    <row r="12" spans="2:116" ht="13.25" x14ac:dyDescent="0.2"/>
    <row r="13" spans="2:116" ht="13.25" x14ac:dyDescent="0.2"/>
    <row r="14" spans="2:116" ht="13.25" x14ac:dyDescent="0.2"/>
    <row r="15" spans="2:116" ht="13.25" x14ac:dyDescent="0.2"/>
    <row r="16" spans="2:116" ht="13.25" x14ac:dyDescent="0.2"/>
    <row r="17" spans="9:116" ht="13.25" x14ac:dyDescent="0.2"/>
    <row r="18" spans="9:116" ht="13.25"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25" x14ac:dyDescent="0.2"/>
    <row r="20" spans="9:116" ht="13.25" x14ac:dyDescent="0.2"/>
    <row r="21" spans="9:116" ht="13.25" x14ac:dyDescent="0.2">
      <c r="DL21" s="5"/>
    </row>
    <row r="22" spans="9:116" ht="13.25" x14ac:dyDescent="0.2">
      <c r="DI22" s="5"/>
      <c r="DJ22" s="5"/>
      <c r="DK22" s="5"/>
      <c r="DL22" s="5"/>
    </row>
    <row r="23" spans="9:116" ht="13.25" x14ac:dyDescent="0.2">
      <c r="CY23" s="5"/>
      <c r="CZ23" s="5"/>
      <c r="DA23" s="5"/>
      <c r="DB23" s="5"/>
      <c r="DC23" s="5"/>
      <c r="DD23" s="5"/>
      <c r="DE23" s="5"/>
      <c r="DF23" s="5"/>
      <c r="DG23" s="5"/>
      <c r="DH23" s="5"/>
      <c r="DI23" s="5"/>
      <c r="DJ23" s="5"/>
      <c r="DK23" s="5"/>
      <c r="DL23" s="5"/>
    </row>
    <row r="24" spans="9:116" ht="13.25" x14ac:dyDescent="0.2"/>
    <row r="25" spans="9:116" ht="13.25" x14ac:dyDescent="0.2"/>
    <row r="26" spans="9:116" ht="13.25" x14ac:dyDescent="0.2"/>
    <row r="27" spans="9:116" ht="13.25" x14ac:dyDescent="0.2"/>
    <row r="28" spans="9:116" ht="13.25" x14ac:dyDescent="0.2"/>
    <row r="29" spans="9:116" ht="13.25" x14ac:dyDescent="0.2"/>
    <row r="30" spans="9:116" ht="13.25" x14ac:dyDescent="0.2"/>
    <row r="31" spans="9:116" ht="13.25" x14ac:dyDescent="0.2"/>
    <row r="32" spans="9:116" ht="13.25" x14ac:dyDescent="0.2"/>
    <row r="33" spans="15:116" ht="13.25" x14ac:dyDescent="0.2"/>
    <row r="34" spans="15:116" ht="13.25" x14ac:dyDescent="0.2"/>
    <row r="35" spans="15:116" ht="13.25" x14ac:dyDescent="0.2">
      <c r="CZ35" s="5"/>
      <c r="DA35" s="5"/>
      <c r="DB35" s="5"/>
      <c r="DC35" s="5"/>
      <c r="DD35" s="5"/>
      <c r="DE35" s="5"/>
      <c r="DF35" s="5"/>
      <c r="DG35" s="5"/>
      <c r="DH35" s="5"/>
      <c r="DI35" s="5"/>
      <c r="DJ35" s="5"/>
      <c r="DK35" s="5"/>
      <c r="DL35" s="5"/>
    </row>
    <row r="36" spans="15:116" ht="13.25" x14ac:dyDescent="0.2"/>
    <row r="37" spans="15:116" ht="13.25" x14ac:dyDescent="0.2">
      <c r="DL37" s="5"/>
    </row>
    <row r="38" spans="15:116" ht="13.25" x14ac:dyDescent="0.2">
      <c r="DI38" s="5"/>
      <c r="DJ38" s="5"/>
      <c r="DK38" s="5"/>
      <c r="DL38" s="5"/>
    </row>
    <row r="39" spans="15:116" ht="13.25" x14ac:dyDescent="0.2"/>
    <row r="40" spans="15:116" ht="13.25" x14ac:dyDescent="0.2"/>
    <row r="41" spans="15:116" ht="13.25" x14ac:dyDescent="0.2"/>
    <row r="42" spans="15:116" ht="13.25" x14ac:dyDescent="0.2"/>
    <row r="43" spans="15:116" ht="13.25"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25" x14ac:dyDescent="0.2">
      <c r="DL44" s="5"/>
    </row>
    <row r="45" spans="15:116" ht="13.25" x14ac:dyDescent="0.2"/>
    <row r="46" spans="15:116" ht="13.25" x14ac:dyDescent="0.2">
      <c r="DA46" s="5"/>
      <c r="DB46" s="5"/>
      <c r="DC46" s="5"/>
      <c r="DD46" s="5"/>
      <c r="DE46" s="5"/>
      <c r="DF46" s="5"/>
      <c r="DG46" s="5"/>
      <c r="DH46" s="5"/>
      <c r="DI46" s="5"/>
      <c r="DJ46" s="5"/>
      <c r="DK46" s="5"/>
      <c r="DL46" s="5"/>
    </row>
    <row r="47" spans="15:116" ht="13.25" x14ac:dyDescent="0.2"/>
    <row r="48" spans="15:116" ht="13.25" x14ac:dyDescent="0.2"/>
    <row r="49" spans="104:116" ht="13.25" x14ac:dyDescent="0.2"/>
    <row r="50" spans="104:116" ht="13.25" x14ac:dyDescent="0.2">
      <c r="CZ50" s="5"/>
      <c r="DA50" s="5"/>
      <c r="DB50" s="5"/>
      <c r="DC50" s="5"/>
      <c r="DD50" s="5"/>
      <c r="DE50" s="5"/>
      <c r="DF50" s="5"/>
      <c r="DG50" s="5"/>
      <c r="DH50" s="5"/>
      <c r="DI50" s="5"/>
      <c r="DJ50" s="5"/>
      <c r="DK50" s="5"/>
      <c r="DL50" s="5"/>
    </row>
    <row r="51" spans="104:116" ht="13.25" x14ac:dyDescent="0.2"/>
    <row r="52" spans="104:116" ht="13.25" x14ac:dyDescent="0.2"/>
    <row r="53" spans="104:116" ht="13.25" x14ac:dyDescent="0.2">
      <c r="DL53" s="5"/>
    </row>
    <row r="54" spans="104:116" ht="13.25" x14ac:dyDescent="0.2"/>
    <row r="55" spans="104:116" ht="13.25" x14ac:dyDescent="0.2"/>
    <row r="56" spans="104:116" ht="13.25"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5"/>
      <c r="DD67" s="5"/>
      <c r="DE67" s="5"/>
      <c r="DF67" s="5"/>
      <c r="DG67" s="5"/>
      <c r="DH67" s="5"/>
      <c r="DI67" s="5"/>
      <c r="DJ67" s="5"/>
      <c r="DK67" s="5"/>
      <c r="DL67" s="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bRlEMAubII1uxu32rxsvrHnoZJimlDkIYMFQ1qTHXGqoM3WlPfsouscEXvUjOJpsPt5O71QOtNNSFfmtO2SLw==" saltValue="EkDg9ge9tVul5zvqzlbJZQ=="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1" zoomScale="75" zoomScaleSheetLayoutView="75" workbookViewId="0"/>
  </sheetViews>
  <sheetFormatPr defaultColWidth="0" defaultRowHeight="13.5" customHeight="1" zeroHeight="1" x14ac:dyDescent="0.2"/>
  <cols>
    <col min="1" max="36" width="2.453125" style="3" customWidth="1"/>
    <col min="37" max="44" width="17" style="3" customWidth="1"/>
    <col min="45" max="45" width="6.08984375" style="11" customWidth="1"/>
    <col min="46" max="46" width="3" style="10" customWidth="1"/>
    <col min="47" max="47" width="19.08984375" style="3" hidden="1" customWidth="1"/>
    <col min="48" max="52" width="12.6328125" style="3" hidden="1" customWidth="1"/>
    <col min="53" max="16384" width="8.6328125" style="3" hidden="1"/>
  </cols>
  <sheetData>
    <row r="1" spans="1:46" ht="13.25" x14ac:dyDescent="0.2">
      <c r="AS1" s="3"/>
      <c r="AT1" s="3"/>
    </row>
    <row r="2" spans="1:46" ht="13.25" x14ac:dyDescent="0.2">
      <c r="AS2" s="3"/>
      <c r="AT2" s="3"/>
    </row>
    <row r="3" spans="1:46" ht="13.25" x14ac:dyDescent="0.2">
      <c r="AS3" s="3"/>
      <c r="AT3" s="3"/>
    </row>
    <row r="4" spans="1:46" ht="13.25" x14ac:dyDescent="0.2">
      <c r="AS4" s="3"/>
      <c r="AT4" s="3"/>
    </row>
    <row r="5" spans="1:46" ht="16.5" x14ac:dyDescent="0.2">
      <c r="A5" s="16" t="s">
        <v>441</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ht="13" x14ac:dyDescent="0.2">
      <c r="A6" s="10"/>
      <c r="AK6" s="118" t="s">
        <v>442</v>
      </c>
      <c r="AL6" s="118"/>
      <c r="AM6" s="118"/>
      <c r="AN6" s="118"/>
    </row>
    <row r="7" spans="1:46" ht="13.5" customHeight="1" x14ac:dyDescent="0.2">
      <c r="A7" s="10"/>
      <c r="AK7" s="119"/>
      <c r="AL7" s="120"/>
      <c r="AM7" s="120"/>
      <c r="AN7" s="121"/>
      <c r="AO7" s="1102" t="s">
        <v>443</v>
      </c>
      <c r="AP7" s="122"/>
      <c r="AQ7" s="123" t="s">
        <v>444</v>
      </c>
      <c r="AR7" s="124"/>
    </row>
    <row r="8" spans="1:46" ht="13" x14ac:dyDescent="0.2">
      <c r="A8" s="10"/>
      <c r="AK8" s="125"/>
      <c r="AL8" s="126"/>
      <c r="AM8" s="126"/>
      <c r="AN8" s="127"/>
      <c r="AO8" s="1103"/>
      <c r="AP8" s="128" t="s">
        <v>445</v>
      </c>
      <c r="AQ8" s="129" t="s">
        <v>446</v>
      </c>
      <c r="AR8" s="130" t="s">
        <v>447</v>
      </c>
    </row>
    <row r="9" spans="1:46" ht="13" x14ac:dyDescent="0.2">
      <c r="A9" s="10"/>
      <c r="AK9" s="1104" t="s">
        <v>448</v>
      </c>
      <c r="AL9" s="1105"/>
      <c r="AM9" s="1105"/>
      <c r="AN9" s="1106"/>
      <c r="AO9" s="131">
        <v>12043942</v>
      </c>
      <c r="AP9" s="131">
        <v>62361</v>
      </c>
      <c r="AQ9" s="132">
        <v>63654</v>
      </c>
      <c r="AR9" s="133">
        <v>-2</v>
      </c>
    </row>
    <row r="10" spans="1:46" ht="13.5" customHeight="1" x14ac:dyDescent="0.2">
      <c r="A10" s="10"/>
      <c r="AK10" s="1104" t="s">
        <v>449</v>
      </c>
      <c r="AL10" s="1105"/>
      <c r="AM10" s="1105"/>
      <c r="AN10" s="1106"/>
      <c r="AO10" s="134">
        <v>121129</v>
      </c>
      <c r="AP10" s="134">
        <v>627</v>
      </c>
      <c r="AQ10" s="135">
        <v>2232</v>
      </c>
      <c r="AR10" s="136">
        <v>-71.900000000000006</v>
      </c>
    </row>
    <row r="11" spans="1:46" ht="13.5" customHeight="1" x14ac:dyDescent="0.2">
      <c r="A11" s="10"/>
      <c r="AK11" s="1104" t="s">
        <v>450</v>
      </c>
      <c r="AL11" s="1105"/>
      <c r="AM11" s="1105"/>
      <c r="AN11" s="1106"/>
      <c r="AO11" s="134" t="s">
        <v>361</v>
      </c>
      <c r="AP11" s="134" t="s">
        <v>361</v>
      </c>
      <c r="AQ11" s="135">
        <v>1758</v>
      </c>
      <c r="AR11" s="136" t="s">
        <v>361</v>
      </c>
    </row>
    <row r="12" spans="1:46" ht="13.5" customHeight="1" x14ac:dyDescent="0.2">
      <c r="A12" s="10"/>
      <c r="AK12" s="1104" t="s">
        <v>451</v>
      </c>
      <c r="AL12" s="1105"/>
      <c r="AM12" s="1105"/>
      <c r="AN12" s="1106"/>
      <c r="AO12" s="134" t="s">
        <v>361</v>
      </c>
      <c r="AP12" s="134" t="s">
        <v>361</v>
      </c>
      <c r="AQ12" s="135">
        <v>37</v>
      </c>
      <c r="AR12" s="136" t="s">
        <v>361</v>
      </c>
    </row>
    <row r="13" spans="1:46" ht="13.5" customHeight="1" x14ac:dyDescent="0.2">
      <c r="A13" s="10"/>
      <c r="AK13" s="1104" t="s">
        <v>452</v>
      </c>
      <c r="AL13" s="1105"/>
      <c r="AM13" s="1105"/>
      <c r="AN13" s="1106"/>
      <c r="AO13" s="134">
        <v>429405</v>
      </c>
      <c r="AP13" s="134">
        <v>2223</v>
      </c>
      <c r="AQ13" s="135">
        <v>1692</v>
      </c>
      <c r="AR13" s="136">
        <v>31.4</v>
      </c>
    </row>
    <row r="14" spans="1:46" ht="13.5" customHeight="1" x14ac:dyDescent="0.2">
      <c r="A14" s="10"/>
      <c r="AK14" s="1104" t="s">
        <v>453</v>
      </c>
      <c r="AL14" s="1105"/>
      <c r="AM14" s="1105"/>
      <c r="AN14" s="1106"/>
      <c r="AO14" s="134">
        <v>370265</v>
      </c>
      <c r="AP14" s="134">
        <v>1917</v>
      </c>
      <c r="AQ14" s="135">
        <v>1307</v>
      </c>
      <c r="AR14" s="136">
        <v>46.7</v>
      </c>
    </row>
    <row r="15" spans="1:46" ht="13.5" customHeight="1" x14ac:dyDescent="0.2">
      <c r="A15" s="10"/>
      <c r="AK15" s="1107" t="s">
        <v>454</v>
      </c>
      <c r="AL15" s="1108"/>
      <c r="AM15" s="1108"/>
      <c r="AN15" s="1109"/>
      <c r="AO15" s="134">
        <v>-513902</v>
      </c>
      <c r="AP15" s="134">
        <v>-2661</v>
      </c>
      <c r="AQ15" s="135">
        <v>-3631</v>
      </c>
      <c r="AR15" s="136">
        <v>-26.7</v>
      </c>
    </row>
    <row r="16" spans="1:46" ht="13" x14ac:dyDescent="0.2">
      <c r="A16" s="10"/>
      <c r="AK16" s="1107" t="s">
        <v>42</v>
      </c>
      <c r="AL16" s="1108"/>
      <c r="AM16" s="1108"/>
      <c r="AN16" s="1109"/>
      <c r="AO16" s="134">
        <v>12450839</v>
      </c>
      <c r="AP16" s="134">
        <v>64468</v>
      </c>
      <c r="AQ16" s="135">
        <v>67049</v>
      </c>
      <c r="AR16" s="136">
        <v>-3.8</v>
      </c>
    </row>
    <row r="17" spans="1:46" ht="13.25" x14ac:dyDescent="0.2">
      <c r="A17" s="10"/>
    </row>
    <row r="18" spans="1:46" ht="13.25" x14ac:dyDescent="0.2">
      <c r="A18" s="10"/>
      <c r="AQ18" s="137"/>
      <c r="AR18" s="137"/>
    </row>
    <row r="19" spans="1:46" ht="13" x14ac:dyDescent="0.2">
      <c r="A19" s="10"/>
      <c r="AK19" s="3" t="s">
        <v>455</v>
      </c>
    </row>
    <row r="20" spans="1:46" ht="13" x14ac:dyDescent="0.2">
      <c r="A20" s="10"/>
      <c r="AK20" s="138"/>
      <c r="AL20" s="139"/>
      <c r="AM20" s="139"/>
      <c r="AN20" s="140"/>
      <c r="AO20" s="141" t="s">
        <v>456</v>
      </c>
      <c r="AP20" s="142" t="s">
        <v>457</v>
      </c>
      <c r="AQ20" s="143" t="s">
        <v>458</v>
      </c>
      <c r="AR20" s="144"/>
    </row>
    <row r="21" spans="1:46" s="118" customFormat="1" ht="13" x14ac:dyDescent="0.2">
      <c r="A21" s="145"/>
      <c r="AK21" s="1110" t="s">
        <v>459</v>
      </c>
      <c r="AL21" s="1111"/>
      <c r="AM21" s="1111"/>
      <c r="AN21" s="1112"/>
      <c r="AO21" s="146">
        <v>6.35</v>
      </c>
      <c r="AP21" s="147">
        <v>6.44</v>
      </c>
      <c r="AQ21" s="148">
        <v>-0.09</v>
      </c>
      <c r="AS21" s="149"/>
      <c r="AT21" s="145"/>
    </row>
    <row r="22" spans="1:46" s="118" customFormat="1" ht="13" x14ac:dyDescent="0.2">
      <c r="A22" s="145"/>
      <c r="AK22" s="1110" t="s">
        <v>460</v>
      </c>
      <c r="AL22" s="1111"/>
      <c r="AM22" s="1111"/>
      <c r="AN22" s="1112"/>
      <c r="AO22" s="150">
        <v>101.2</v>
      </c>
      <c r="AP22" s="151">
        <v>99.5</v>
      </c>
      <c r="AQ22" s="152">
        <v>1.7</v>
      </c>
      <c r="AR22" s="137"/>
      <c r="AS22" s="149"/>
      <c r="AT22" s="145"/>
    </row>
    <row r="23" spans="1:46" s="118" customFormat="1" ht="13.25" x14ac:dyDescent="0.2">
      <c r="A23" s="145"/>
      <c r="AP23" s="137"/>
      <c r="AQ23" s="137"/>
      <c r="AR23" s="137"/>
      <c r="AS23" s="149"/>
      <c r="AT23" s="145"/>
    </row>
    <row r="24" spans="1:46" s="118" customFormat="1" ht="13.25" x14ac:dyDescent="0.2">
      <c r="A24" s="145"/>
      <c r="AP24" s="137"/>
      <c r="AQ24" s="137"/>
      <c r="AR24" s="137"/>
      <c r="AS24" s="149"/>
      <c r="AT24" s="145"/>
    </row>
    <row r="25" spans="1:46" s="118" customFormat="1" ht="13.25" x14ac:dyDescent="0.2">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ht="13" x14ac:dyDescent="0.2">
      <c r="A26" s="1113" t="s">
        <v>461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row>
    <row r="27" spans="1:46" ht="13.25" x14ac:dyDescent="0.2">
      <c r="A27" s="157"/>
      <c r="AS27" s="3"/>
      <c r="AT27" s="3"/>
    </row>
    <row r="28" spans="1:46" ht="16.5" x14ac:dyDescent="0.2">
      <c r="A28" s="16" t="s">
        <v>462</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ht="13" x14ac:dyDescent="0.2">
      <c r="A29" s="10"/>
      <c r="AK29" s="118" t="s">
        <v>463</v>
      </c>
      <c r="AL29" s="118"/>
      <c r="AM29" s="118"/>
      <c r="AN29" s="118"/>
      <c r="AS29" s="159"/>
    </row>
    <row r="30" spans="1:46" ht="13.5" customHeight="1" x14ac:dyDescent="0.2">
      <c r="A30" s="10"/>
      <c r="AK30" s="119"/>
      <c r="AL30" s="120"/>
      <c r="AM30" s="120"/>
      <c r="AN30" s="121"/>
      <c r="AO30" s="1102" t="s">
        <v>443</v>
      </c>
      <c r="AP30" s="122"/>
      <c r="AQ30" s="123" t="s">
        <v>444</v>
      </c>
      <c r="AR30" s="124"/>
    </row>
    <row r="31" spans="1:46" ht="13" x14ac:dyDescent="0.2">
      <c r="A31" s="10"/>
      <c r="AK31" s="125"/>
      <c r="AL31" s="126"/>
      <c r="AM31" s="126"/>
      <c r="AN31" s="127"/>
      <c r="AO31" s="1103"/>
      <c r="AP31" s="128" t="s">
        <v>445</v>
      </c>
      <c r="AQ31" s="129" t="s">
        <v>446</v>
      </c>
      <c r="AR31" s="130" t="s">
        <v>447</v>
      </c>
    </row>
    <row r="32" spans="1:46" ht="27" customHeight="1" x14ac:dyDescent="0.2">
      <c r="A32" s="10"/>
      <c r="AK32" s="1088" t="s">
        <v>464</v>
      </c>
      <c r="AL32" s="1089"/>
      <c r="AM32" s="1089"/>
      <c r="AN32" s="1090"/>
      <c r="AO32" s="160">
        <v>4259348</v>
      </c>
      <c r="AP32" s="160">
        <v>22054</v>
      </c>
      <c r="AQ32" s="161">
        <v>30950</v>
      </c>
      <c r="AR32" s="162">
        <v>-28.7</v>
      </c>
    </row>
    <row r="33" spans="1:46" ht="13.5" customHeight="1" x14ac:dyDescent="0.2">
      <c r="A33" s="10"/>
      <c r="AK33" s="1088" t="s">
        <v>465</v>
      </c>
      <c r="AL33" s="1089"/>
      <c r="AM33" s="1089"/>
      <c r="AN33" s="1090"/>
      <c r="AO33" s="160" t="s">
        <v>361</v>
      </c>
      <c r="AP33" s="160" t="s">
        <v>361</v>
      </c>
      <c r="AQ33" s="161" t="s">
        <v>361</v>
      </c>
      <c r="AR33" s="162" t="s">
        <v>361</v>
      </c>
    </row>
    <row r="34" spans="1:46" ht="27" customHeight="1" x14ac:dyDescent="0.2">
      <c r="A34" s="10"/>
      <c r="AK34" s="1088" t="s">
        <v>466</v>
      </c>
      <c r="AL34" s="1089"/>
      <c r="AM34" s="1089"/>
      <c r="AN34" s="1090"/>
      <c r="AO34" s="160" t="s">
        <v>361</v>
      </c>
      <c r="AP34" s="160" t="s">
        <v>361</v>
      </c>
      <c r="AQ34" s="161">
        <v>22</v>
      </c>
      <c r="AR34" s="162" t="s">
        <v>361</v>
      </c>
    </row>
    <row r="35" spans="1:46" ht="27" customHeight="1" x14ac:dyDescent="0.2">
      <c r="A35" s="10"/>
      <c r="AK35" s="1088" t="s">
        <v>467</v>
      </c>
      <c r="AL35" s="1089"/>
      <c r="AM35" s="1089"/>
      <c r="AN35" s="1090"/>
      <c r="AO35" s="160">
        <v>977123</v>
      </c>
      <c r="AP35" s="160">
        <v>5059</v>
      </c>
      <c r="AQ35" s="161">
        <v>7929</v>
      </c>
      <c r="AR35" s="162">
        <v>-36.200000000000003</v>
      </c>
    </row>
    <row r="36" spans="1:46" ht="27" customHeight="1" x14ac:dyDescent="0.2">
      <c r="A36" s="10"/>
      <c r="AK36" s="1088" t="s">
        <v>468</v>
      </c>
      <c r="AL36" s="1089"/>
      <c r="AM36" s="1089"/>
      <c r="AN36" s="1090"/>
      <c r="AO36" s="160">
        <v>74369</v>
      </c>
      <c r="AP36" s="160">
        <v>385</v>
      </c>
      <c r="AQ36" s="161">
        <v>497</v>
      </c>
      <c r="AR36" s="162">
        <v>-22.5</v>
      </c>
    </row>
    <row r="37" spans="1:46" ht="13.5" customHeight="1" x14ac:dyDescent="0.2">
      <c r="A37" s="10"/>
      <c r="AK37" s="1088" t="s">
        <v>469</v>
      </c>
      <c r="AL37" s="1089"/>
      <c r="AM37" s="1089"/>
      <c r="AN37" s="1090"/>
      <c r="AO37" s="160" t="s">
        <v>361</v>
      </c>
      <c r="AP37" s="160" t="s">
        <v>361</v>
      </c>
      <c r="AQ37" s="161">
        <v>1271</v>
      </c>
      <c r="AR37" s="162" t="s">
        <v>361</v>
      </c>
    </row>
    <row r="38" spans="1:46" ht="27" customHeight="1" x14ac:dyDescent="0.2">
      <c r="A38" s="10"/>
      <c r="AK38" s="1091" t="s">
        <v>470</v>
      </c>
      <c r="AL38" s="1092"/>
      <c r="AM38" s="1092"/>
      <c r="AN38" s="1093"/>
      <c r="AO38" s="163" t="s">
        <v>361</v>
      </c>
      <c r="AP38" s="163" t="s">
        <v>361</v>
      </c>
      <c r="AQ38" s="164">
        <v>1</v>
      </c>
      <c r="AR38" s="152" t="s">
        <v>361</v>
      </c>
      <c r="AS38" s="159"/>
    </row>
    <row r="39" spans="1:46" ht="13" x14ac:dyDescent="0.2">
      <c r="A39" s="10"/>
      <c r="AK39" s="1091" t="s">
        <v>471</v>
      </c>
      <c r="AL39" s="1092"/>
      <c r="AM39" s="1092"/>
      <c r="AN39" s="1093"/>
      <c r="AO39" s="160">
        <v>-666307</v>
      </c>
      <c r="AP39" s="160">
        <v>-3450</v>
      </c>
      <c r="AQ39" s="161">
        <v>-7248</v>
      </c>
      <c r="AR39" s="162">
        <v>-52.4</v>
      </c>
      <c r="AS39" s="159"/>
    </row>
    <row r="40" spans="1:46" ht="27" customHeight="1" x14ac:dyDescent="0.2">
      <c r="A40" s="10"/>
      <c r="AK40" s="1088" t="s">
        <v>472</v>
      </c>
      <c r="AL40" s="1089"/>
      <c r="AM40" s="1089"/>
      <c r="AN40" s="1090"/>
      <c r="AO40" s="160">
        <v>-5029142</v>
      </c>
      <c r="AP40" s="160">
        <v>-26040</v>
      </c>
      <c r="AQ40" s="161">
        <v>-24279</v>
      </c>
      <c r="AR40" s="162">
        <v>7.3</v>
      </c>
      <c r="AS40" s="159"/>
    </row>
    <row r="41" spans="1:46" ht="13" x14ac:dyDescent="0.2">
      <c r="A41" s="10"/>
      <c r="AK41" s="1094" t="s">
        <v>231</v>
      </c>
      <c r="AL41" s="1095"/>
      <c r="AM41" s="1095"/>
      <c r="AN41" s="1096"/>
      <c r="AO41" s="160">
        <v>-384609</v>
      </c>
      <c r="AP41" s="160">
        <v>-1991</v>
      </c>
      <c r="AQ41" s="161">
        <v>9144</v>
      </c>
      <c r="AR41" s="162">
        <v>-121.8</v>
      </c>
      <c r="AS41" s="159"/>
    </row>
    <row r="42" spans="1:46" ht="13" x14ac:dyDescent="0.2">
      <c r="A42" s="10"/>
      <c r="AK42" s="165" t="s">
        <v>473</v>
      </c>
      <c r="AQ42" s="137"/>
      <c r="AR42" s="137"/>
      <c r="AS42" s="159"/>
    </row>
    <row r="43" spans="1:46" ht="13.25" x14ac:dyDescent="0.2">
      <c r="A43" s="10"/>
      <c r="AP43" s="166"/>
      <c r="AQ43" s="137"/>
      <c r="AS43" s="159"/>
    </row>
    <row r="44" spans="1:46" ht="13.25" x14ac:dyDescent="0.2">
      <c r="A44" s="10"/>
      <c r="AQ44" s="137"/>
    </row>
    <row r="45" spans="1:46" ht="13.25"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ht="13.25"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2">
      <c r="A47" s="29" t="s">
        <v>474</v>
      </c>
    </row>
    <row r="48" spans="1:46" ht="13" x14ac:dyDescent="0.2">
      <c r="A48" s="10"/>
      <c r="AK48" s="168" t="s">
        <v>475</v>
      </c>
      <c r="AL48" s="168"/>
      <c r="AM48" s="168"/>
      <c r="AN48" s="168"/>
      <c r="AO48" s="168"/>
      <c r="AP48" s="168"/>
      <c r="AQ48" s="169"/>
      <c r="AR48" s="168"/>
    </row>
    <row r="49" spans="1:44" ht="13.5" customHeight="1" x14ac:dyDescent="0.2">
      <c r="A49" s="10"/>
      <c r="AK49" s="170"/>
      <c r="AL49" s="171"/>
      <c r="AM49" s="1097" t="s">
        <v>443</v>
      </c>
      <c r="AN49" s="1099" t="s">
        <v>476</v>
      </c>
      <c r="AO49" s="1100"/>
      <c r="AP49" s="1100"/>
      <c r="AQ49" s="1100"/>
      <c r="AR49" s="1101"/>
    </row>
    <row r="50" spans="1:44" ht="13" x14ac:dyDescent="0.2">
      <c r="A50" s="10"/>
      <c r="AK50" s="172"/>
      <c r="AL50" s="173"/>
      <c r="AM50" s="1098"/>
      <c r="AN50" s="174" t="s">
        <v>477</v>
      </c>
      <c r="AO50" s="175" t="s">
        <v>478</v>
      </c>
      <c r="AP50" s="176" t="s">
        <v>479</v>
      </c>
      <c r="AQ50" s="177" t="s">
        <v>480</v>
      </c>
      <c r="AR50" s="178" t="s">
        <v>481</v>
      </c>
    </row>
    <row r="51" spans="1:44" ht="13.25" x14ac:dyDescent="0.2">
      <c r="A51" s="10"/>
      <c r="AK51" s="170" t="s">
        <v>482</v>
      </c>
      <c r="AL51" s="171"/>
      <c r="AM51" s="179">
        <v>6097864</v>
      </c>
      <c r="AN51" s="180">
        <v>30839</v>
      </c>
      <c r="AO51" s="181">
        <v>14.8</v>
      </c>
      <c r="AP51" s="182">
        <v>45022</v>
      </c>
      <c r="AQ51" s="183">
        <v>-0.9</v>
      </c>
      <c r="AR51" s="184">
        <v>15.7</v>
      </c>
    </row>
    <row r="52" spans="1:44" ht="13" x14ac:dyDescent="0.2">
      <c r="A52" s="10"/>
      <c r="AK52" s="185"/>
      <c r="AL52" s="186" t="s">
        <v>483</v>
      </c>
      <c r="AM52" s="187">
        <v>4096700</v>
      </c>
      <c r="AN52" s="188">
        <v>20719</v>
      </c>
      <c r="AO52" s="189">
        <v>22.6</v>
      </c>
      <c r="AP52" s="190">
        <v>25247</v>
      </c>
      <c r="AQ52" s="191">
        <v>3</v>
      </c>
      <c r="AR52" s="192">
        <v>19.600000000000001</v>
      </c>
    </row>
    <row r="53" spans="1:44" ht="13.25" x14ac:dyDescent="0.2">
      <c r="A53" s="10"/>
      <c r="AK53" s="170" t="s">
        <v>484</v>
      </c>
      <c r="AL53" s="171"/>
      <c r="AM53" s="179">
        <v>4613637</v>
      </c>
      <c r="AN53" s="180">
        <v>23440</v>
      </c>
      <c r="AO53" s="181">
        <v>-24</v>
      </c>
      <c r="AP53" s="182">
        <v>46035</v>
      </c>
      <c r="AQ53" s="183">
        <v>2.2999999999999998</v>
      </c>
      <c r="AR53" s="184">
        <v>-26.3</v>
      </c>
    </row>
    <row r="54" spans="1:44" ht="13" x14ac:dyDescent="0.2">
      <c r="A54" s="10"/>
      <c r="AK54" s="185"/>
      <c r="AL54" s="186" t="s">
        <v>483</v>
      </c>
      <c r="AM54" s="187">
        <v>2495850</v>
      </c>
      <c r="AN54" s="188">
        <v>12680</v>
      </c>
      <c r="AO54" s="189">
        <v>-38.799999999999997</v>
      </c>
      <c r="AP54" s="190">
        <v>25158</v>
      </c>
      <c r="AQ54" s="191">
        <v>-0.4</v>
      </c>
      <c r="AR54" s="192">
        <v>-38.4</v>
      </c>
    </row>
    <row r="55" spans="1:44" ht="13.25" x14ac:dyDescent="0.2">
      <c r="A55" s="10"/>
      <c r="AK55" s="170" t="s">
        <v>485</v>
      </c>
      <c r="AL55" s="171"/>
      <c r="AM55" s="179">
        <v>5906416</v>
      </c>
      <c r="AN55" s="180">
        <v>30226</v>
      </c>
      <c r="AO55" s="181">
        <v>29</v>
      </c>
      <c r="AP55" s="182">
        <v>43261</v>
      </c>
      <c r="AQ55" s="183">
        <v>-6</v>
      </c>
      <c r="AR55" s="184">
        <v>35</v>
      </c>
    </row>
    <row r="56" spans="1:44" ht="13" x14ac:dyDescent="0.2">
      <c r="A56" s="10"/>
      <c r="AK56" s="185"/>
      <c r="AL56" s="186" t="s">
        <v>483</v>
      </c>
      <c r="AM56" s="187">
        <v>3186763</v>
      </c>
      <c r="AN56" s="188">
        <v>16308</v>
      </c>
      <c r="AO56" s="189">
        <v>28.6</v>
      </c>
      <c r="AP56" s="190">
        <v>24721</v>
      </c>
      <c r="AQ56" s="191">
        <v>-1.7</v>
      </c>
      <c r="AR56" s="192">
        <v>30.3</v>
      </c>
    </row>
    <row r="57" spans="1:44" ht="13.25" x14ac:dyDescent="0.2">
      <c r="A57" s="10"/>
      <c r="AK57" s="170" t="s">
        <v>486</v>
      </c>
      <c r="AL57" s="171"/>
      <c r="AM57" s="179">
        <v>4954680</v>
      </c>
      <c r="AN57" s="180">
        <v>25563</v>
      </c>
      <c r="AO57" s="181">
        <v>-15.4</v>
      </c>
      <c r="AP57" s="182">
        <v>40626</v>
      </c>
      <c r="AQ57" s="183">
        <v>-6.1</v>
      </c>
      <c r="AR57" s="184">
        <v>-9.3000000000000007</v>
      </c>
    </row>
    <row r="58" spans="1:44" ht="13" x14ac:dyDescent="0.2">
      <c r="A58" s="10"/>
      <c r="AK58" s="185"/>
      <c r="AL58" s="186" t="s">
        <v>483</v>
      </c>
      <c r="AM58" s="187">
        <v>2596731</v>
      </c>
      <c r="AN58" s="188">
        <v>13398</v>
      </c>
      <c r="AO58" s="189">
        <v>-17.8</v>
      </c>
      <c r="AP58" s="190">
        <v>24279</v>
      </c>
      <c r="AQ58" s="191">
        <v>-1.8</v>
      </c>
      <c r="AR58" s="192">
        <v>-16</v>
      </c>
    </row>
    <row r="59" spans="1:44" ht="13.25" x14ac:dyDescent="0.2">
      <c r="A59" s="10"/>
      <c r="AK59" s="170" t="s">
        <v>487</v>
      </c>
      <c r="AL59" s="171"/>
      <c r="AM59" s="179">
        <v>5825102</v>
      </c>
      <c r="AN59" s="180">
        <v>30161</v>
      </c>
      <c r="AO59" s="181">
        <v>18</v>
      </c>
      <c r="AP59" s="182">
        <v>46133</v>
      </c>
      <c r="AQ59" s="183">
        <v>13.6</v>
      </c>
      <c r="AR59" s="184">
        <v>4.4000000000000004</v>
      </c>
    </row>
    <row r="60" spans="1:44" ht="13" x14ac:dyDescent="0.2">
      <c r="A60" s="10"/>
      <c r="AK60" s="185"/>
      <c r="AL60" s="186" t="s">
        <v>483</v>
      </c>
      <c r="AM60" s="187">
        <v>3479204</v>
      </c>
      <c r="AN60" s="188">
        <v>18015</v>
      </c>
      <c r="AO60" s="189">
        <v>34.5</v>
      </c>
      <c r="AP60" s="190">
        <v>27280</v>
      </c>
      <c r="AQ60" s="191">
        <v>12.4</v>
      </c>
      <c r="AR60" s="192">
        <v>22.1</v>
      </c>
    </row>
    <row r="61" spans="1:44" ht="13" x14ac:dyDescent="0.2">
      <c r="A61" s="10"/>
      <c r="AK61" s="170" t="s">
        <v>488</v>
      </c>
      <c r="AL61" s="193"/>
      <c r="AM61" s="179">
        <v>5479540</v>
      </c>
      <c r="AN61" s="180">
        <v>28046</v>
      </c>
      <c r="AO61" s="181">
        <v>4.5</v>
      </c>
      <c r="AP61" s="182">
        <v>44215</v>
      </c>
      <c r="AQ61" s="194">
        <v>0.6</v>
      </c>
      <c r="AR61" s="184">
        <v>3.9</v>
      </c>
    </row>
    <row r="62" spans="1:44" ht="13" x14ac:dyDescent="0.2">
      <c r="A62" s="10"/>
      <c r="AK62" s="185"/>
      <c r="AL62" s="186" t="s">
        <v>483</v>
      </c>
      <c r="AM62" s="187">
        <v>3171050</v>
      </c>
      <c r="AN62" s="188">
        <v>16224</v>
      </c>
      <c r="AO62" s="189">
        <v>5.8</v>
      </c>
      <c r="AP62" s="190">
        <v>25337</v>
      </c>
      <c r="AQ62" s="191">
        <v>2.2999999999999998</v>
      </c>
      <c r="AR62" s="192">
        <v>3.5</v>
      </c>
    </row>
    <row r="63" spans="1:44" ht="13.25" x14ac:dyDescent="0.2">
      <c r="A63" s="10"/>
    </row>
    <row r="64" spans="1:44" ht="13.25" x14ac:dyDescent="0.2">
      <c r="A64" s="10"/>
    </row>
    <row r="65" spans="1:46" ht="13.25" x14ac:dyDescent="0.2">
      <c r="A65" s="10"/>
    </row>
    <row r="66" spans="1:46" ht="13.25" x14ac:dyDescent="0.2">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2">
      <c r="AS67" s="3"/>
      <c r="AT67" s="3"/>
    </row>
    <row r="70" spans="1:46" ht="13.25" hidden="1" x14ac:dyDescent="0.2"/>
    <row r="71" spans="1:46" ht="13.25" hidden="1" x14ac:dyDescent="0.2"/>
    <row r="72" spans="1:46" ht="13.25" hidden="1" x14ac:dyDescent="0.2"/>
    <row r="73" spans="1:46" ht="13.25" hidden="1" x14ac:dyDescent="0.2"/>
  </sheetData>
  <sheetProtection algorithmName="SHA-512" hashValue="8xojrdd+O+SxS2taAwkxsTYl7vl7jzu3bj4dMyRWGaM7sQUQcmtwHtnlRpDXsUiEvGcc7DfUA2ttoQxXovPyzQ==" saltValue="qmMnQQeb+0LSelFEvG8yR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531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25" x14ac:dyDescent="0.2">
      <c r="B2" s="5"/>
      <c r="DG2" s="5"/>
    </row>
    <row r="3" spans="2:125" ht="13.25"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25" x14ac:dyDescent="0.2"/>
    <row r="5" spans="2:125" ht="13.25" x14ac:dyDescent="0.2"/>
    <row r="6" spans="2:125" ht="13.25" x14ac:dyDescent="0.2"/>
    <row r="7" spans="2:125" ht="13.25" x14ac:dyDescent="0.2"/>
    <row r="8" spans="2:125" ht="13.25" x14ac:dyDescent="0.2"/>
    <row r="9" spans="2:125" ht="13.25" x14ac:dyDescent="0.2">
      <c r="DU9" s="5"/>
    </row>
    <row r="10" spans="2:125" ht="13.25" x14ac:dyDescent="0.2"/>
    <row r="11" spans="2:125" ht="13.25" x14ac:dyDescent="0.2"/>
    <row r="12" spans="2:125" ht="13.25" x14ac:dyDescent="0.2"/>
    <row r="13" spans="2:125" ht="13.25" x14ac:dyDescent="0.2"/>
    <row r="14" spans="2:125" ht="13.25" x14ac:dyDescent="0.2"/>
    <row r="15" spans="2:125" ht="13.25" x14ac:dyDescent="0.2"/>
    <row r="16" spans="2:125" ht="13.25" x14ac:dyDescent="0.2"/>
    <row r="17" spans="125:125" ht="13.25" x14ac:dyDescent="0.2">
      <c r="DU17" s="5"/>
    </row>
    <row r="18" spans="125:125" ht="13.25" x14ac:dyDescent="0.2"/>
    <row r="19" spans="125:125" ht="13.25" x14ac:dyDescent="0.2"/>
    <row r="20" spans="125:125" ht="13.25" x14ac:dyDescent="0.2">
      <c r="DU20" s="5"/>
    </row>
    <row r="21" spans="125:125" ht="13.25" x14ac:dyDescent="0.2">
      <c r="DU21" s="5"/>
    </row>
    <row r="22" spans="125:125" ht="13.25" x14ac:dyDescent="0.2"/>
    <row r="23" spans="125:125" ht="13.25" x14ac:dyDescent="0.2"/>
    <row r="24" spans="125:125" ht="13.25" x14ac:dyDescent="0.2"/>
    <row r="25" spans="125:125" ht="13.25" x14ac:dyDescent="0.2"/>
    <row r="26" spans="125:125" ht="13.25" x14ac:dyDescent="0.2"/>
    <row r="27" spans="125:125" ht="13.25" x14ac:dyDescent="0.2"/>
    <row r="28" spans="125:125" ht="13.25" x14ac:dyDescent="0.2">
      <c r="DU28" s="5"/>
    </row>
    <row r="29" spans="125:125" ht="13.25" x14ac:dyDescent="0.2"/>
    <row r="30" spans="125:125" ht="13.25" x14ac:dyDescent="0.2"/>
    <row r="31" spans="125:125" ht="13.25" x14ac:dyDescent="0.2"/>
    <row r="32" spans="125:125" ht="13.25" x14ac:dyDescent="0.2"/>
    <row r="33" spans="2:125" ht="13.25" x14ac:dyDescent="0.2">
      <c r="B33" s="5"/>
      <c r="G33" s="5"/>
      <c r="I33" s="5"/>
    </row>
    <row r="34" spans="2:125" ht="13.25" x14ac:dyDescent="0.2">
      <c r="C34" s="5"/>
      <c r="P34" s="5"/>
      <c r="DE34" s="5"/>
      <c r="DH34" s="5"/>
    </row>
    <row r="35" spans="2:125" ht="13.25" x14ac:dyDescent="0.2">
      <c r="D35" s="5"/>
      <c r="E35" s="5"/>
      <c r="DG35" s="5"/>
      <c r="DJ35" s="5"/>
      <c r="DP35" s="5"/>
      <c r="DQ35" s="5"/>
      <c r="DR35" s="5"/>
      <c r="DS35" s="5"/>
      <c r="DT35" s="5"/>
      <c r="DU35" s="5"/>
    </row>
    <row r="36" spans="2:125" ht="13.25"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25" x14ac:dyDescent="0.2">
      <c r="DU37" s="5"/>
    </row>
    <row r="38" spans="2:125" ht="13.25" x14ac:dyDescent="0.2">
      <c r="DT38" s="5"/>
      <c r="DU38" s="5"/>
    </row>
    <row r="39" spans="2:125" ht="13.25" x14ac:dyDescent="0.2"/>
    <row r="40" spans="2:125" ht="13.25" x14ac:dyDescent="0.2">
      <c r="DH40" s="5"/>
    </row>
    <row r="41" spans="2:125" ht="13.25" x14ac:dyDescent="0.2">
      <c r="DE41" s="5"/>
    </row>
    <row r="42" spans="2:125" ht="13.25" x14ac:dyDescent="0.2">
      <c r="DG42" s="5"/>
      <c r="DJ42" s="5"/>
    </row>
    <row r="43" spans="2:125" ht="13.25"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25" x14ac:dyDescent="0.2">
      <c r="DU44" s="5"/>
    </row>
    <row r="45" spans="2:125" ht="13.25" x14ac:dyDescent="0.2"/>
    <row r="46" spans="2:125" ht="13.25" x14ac:dyDescent="0.2"/>
    <row r="47" spans="2:125" ht="13.25" x14ac:dyDescent="0.2"/>
    <row r="48" spans="2:125" ht="13.25" x14ac:dyDescent="0.2">
      <c r="DT48" s="5"/>
      <c r="DU48" s="5"/>
    </row>
    <row r="49" spans="120:125" ht="13.25" x14ac:dyDescent="0.2">
      <c r="DU49" s="5"/>
    </row>
    <row r="50" spans="120:125" ht="13.25" x14ac:dyDescent="0.2">
      <c r="DU50" s="5"/>
    </row>
    <row r="51" spans="120:125" ht="13.25" x14ac:dyDescent="0.2">
      <c r="DP51" s="5"/>
      <c r="DQ51" s="5"/>
      <c r="DR51" s="5"/>
      <c r="DS51" s="5"/>
      <c r="DT51" s="5"/>
      <c r="DU51" s="5"/>
    </row>
    <row r="52" spans="120:125" ht="13.25" x14ac:dyDescent="0.2"/>
    <row r="53" spans="120:125" ht="13.25" x14ac:dyDescent="0.2"/>
    <row r="54" spans="120:125" ht="13.25" x14ac:dyDescent="0.2">
      <c r="DU54" s="5"/>
    </row>
    <row r="55" spans="120:125" ht="13.25" x14ac:dyDescent="0.2"/>
    <row r="56" spans="120:125" ht="13.25" x14ac:dyDescent="0.2"/>
    <row r="57" spans="120:125" ht="13" x14ac:dyDescent="0.2"/>
    <row r="58" spans="120:125" ht="13" x14ac:dyDescent="0.2">
      <c r="DU58" s="5"/>
    </row>
    <row r="59" spans="120:125" ht="13" x14ac:dyDescent="0.2"/>
    <row r="60" spans="120:125" ht="13" x14ac:dyDescent="0.2"/>
    <row r="61" spans="120:125" ht="13" x14ac:dyDescent="0.2"/>
    <row r="62" spans="120:125" ht="13" x14ac:dyDescent="0.2"/>
    <row r="63" spans="120:125" ht="13" x14ac:dyDescent="0.2">
      <c r="DU63" s="5"/>
    </row>
    <row r="64" spans="120:125" ht="13" x14ac:dyDescent="0.2">
      <c r="DT64" s="5"/>
      <c r="DU64" s="5"/>
    </row>
    <row r="65" spans="123:125" ht="13" x14ac:dyDescent="0.2"/>
    <row r="66" spans="123:125" ht="13" x14ac:dyDescent="0.2"/>
    <row r="67" spans="123:125" ht="13" x14ac:dyDescent="0.2"/>
    <row r="68" spans="123:125" ht="13" x14ac:dyDescent="0.2"/>
    <row r="69" spans="123:125" ht="13" x14ac:dyDescent="0.2">
      <c r="DS69" s="5"/>
      <c r="DT69" s="5"/>
      <c r="DU69" s="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5"/>
    </row>
    <row r="83" spans="116:125" ht="13" x14ac:dyDescent="0.2">
      <c r="DM83" s="5"/>
      <c r="DN83" s="5"/>
      <c r="DO83" s="5"/>
      <c r="DP83" s="5"/>
      <c r="DQ83" s="5"/>
      <c r="DR83" s="5"/>
      <c r="DS83" s="5"/>
      <c r="DT83" s="5"/>
      <c r="DU83" s="5"/>
    </row>
    <row r="84" spans="116:125" ht="13" x14ac:dyDescent="0.2"/>
    <row r="85" spans="116:125" ht="13" x14ac:dyDescent="0.2"/>
    <row r="86" spans="116:125" ht="13" x14ac:dyDescent="0.2"/>
    <row r="87" spans="116:125" ht="13" x14ac:dyDescent="0.2"/>
    <row r="88" spans="116:125" ht="13" x14ac:dyDescent="0.2">
      <c r="DU88" s="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1" spans="125:125" ht="13.5" hidden="1" customHeight="1" x14ac:dyDescent="0.2">
      <c r="DU121" s="5"/>
    </row>
  </sheetData>
  <sheetProtection algorithmName="SHA-512" hashValue="/hVyzWdNnRhNkT1hV74hxFk/2lJWzBOrVVNlslJ9RtNNXWJFJYZX/U4mzXqjmCWUJEJR89o7l8C/v5+Ht1kVoA==" saltValue="n9FzMH+LkdUw1uYTd5B50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531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25" x14ac:dyDescent="0.2">
      <c r="B2" s="5"/>
      <c r="T2" s="5"/>
    </row>
    <row r="3" spans="1:125" ht="13.25"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25" x14ac:dyDescent="0.2"/>
    <row r="5" spans="1:125" ht="13.25" x14ac:dyDescent="0.2"/>
    <row r="6" spans="1:125" ht="13.25" x14ac:dyDescent="0.2"/>
    <row r="7" spans="1:125" ht="13.25" x14ac:dyDescent="0.2"/>
    <row r="8" spans="1:125" ht="13.25" x14ac:dyDescent="0.2"/>
    <row r="9" spans="1:125" ht="13.25" x14ac:dyDescent="0.2"/>
    <row r="10" spans="1:125" ht="13.25" x14ac:dyDescent="0.2"/>
    <row r="11" spans="1:125" ht="13.25" x14ac:dyDescent="0.2"/>
    <row r="12" spans="1:125" ht="13.25" x14ac:dyDescent="0.2"/>
    <row r="13" spans="1:125" ht="13.25" x14ac:dyDescent="0.2"/>
    <row r="14" spans="1:125" ht="13.25" x14ac:dyDescent="0.2"/>
    <row r="15" spans="1:125" ht="13.25" x14ac:dyDescent="0.2"/>
    <row r="16" spans="1:125" ht="13.25" x14ac:dyDescent="0.2"/>
    <row r="17" ht="13.25" x14ac:dyDescent="0.2"/>
    <row r="18" ht="13.25" x14ac:dyDescent="0.2"/>
    <row r="19" ht="13.25" x14ac:dyDescent="0.2"/>
    <row r="20" ht="13.25" x14ac:dyDescent="0.2"/>
    <row r="21" ht="13.25" x14ac:dyDescent="0.2"/>
    <row r="22" ht="13.25" x14ac:dyDescent="0.2"/>
    <row r="23" ht="13.25" x14ac:dyDescent="0.2"/>
    <row r="24" ht="13.25" x14ac:dyDescent="0.2"/>
    <row r="25" ht="13.25" x14ac:dyDescent="0.2"/>
    <row r="26" ht="13.25" x14ac:dyDescent="0.2"/>
    <row r="27" ht="13.25" x14ac:dyDescent="0.2"/>
    <row r="28" ht="13.25" x14ac:dyDescent="0.2"/>
    <row r="29" ht="13.25" x14ac:dyDescent="0.2"/>
    <row r="30" ht="13.25" x14ac:dyDescent="0.2"/>
    <row r="31" ht="13.25" x14ac:dyDescent="0.2"/>
    <row r="32" ht="13.25" x14ac:dyDescent="0.2"/>
    <row r="33" spans="2:125" ht="13.25" x14ac:dyDescent="0.2">
      <c r="B33" s="5"/>
      <c r="G33" s="5"/>
      <c r="I33" s="5"/>
    </row>
    <row r="34" spans="2:125" ht="13.25" x14ac:dyDescent="0.2">
      <c r="C34" s="5"/>
      <c r="P34" s="5"/>
      <c r="R34" s="5"/>
      <c r="U34" s="5"/>
    </row>
    <row r="35" spans="2:125" ht="13.25"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25" x14ac:dyDescent="0.2">
      <c r="F36" s="5"/>
      <c r="H36" s="5"/>
      <c r="J36" s="5"/>
      <c r="K36" s="5"/>
      <c r="L36" s="5"/>
      <c r="M36" s="5"/>
      <c r="N36" s="5"/>
      <c r="O36" s="5"/>
      <c r="Q36" s="5"/>
      <c r="S36" s="5"/>
      <c r="V36" s="5"/>
    </row>
    <row r="37" spans="2:125" ht="13.25" x14ac:dyDescent="0.2"/>
    <row r="38" spans="2:125" ht="13.25" x14ac:dyDescent="0.2"/>
    <row r="39" spans="2:125" ht="13.25" x14ac:dyDescent="0.2"/>
    <row r="40" spans="2:125" ht="13.25" x14ac:dyDescent="0.2">
      <c r="U40" s="5"/>
    </row>
    <row r="41" spans="2:125" ht="13.25" x14ac:dyDescent="0.2">
      <c r="R41" s="5"/>
    </row>
    <row r="42" spans="2:125" ht="13.25"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25" x14ac:dyDescent="0.2">
      <c r="Q43" s="5"/>
      <c r="S43" s="5"/>
      <c r="V43" s="5"/>
    </row>
    <row r="44" spans="2:125" ht="13.25" x14ac:dyDescent="0.2"/>
    <row r="45" spans="2:125" ht="13.25" x14ac:dyDescent="0.2"/>
    <row r="46" spans="2:125" ht="13.25" x14ac:dyDescent="0.2"/>
    <row r="47" spans="2:125" ht="13.25" x14ac:dyDescent="0.2"/>
    <row r="48" spans="2:125" ht="13.25" x14ac:dyDescent="0.2"/>
    <row r="49" ht="13.25" x14ac:dyDescent="0.2"/>
    <row r="50" ht="13.25" x14ac:dyDescent="0.2"/>
    <row r="51" ht="13.25" x14ac:dyDescent="0.2"/>
    <row r="52" ht="13.25" x14ac:dyDescent="0.2"/>
    <row r="53" ht="13.25" x14ac:dyDescent="0.2"/>
    <row r="54" ht="13.25" x14ac:dyDescent="0.2"/>
    <row r="55" ht="13.25" x14ac:dyDescent="0.2"/>
    <row r="56" ht="13.25"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yjhl/IHGiWSbw9h+Ep9KJqTUl0BRk4vBd9Cww9AYysrs9G8TQFkMtkAuaFpYWv8Vtxt6OJtpTicf1d693h4obQ==" saltValue="h2lzTA4Q72HxtYrAqx3j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topLeftCell="A16" zoomScale="75" zoomScaleNormal="75" zoomScaleSheetLayoutView="100" workbookViewId="0"/>
  </sheetViews>
  <sheetFormatPr defaultColWidth="0" defaultRowHeight="13.5" customHeight="1" zeroHeight="1" x14ac:dyDescent="0.2"/>
  <cols>
    <col min="1" max="1" width="8.1796875" style="195" customWidth="1"/>
    <col min="2" max="16" width="14.6328125" style="195" customWidth="1"/>
    <col min="17"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96"/>
      <c r="C45" s="196"/>
      <c r="D45" s="196"/>
      <c r="E45" s="196"/>
      <c r="F45" s="196"/>
      <c r="G45" s="196"/>
      <c r="H45" s="196"/>
      <c r="I45" s="196"/>
      <c r="J45" s="197" t="s">
        <v>489</v>
      </c>
    </row>
    <row r="46" spans="2:10" ht="29.25" customHeight="1" thickBot="1" x14ac:dyDescent="0.3">
      <c r="B46" s="198" t="s">
        <v>66</v>
      </c>
      <c r="C46" s="199"/>
      <c r="D46" s="199"/>
      <c r="E46" s="200" t="s">
        <v>490</v>
      </c>
      <c r="F46" s="201" t="s">
        <v>3</v>
      </c>
      <c r="G46" s="202" t="s">
        <v>4</v>
      </c>
      <c r="H46" s="202" t="s">
        <v>5</v>
      </c>
      <c r="I46" s="202" t="s">
        <v>6</v>
      </c>
      <c r="J46" s="203" t="s">
        <v>7</v>
      </c>
    </row>
    <row r="47" spans="2:10" ht="57.75" customHeight="1" x14ac:dyDescent="0.2">
      <c r="B47" s="204"/>
      <c r="C47" s="1114" t="s">
        <v>491</v>
      </c>
      <c r="D47" s="1114"/>
      <c r="E47" s="1115"/>
      <c r="F47" s="205">
        <v>23.72</v>
      </c>
      <c r="G47" s="206">
        <v>23.01</v>
      </c>
      <c r="H47" s="206">
        <v>24.23</v>
      </c>
      <c r="I47" s="206">
        <v>27.61</v>
      </c>
      <c r="J47" s="207">
        <v>28.39</v>
      </c>
    </row>
    <row r="48" spans="2:10" ht="57.75" customHeight="1" x14ac:dyDescent="0.2">
      <c r="B48" s="208"/>
      <c r="C48" s="1116" t="s">
        <v>492</v>
      </c>
      <c r="D48" s="1116"/>
      <c r="E48" s="1117"/>
      <c r="F48" s="209">
        <v>11.93</v>
      </c>
      <c r="G48" s="210">
        <v>13.07</v>
      </c>
      <c r="H48" s="210">
        <v>13.32</v>
      </c>
      <c r="I48" s="210">
        <v>14.75</v>
      </c>
      <c r="J48" s="211">
        <v>12.68</v>
      </c>
    </row>
    <row r="49" spans="2:10" ht="57.75" customHeight="1" thickBot="1" x14ac:dyDescent="0.25">
      <c r="B49" s="212"/>
      <c r="C49" s="1118" t="s">
        <v>493</v>
      </c>
      <c r="D49" s="1118"/>
      <c r="E49" s="1119"/>
      <c r="F49" s="213">
        <v>1.85</v>
      </c>
      <c r="G49" s="214">
        <v>0.47</v>
      </c>
      <c r="H49" s="214">
        <v>2.2999999999999998</v>
      </c>
      <c r="I49" s="214">
        <v>6.3</v>
      </c>
      <c r="J49" s="215" t="s">
        <v>494</v>
      </c>
    </row>
    <row r="50" spans="2:10" ht="13" x14ac:dyDescent="0.2"/>
  </sheetData>
  <sheetProtection algorithmName="SHA-512" hashValue="Ay2JA8BEsP0wIHZy6pTRLvUFjWNwLvDX2LhL09db+8AnoqqTQJd4Izqh7ZVYiXQKSfeq6xj3+RPb8OQRWBoiiw==" saltValue="nIFa+3NZd1/GN9NJgXt0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topLeftCell="A22" zoomScale="75" zoomScaleNormal="75" zoomScaleSheetLayoutView="100" workbookViewId="0"/>
  </sheetViews>
  <sheetFormatPr defaultColWidth="0" defaultRowHeight="13.5" customHeight="1" zeroHeight="1" x14ac:dyDescent="0.2"/>
  <cols>
    <col min="1" max="1" width="6.6328125" style="217" customWidth="1"/>
    <col min="2" max="2" width="11" style="217" customWidth="1"/>
    <col min="3" max="3" width="17" style="217" customWidth="1"/>
    <col min="4" max="5" width="16.6328125" style="217" customWidth="1"/>
    <col min="6" max="15" width="15" style="217" customWidth="1"/>
    <col min="16" max="16" width="24" style="217" customWidth="1"/>
    <col min="17" max="16384" width="0" style="217" hidden="1"/>
  </cols>
  <sheetData>
    <row r="1" spans="1:16" ht="16.5" customHeight="1" x14ac:dyDescent="0.2">
      <c r="A1" s="216"/>
      <c r="B1" s="216"/>
      <c r="C1" s="216"/>
      <c r="D1" s="216"/>
      <c r="E1" s="216"/>
      <c r="F1" s="216"/>
      <c r="G1" s="216"/>
      <c r="H1" s="216"/>
      <c r="I1" s="216"/>
      <c r="J1" s="216"/>
      <c r="K1" s="216"/>
      <c r="L1" s="216"/>
      <c r="M1" s="216"/>
      <c r="N1" s="216"/>
      <c r="O1" s="216"/>
      <c r="P1" s="216"/>
    </row>
    <row r="2" spans="1:16" ht="16.5" customHeight="1" x14ac:dyDescent="0.2">
      <c r="A2" s="216"/>
      <c r="B2" s="216"/>
      <c r="C2" s="216"/>
      <c r="D2" s="216"/>
      <c r="E2" s="216"/>
      <c r="F2" s="216"/>
      <c r="G2" s="216"/>
      <c r="H2" s="216"/>
      <c r="I2" s="216"/>
      <c r="J2" s="216"/>
      <c r="K2" s="216"/>
      <c r="L2" s="216"/>
      <c r="M2" s="216"/>
      <c r="N2" s="216"/>
      <c r="O2" s="216"/>
      <c r="P2" s="216"/>
    </row>
    <row r="3" spans="1:16" ht="16.5" customHeight="1" x14ac:dyDescent="0.2">
      <c r="A3" s="216"/>
      <c r="B3" s="216"/>
      <c r="C3" s="216"/>
      <c r="D3" s="216"/>
      <c r="E3" s="216"/>
      <c r="F3" s="216"/>
      <c r="G3" s="216"/>
      <c r="H3" s="216"/>
      <c r="I3" s="216"/>
      <c r="J3" s="216"/>
      <c r="K3" s="216"/>
      <c r="L3" s="216"/>
      <c r="M3" s="216"/>
      <c r="N3" s="216"/>
      <c r="O3" s="216"/>
      <c r="P3" s="216"/>
    </row>
    <row r="4" spans="1:16" ht="16.5" customHeight="1" x14ac:dyDescent="0.2">
      <c r="A4" s="216"/>
      <c r="B4" s="216"/>
      <c r="C4" s="216"/>
      <c r="D4" s="216"/>
      <c r="E4" s="216"/>
      <c r="F4" s="216"/>
      <c r="G4" s="216"/>
      <c r="H4" s="216"/>
      <c r="I4" s="216"/>
      <c r="J4" s="216"/>
      <c r="K4" s="216"/>
      <c r="L4" s="216"/>
      <c r="M4" s="216"/>
      <c r="N4" s="216"/>
      <c r="O4" s="216"/>
      <c r="P4" s="216"/>
    </row>
    <row r="5" spans="1:16" ht="16.5" customHeight="1" x14ac:dyDescent="0.2">
      <c r="A5" s="216"/>
      <c r="B5" s="216"/>
      <c r="C5" s="216"/>
      <c r="D5" s="216"/>
      <c r="E5" s="216"/>
      <c r="F5" s="216"/>
      <c r="G5" s="216"/>
      <c r="H5" s="216"/>
      <c r="I5" s="216"/>
      <c r="J5" s="216"/>
      <c r="K5" s="216"/>
      <c r="L5" s="216"/>
      <c r="M5" s="216"/>
      <c r="N5" s="216"/>
      <c r="O5" s="216"/>
      <c r="P5" s="216"/>
    </row>
    <row r="6" spans="1:16" ht="16.5" customHeight="1" x14ac:dyDescent="0.2">
      <c r="A6" s="216"/>
      <c r="B6" s="216"/>
      <c r="C6" s="216"/>
      <c r="D6" s="216"/>
      <c r="E6" s="216"/>
      <c r="F6" s="216"/>
      <c r="G6" s="216"/>
      <c r="H6" s="216"/>
      <c r="I6" s="216"/>
      <c r="J6" s="216"/>
      <c r="K6" s="216"/>
      <c r="L6" s="216"/>
      <c r="M6" s="216"/>
      <c r="N6" s="216"/>
      <c r="O6" s="216"/>
      <c r="P6" s="216"/>
    </row>
    <row r="7" spans="1:16" ht="16.5" customHeight="1" x14ac:dyDescent="0.2">
      <c r="A7" s="216"/>
      <c r="B7" s="216"/>
      <c r="C7" s="216"/>
      <c r="D7" s="216"/>
      <c r="E7" s="216"/>
      <c r="F7" s="216"/>
      <c r="G7" s="216"/>
      <c r="H7" s="216"/>
      <c r="I7" s="216"/>
      <c r="J7" s="216"/>
      <c r="K7" s="216"/>
      <c r="L7" s="216"/>
      <c r="M7" s="216"/>
      <c r="N7" s="216"/>
      <c r="O7" s="216"/>
      <c r="P7" s="216"/>
    </row>
    <row r="8" spans="1:16" ht="16.5" customHeight="1" x14ac:dyDescent="0.2">
      <c r="A8" s="216"/>
      <c r="B8" s="216"/>
      <c r="C8" s="216"/>
      <c r="D8" s="216"/>
      <c r="E8" s="216"/>
      <c r="F8" s="216"/>
      <c r="G8" s="216"/>
      <c r="H8" s="216"/>
      <c r="I8" s="216"/>
      <c r="J8" s="216"/>
      <c r="K8" s="216"/>
      <c r="L8" s="216"/>
      <c r="M8" s="216"/>
      <c r="N8" s="216"/>
      <c r="O8" s="216"/>
      <c r="P8" s="216"/>
    </row>
    <row r="9" spans="1:16" ht="16.5" customHeight="1" x14ac:dyDescent="0.2">
      <c r="A9" s="216"/>
      <c r="B9" s="216"/>
      <c r="C9" s="216"/>
      <c r="D9" s="216"/>
      <c r="E9" s="216"/>
      <c r="F9" s="216"/>
      <c r="G9" s="216"/>
      <c r="H9" s="216"/>
      <c r="I9" s="216"/>
      <c r="J9" s="216"/>
      <c r="K9" s="216"/>
      <c r="L9" s="216"/>
      <c r="M9" s="216"/>
      <c r="N9" s="216"/>
      <c r="O9" s="216"/>
      <c r="P9" s="216"/>
    </row>
    <row r="10" spans="1:16" ht="16.5" customHeight="1" x14ac:dyDescent="0.2">
      <c r="A10" s="216"/>
      <c r="B10" s="216"/>
      <c r="C10" s="216"/>
      <c r="D10" s="216"/>
      <c r="E10" s="216"/>
      <c r="F10" s="216"/>
      <c r="G10" s="216"/>
      <c r="H10" s="216"/>
      <c r="I10" s="216"/>
      <c r="J10" s="216"/>
      <c r="K10" s="216"/>
      <c r="L10" s="216"/>
      <c r="M10" s="216"/>
      <c r="N10" s="216"/>
      <c r="O10" s="216"/>
      <c r="P10" s="216"/>
    </row>
    <row r="11" spans="1:16" ht="16.5" customHeight="1" x14ac:dyDescent="0.2">
      <c r="A11" s="216"/>
      <c r="B11" s="216"/>
      <c r="C11" s="216"/>
      <c r="D11" s="216"/>
      <c r="E11" s="216"/>
      <c r="F11" s="216"/>
      <c r="G11" s="216"/>
      <c r="H11" s="216"/>
      <c r="I11" s="216"/>
      <c r="J11" s="216"/>
      <c r="K11" s="216"/>
      <c r="L11" s="216"/>
      <c r="M11" s="216"/>
      <c r="N11" s="216"/>
      <c r="O11" s="216"/>
      <c r="P11" s="216"/>
    </row>
    <row r="12" spans="1:16" ht="16.5" customHeight="1" x14ac:dyDescent="0.2">
      <c r="A12" s="216"/>
      <c r="B12" s="216"/>
      <c r="C12" s="216"/>
      <c r="D12" s="216"/>
      <c r="E12" s="216"/>
      <c r="F12" s="216"/>
      <c r="G12" s="216"/>
      <c r="H12" s="216"/>
      <c r="I12" s="216"/>
      <c r="J12" s="216"/>
      <c r="K12" s="216"/>
      <c r="L12" s="216"/>
      <c r="M12" s="216"/>
      <c r="N12" s="216"/>
      <c r="O12" s="216"/>
      <c r="P12" s="216"/>
    </row>
    <row r="13" spans="1:16" ht="16.5" customHeight="1" x14ac:dyDescent="0.2">
      <c r="A13" s="216"/>
      <c r="B13" s="216"/>
      <c r="C13" s="216"/>
      <c r="D13" s="216"/>
      <c r="E13" s="216"/>
      <c r="F13" s="216"/>
      <c r="G13" s="216"/>
      <c r="H13" s="216"/>
      <c r="I13" s="216"/>
      <c r="J13" s="216"/>
      <c r="K13" s="216"/>
      <c r="L13" s="216"/>
      <c r="M13" s="216"/>
      <c r="N13" s="216"/>
      <c r="O13" s="216"/>
      <c r="P13" s="216"/>
    </row>
    <row r="14" spans="1:16" ht="16.5" customHeight="1" x14ac:dyDescent="0.2">
      <c r="A14" s="216"/>
      <c r="B14" s="216"/>
      <c r="C14" s="216"/>
      <c r="D14" s="216"/>
      <c r="E14" s="216"/>
      <c r="F14" s="216"/>
      <c r="G14" s="216"/>
      <c r="H14" s="216"/>
      <c r="I14" s="216"/>
      <c r="J14" s="216"/>
      <c r="K14" s="216"/>
      <c r="L14" s="216"/>
      <c r="M14" s="216"/>
      <c r="N14" s="216"/>
      <c r="O14" s="216"/>
      <c r="P14" s="216"/>
    </row>
    <row r="15" spans="1:16" ht="16.5" customHeight="1" x14ac:dyDescent="0.2">
      <c r="A15" s="216"/>
      <c r="B15" s="216"/>
      <c r="C15" s="216"/>
      <c r="D15" s="216"/>
      <c r="E15" s="216"/>
      <c r="F15" s="216"/>
      <c r="G15" s="216"/>
      <c r="H15" s="216"/>
      <c r="I15" s="216"/>
      <c r="J15" s="216"/>
      <c r="K15" s="216"/>
      <c r="L15" s="216"/>
      <c r="M15" s="216"/>
      <c r="N15" s="216"/>
      <c r="O15" s="216"/>
      <c r="P15" s="216"/>
    </row>
    <row r="16" spans="1:16" ht="16.5" customHeight="1" x14ac:dyDescent="0.2">
      <c r="A16" s="216"/>
      <c r="B16" s="216"/>
      <c r="C16" s="216"/>
      <c r="D16" s="216"/>
      <c r="E16" s="216"/>
      <c r="F16" s="216"/>
      <c r="G16" s="216"/>
      <c r="H16" s="216"/>
      <c r="I16" s="216"/>
      <c r="J16" s="216"/>
      <c r="K16" s="216"/>
      <c r="L16" s="216"/>
      <c r="M16" s="216"/>
      <c r="N16" s="216"/>
      <c r="O16" s="216"/>
      <c r="P16" s="216"/>
    </row>
    <row r="17" spans="1:16" ht="16.5" customHeight="1" x14ac:dyDescent="0.2">
      <c r="A17" s="216"/>
      <c r="B17" s="216"/>
      <c r="C17" s="216"/>
      <c r="D17" s="216"/>
      <c r="E17" s="216"/>
      <c r="F17" s="216"/>
      <c r="G17" s="216"/>
      <c r="H17" s="216"/>
      <c r="I17" s="216"/>
      <c r="J17" s="216"/>
      <c r="K17" s="216"/>
      <c r="L17" s="216"/>
      <c r="M17" s="216"/>
      <c r="N17" s="216"/>
      <c r="O17" s="216"/>
      <c r="P17" s="216"/>
    </row>
    <row r="18" spans="1:16" ht="16.5" customHeight="1" x14ac:dyDescent="0.2">
      <c r="A18" s="216"/>
      <c r="B18" s="216"/>
      <c r="C18" s="216"/>
      <c r="D18" s="216"/>
      <c r="E18" s="216"/>
      <c r="F18" s="216"/>
      <c r="G18" s="216"/>
      <c r="H18" s="216"/>
      <c r="I18" s="216"/>
      <c r="J18" s="216"/>
      <c r="K18" s="216"/>
      <c r="L18" s="216"/>
      <c r="M18" s="216"/>
      <c r="N18" s="216"/>
      <c r="O18" s="216"/>
      <c r="P18" s="216"/>
    </row>
    <row r="19" spans="1:16" ht="16.5" customHeight="1" x14ac:dyDescent="0.2">
      <c r="A19" s="216"/>
      <c r="B19" s="216"/>
      <c r="C19" s="216"/>
      <c r="D19" s="216"/>
      <c r="E19" s="216"/>
      <c r="F19" s="216"/>
      <c r="G19" s="216"/>
      <c r="H19" s="216"/>
      <c r="I19" s="216"/>
      <c r="J19" s="216"/>
      <c r="K19" s="216"/>
      <c r="L19" s="216"/>
      <c r="M19" s="216"/>
      <c r="N19" s="216"/>
      <c r="O19" s="216"/>
      <c r="P19" s="216"/>
    </row>
    <row r="20" spans="1:16" ht="16.5" customHeight="1" x14ac:dyDescent="0.2">
      <c r="A20" s="216"/>
      <c r="B20" s="216"/>
      <c r="C20" s="216"/>
      <c r="D20" s="216"/>
      <c r="E20" s="216"/>
      <c r="F20" s="216"/>
      <c r="G20" s="216"/>
      <c r="H20" s="216"/>
      <c r="I20" s="216"/>
      <c r="J20" s="216"/>
      <c r="K20" s="216"/>
      <c r="L20" s="216"/>
      <c r="M20" s="216"/>
      <c r="N20" s="216"/>
      <c r="O20" s="216"/>
      <c r="P20" s="216"/>
    </row>
    <row r="21" spans="1:16" ht="16.5" customHeight="1" x14ac:dyDescent="0.2">
      <c r="A21" s="216"/>
      <c r="B21" s="216"/>
      <c r="C21" s="216"/>
      <c r="D21" s="216"/>
      <c r="E21" s="216"/>
      <c r="F21" s="216"/>
      <c r="G21" s="216"/>
      <c r="H21" s="216"/>
      <c r="I21" s="216"/>
      <c r="J21" s="216"/>
      <c r="K21" s="216"/>
      <c r="L21" s="216"/>
      <c r="M21" s="216"/>
      <c r="N21" s="216"/>
      <c r="O21" s="216"/>
      <c r="P21" s="216"/>
    </row>
    <row r="22" spans="1:16" ht="16.5" customHeight="1" x14ac:dyDescent="0.2">
      <c r="A22" s="216"/>
      <c r="B22" s="216"/>
      <c r="C22" s="216"/>
      <c r="D22" s="216"/>
      <c r="E22" s="216"/>
      <c r="F22" s="216"/>
      <c r="G22" s="216"/>
      <c r="H22" s="216"/>
      <c r="I22" s="216"/>
      <c r="J22" s="216"/>
      <c r="K22" s="216"/>
      <c r="L22" s="216"/>
      <c r="M22" s="216"/>
      <c r="N22" s="216"/>
      <c r="O22" s="216"/>
      <c r="P22" s="216"/>
    </row>
    <row r="23" spans="1:16" ht="16.5" customHeight="1" x14ac:dyDescent="0.2">
      <c r="A23" s="216"/>
      <c r="B23" s="216"/>
      <c r="C23" s="216"/>
      <c r="D23" s="216"/>
      <c r="E23" s="216"/>
      <c r="F23" s="216"/>
      <c r="G23" s="216"/>
      <c r="H23" s="216"/>
      <c r="I23" s="216"/>
      <c r="J23" s="216"/>
      <c r="K23" s="216"/>
      <c r="L23" s="216"/>
      <c r="M23" s="216"/>
      <c r="N23" s="216"/>
      <c r="O23" s="216"/>
      <c r="P23" s="216"/>
    </row>
    <row r="24" spans="1:16" ht="16.5" customHeight="1" x14ac:dyDescent="0.2">
      <c r="A24" s="216"/>
      <c r="B24" s="216"/>
      <c r="C24" s="216"/>
      <c r="D24" s="216"/>
      <c r="E24" s="216"/>
      <c r="F24" s="216"/>
      <c r="G24" s="216"/>
      <c r="H24" s="216"/>
      <c r="I24" s="216"/>
      <c r="J24" s="216"/>
      <c r="K24" s="216"/>
      <c r="L24" s="216"/>
      <c r="M24" s="216"/>
      <c r="N24" s="216"/>
      <c r="O24" s="216"/>
      <c r="P24" s="216"/>
    </row>
    <row r="25" spans="1:16" ht="16.5" customHeight="1" x14ac:dyDescent="0.2">
      <c r="A25" s="216"/>
      <c r="B25" s="216"/>
      <c r="C25" s="216"/>
      <c r="D25" s="216"/>
      <c r="E25" s="216"/>
      <c r="F25" s="216"/>
      <c r="G25" s="216"/>
      <c r="H25" s="216"/>
      <c r="I25" s="216"/>
      <c r="J25" s="216"/>
      <c r="K25" s="216"/>
      <c r="L25" s="216"/>
      <c r="M25" s="216"/>
      <c r="N25" s="216"/>
      <c r="O25" s="216"/>
      <c r="P25" s="216"/>
    </row>
    <row r="26" spans="1:16" ht="16.5" customHeight="1" x14ac:dyDescent="0.2">
      <c r="A26" s="216"/>
      <c r="B26" s="216"/>
      <c r="C26" s="216"/>
      <c r="D26" s="216"/>
      <c r="E26" s="216"/>
      <c r="F26" s="216"/>
      <c r="G26" s="216"/>
      <c r="H26" s="216"/>
      <c r="I26" s="216"/>
      <c r="J26" s="216"/>
      <c r="K26" s="216"/>
      <c r="L26" s="216"/>
      <c r="M26" s="216"/>
      <c r="N26" s="216"/>
      <c r="O26" s="216"/>
      <c r="P26" s="216"/>
    </row>
    <row r="27" spans="1:16" ht="16.5" customHeight="1" x14ac:dyDescent="0.2">
      <c r="A27" s="216"/>
      <c r="B27" s="216"/>
      <c r="C27" s="216"/>
      <c r="D27" s="216"/>
      <c r="E27" s="216"/>
      <c r="F27" s="216"/>
      <c r="G27" s="216"/>
      <c r="H27" s="216"/>
      <c r="I27" s="216"/>
      <c r="J27" s="216"/>
      <c r="K27" s="216"/>
      <c r="L27" s="216"/>
      <c r="M27" s="216"/>
      <c r="N27" s="216"/>
      <c r="O27" s="216"/>
      <c r="P27" s="216"/>
    </row>
    <row r="28" spans="1:16" ht="16.5" customHeight="1" x14ac:dyDescent="0.2">
      <c r="A28" s="216"/>
      <c r="B28" s="216"/>
      <c r="C28" s="216"/>
      <c r="D28" s="216"/>
      <c r="E28" s="216"/>
      <c r="F28" s="216"/>
      <c r="G28" s="216"/>
      <c r="H28" s="216"/>
      <c r="I28" s="216"/>
      <c r="J28" s="216"/>
      <c r="K28" s="216"/>
      <c r="L28" s="216"/>
      <c r="M28" s="216"/>
      <c r="N28" s="216"/>
      <c r="O28" s="216"/>
      <c r="P28" s="216"/>
    </row>
    <row r="29" spans="1:16" ht="16.5" customHeight="1" x14ac:dyDescent="0.2">
      <c r="A29" s="216"/>
      <c r="B29" s="216"/>
      <c r="C29" s="216"/>
      <c r="D29" s="216"/>
      <c r="E29" s="216"/>
      <c r="F29" s="216"/>
      <c r="G29" s="216"/>
      <c r="H29" s="216"/>
      <c r="I29" s="216"/>
      <c r="J29" s="216"/>
      <c r="K29" s="216"/>
      <c r="L29" s="216"/>
      <c r="M29" s="216"/>
      <c r="N29" s="216"/>
      <c r="O29" s="216"/>
      <c r="P29" s="216"/>
    </row>
    <row r="30" spans="1:16" ht="16.5" customHeight="1" x14ac:dyDescent="0.2">
      <c r="A30" s="216"/>
      <c r="B30" s="216"/>
      <c r="C30" s="216"/>
      <c r="D30" s="216"/>
      <c r="E30" s="216"/>
      <c r="F30" s="216"/>
      <c r="G30" s="216"/>
      <c r="H30" s="216"/>
      <c r="I30" s="216"/>
      <c r="J30" s="216"/>
      <c r="K30" s="216"/>
      <c r="L30" s="216"/>
      <c r="M30" s="216"/>
      <c r="N30" s="216"/>
      <c r="O30" s="216"/>
      <c r="P30" s="216"/>
    </row>
    <row r="31" spans="1:16" ht="16.5" customHeight="1" x14ac:dyDescent="0.2">
      <c r="A31" s="216"/>
      <c r="B31" s="216"/>
      <c r="C31" s="216"/>
      <c r="D31" s="216"/>
      <c r="E31" s="216"/>
      <c r="F31" s="216"/>
      <c r="G31" s="216"/>
      <c r="H31" s="216"/>
      <c r="I31" s="216"/>
      <c r="J31" s="216"/>
      <c r="K31" s="216"/>
      <c r="L31" s="216"/>
      <c r="M31" s="216"/>
      <c r="N31" s="216"/>
      <c r="O31" s="216"/>
      <c r="P31" s="216"/>
    </row>
    <row r="32" spans="1:16" ht="31.5" customHeight="1" thickBot="1" x14ac:dyDescent="0.25">
      <c r="A32" s="216"/>
      <c r="B32" s="216"/>
      <c r="C32" s="216"/>
      <c r="D32" s="216"/>
      <c r="E32" s="216"/>
      <c r="F32" s="216"/>
      <c r="G32" s="216"/>
      <c r="H32" s="216"/>
      <c r="I32" s="216"/>
      <c r="J32" s="218" t="s">
        <v>489</v>
      </c>
      <c r="K32" s="216"/>
      <c r="L32" s="216"/>
      <c r="M32" s="216"/>
      <c r="N32" s="216"/>
      <c r="O32" s="216"/>
      <c r="P32" s="216"/>
    </row>
    <row r="33" spans="1:16" ht="39" customHeight="1" thickBot="1" x14ac:dyDescent="0.3">
      <c r="A33" s="216"/>
      <c r="B33" s="219" t="s">
        <v>495</v>
      </c>
      <c r="C33" s="220"/>
      <c r="D33" s="220"/>
      <c r="E33" s="221" t="s">
        <v>490</v>
      </c>
      <c r="F33" s="222" t="s">
        <v>3</v>
      </c>
      <c r="G33" s="223" t="s">
        <v>4</v>
      </c>
      <c r="H33" s="223" t="s">
        <v>5</v>
      </c>
      <c r="I33" s="223" t="s">
        <v>6</v>
      </c>
      <c r="J33" s="224" t="s">
        <v>7</v>
      </c>
      <c r="K33" s="216"/>
      <c r="L33" s="216"/>
      <c r="M33" s="216"/>
      <c r="N33" s="216"/>
      <c r="O33" s="216"/>
      <c r="P33" s="216"/>
    </row>
    <row r="34" spans="1:16" ht="39" customHeight="1" x14ac:dyDescent="0.2">
      <c r="A34" s="216"/>
      <c r="B34" s="225"/>
      <c r="C34" s="1124" t="s">
        <v>496</v>
      </c>
      <c r="D34" s="1124"/>
      <c r="E34" s="1125"/>
      <c r="F34" s="226">
        <v>11.55</v>
      </c>
      <c r="G34" s="227">
        <v>13.07</v>
      </c>
      <c r="H34" s="227">
        <v>13.32</v>
      </c>
      <c r="I34" s="227">
        <v>14.75</v>
      </c>
      <c r="J34" s="228">
        <v>12.26</v>
      </c>
      <c r="K34" s="216"/>
      <c r="L34" s="216"/>
      <c r="M34" s="216"/>
      <c r="N34" s="216"/>
      <c r="O34" s="216"/>
      <c r="P34" s="216"/>
    </row>
    <row r="35" spans="1:16" ht="39" customHeight="1" x14ac:dyDescent="0.2">
      <c r="A35" s="216"/>
      <c r="B35" s="229"/>
      <c r="C35" s="1120" t="s">
        <v>497</v>
      </c>
      <c r="D35" s="1120"/>
      <c r="E35" s="1121"/>
      <c r="F35" s="230">
        <v>7.16</v>
      </c>
      <c r="G35" s="231">
        <v>8.14</v>
      </c>
      <c r="H35" s="231">
        <v>8.34</v>
      </c>
      <c r="I35" s="231">
        <v>8.84</v>
      </c>
      <c r="J35" s="232">
        <v>7.53</v>
      </c>
      <c r="K35" s="216"/>
      <c r="L35" s="216"/>
      <c r="M35" s="216"/>
      <c r="N35" s="216"/>
      <c r="O35" s="216"/>
      <c r="P35" s="216"/>
    </row>
    <row r="36" spans="1:16" ht="39" customHeight="1" x14ac:dyDescent="0.2">
      <c r="A36" s="216"/>
      <c r="B36" s="229"/>
      <c r="C36" s="1120" t="s">
        <v>498</v>
      </c>
      <c r="D36" s="1120"/>
      <c r="E36" s="1121"/>
      <c r="F36" s="230" t="s">
        <v>361</v>
      </c>
      <c r="G36" s="231">
        <v>0.37</v>
      </c>
      <c r="H36" s="231">
        <v>0.22</v>
      </c>
      <c r="I36" s="231">
        <v>0.37</v>
      </c>
      <c r="J36" s="232">
        <v>0.94</v>
      </c>
      <c r="K36" s="216"/>
      <c r="L36" s="216"/>
      <c r="M36" s="216"/>
      <c r="N36" s="216"/>
      <c r="O36" s="216"/>
      <c r="P36" s="216"/>
    </row>
    <row r="37" spans="1:16" ht="39" customHeight="1" x14ac:dyDescent="0.2">
      <c r="A37" s="216"/>
      <c r="B37" s="229"/>
      <c r="C37" s="1120" t="s">
        <v>499</v>
      </c>
      <c r="D37" s="1120"/>
      <c r="E37" s="1121"/>
      <c r="F37" s="230">
        <v>0</v>
      </c>
      <c r="G37" s="231">
        <v>0</v>
      </c>
      <c r="H37" s="231">
        <v>0</v>
      </c>
      <c r="I37" s="231">
        <v>0</v>
      </c>
      <c r="J37" s="232">
        <v>0.1</v>
      </c>
      <c r="K37" s="216"/>
      <c r="L37" s="216"/>
      <c r="M37" s="216"/>
      <c r="N37" s="216"/>
      <c r="O37" s="216"/>
      <c r="P37" s="216"/>
    </row>
    <row r="38" spans="1:16" ht="39" customHeight="1" x14ac:dyDescent="0.2">
      <c r="A38" s="216"/>
      <c r="B38" s="229"/>
      <c r="C38" s="1120" t="s">
        <v>500</v>
      </c>
      <c r="D38" s="1120"/>
      <c r="E38" s="1121"/>
      <c r="F38" s="230">
        <v>7.0000000000000007E-2</v>
      </c>
      <c r="G38" s="231">
        <v>0.08</v>
      </c>
      <c r="H38" s="231">
        <v>0.08</v>
      </c>
      <c r="I38" s="231">
        <v>0.05</v>
      </c>
      <c r="J38" s="232">
        <v>0.06</v>
      </c>
      <c r="K38" s="216"/>
      <c r="L38" s="216"/>
      <c r="M38" s="216"/>
      <c r="N38" s="216"/>
      <c r="O38" s="216"/>
      <c r="P38" s="216"/>
    </row>
    <row r="39" spans="1:16" ht="39" customHeight="1" x14ac:dyDescent="0.2">
      <c r="A39" s="216"/>
      <c r="B39" s="229"/>
      <c r="C39" s="1120" t="s">
        <v>501</v>
      </c>
      <c r="D39" s="1120"/>
      <c r="E39" s="1121"/>
      <c r="F39" s="230">
        <v>0</v>
      </c>
      <c r="G39" s="231">
        <v>0</v>
      </c>
      <c r="H39" s="231">
        <v>0.02</v>
      </c>
      <c r="I39" s="231">
        <v>0.02</v>
      </c>
      <c r="J39" s="232">
        <v>0.02</v>
      </c>
      <c r="K39" s="216"/>
      <c r="L39" s="216"/>
      <c r="M39" s="216"/>
      <c r="N39" s="216"/>
      <c r="O39" s="216"/>
      <c r="P39" s="216"/>
    </row>
    <row r="40" spans="1:16" ht="39" customHeight="1" x14ac:dyDescent="0.2">
      <c r="A40" s="216"/>
      <c r="B40" s="229"/>
      <c r="C40" s="1120" t="s">
        <v>502</v>
      </c>
      <c r="D40" s="1120"/>
      <c r="E40" s="1121"/>
      <c r="F40" s="230">
        <v>0</v>
      </c>
      <c r="G40" s="231">
        <v>0</v>
      </c>
      <c r="H40" s="231">
        <v>0</v>
      </c>
      <c r="I40" s="231">
        <v>0</v>
      </c>
      <c r="J40" s="232">
        <v>0</v>
      </c>
      <c r="K40" s="216"/>
      <c r="L40" s="216"/>
      <c r="M40" s="216"/>
      <c r="N40" s="216"/>
      <c r="O40" s="216"/>
      <c r="P40" s="216"/>
    </row>
    <row r="41" spans="1:16" ht="39" customHeight="1" x14ac:dyDescent="0.2">
      <c r="A41" s="216"/>
      <c r="B41" s="229"/>
      <c r="C41" s="1120" t="s">
        <v>503</v>
      </c>
      <c r="D41" s="1120"/>
      <c r="E41" s="1121"/>
      <c r="F41" s="230">
        <v>0</v>
      </c>
      <c r="G41" s="231">
        <v>0</v>
      </c>
      <c r="H41" s="231">
        <v>0</v>
      </c>
      <c r="I41" s="231">
        <v>0</v>
      </c>
      <c r="J41" s="232">
        <v>0</v>
      </c>
      <c r="K41" s="216"/>
      <c r="L41" s="216"/>
      <c r="M41" s="216"/>
      <c r="N41" s="216"/>
      <c r="O41" s="216"/>
      <c r="P41" s="216"/>
    </row>
    <row r="42" spans="1:16" ht="39" customHeight="1" x14ac:dyDescent="0.2">
      <c r="A42" s="216"/>
      <c r="B42" s="233"/>
      <c r="C42" s="1120" t="s">
        <v>504</v>
      </c>
      <c r="D42" s="1120"/>
      <c r="E42" s="1121"/>
      <c r="F42" s="230" t="s">
        <v>361</v>
      </c>
      <c r="G42" s="231" t="s">
        <v>361</v>
      </c>
      <c r="H42" s="231" t="s">
        <v>361</v>
      </c>
      <c r="I42" s="231" t="s">
        <v>361</v>
      </c>
      <c r="J42" s="232" t="s">
        <v>361</v>
      </c>
      <c r="K42" s="216"/>
      <c r="L42" s="216"/>
      <c r="M42" s="216"/>
      <c r="N42" s="216"/>
      <c r="O42" s="216"/>
      <c r="P42" s="216"/>
    </row>
    <row r="43" spans="1:16" ht="39" customHeight="1" thickBot="1" x14ac:dyDescent="0.25">
      <c r="A43" s="216"/>
      <c r="B43" s="234"/>
      <c r="C43" s="1122" t="s">
        <v>505</v>
      </c>
      <c r="D43" s="1122"/>
      <c r="E43" s="1123"/>
      <c r="F43" s="235">
        <v>0.82</v>
      </c>
      <c r="G43" s="236">
        <v>0</v>
      </c>
      <c r="H43" s="236">
        <v>0</v>
      </c>
      <c r="I43" s="236">
        <v>0</v>
      </c>
      <c r="J43" s="237">
        <v>0</v>
      </c>
      <c r="K43" s="216"/>
      <c r="L43" s="216"/>
      <c r="M43" s="216"/>
      <c r="N43" s="216"/>
      <c r="O43" s="216"/>
      <c r="P43" s="216"/>
    </row>
    <row r="44" spans="1:16" ht="39" customHeight="1" x14ac:dyDescent="0.2">
      <c r="A44" s="216"/>
      <c r="B44" s="238" t="s">
        <v>506</v>
      </c>
      <c r="C44" s="239"/>
      <c r="D44" s="239"/>
      <c r="E44" s="239"/>
      <c r="F44" s="216"/>
      <c r="G44" s="216"/>
      <c r="H44" s="216"/>
      <c r="I44" s="216"/>
      <c r="J44" s="216"/>
      <c r="K44" s="216"/>
      <c r="L44" s="216"/>
      <c r="M44" s="216"/>
      <c r="N44" s="216"/>
      <c r="O44" s="216"/>
      <c r="P44" s="216"/>
    </row>
    <row r="45" spans="1:16" ht="16.25" x14ac:dyDescent="0.2">
      <c r="A45" s="216"/>
      <c r="B45" s="216"/>
      <c r="C45" s="216"/>
      <c r="D45" s="216"/>
      <c r="E45" s="216"/>
      <c r="F45" s="216"/>
      <c r="G45" s="216"/>
      <c r="H45" s="216"/>
      <c r="I45" s="216"/>
      <c r="J45" s="216"/>
      <c r="K45" s="216"/>
      <c r="L45" s="216"/>
      <c r="M45" s="216"/>
      <c r="N45" s="216"/>
      <c r="O45" s="216"/>
      <c r="P45" s="216"/>
    </row>
  </sheetData>
  <sheetProtection algorithmName="SHA-512" hashValue="VyB12iSgi3F/VcrBWpNcjke9nrNblnxTg0MiDiCD9ObXvh7/aSuKsopVj0Jbp7U9Pazs5luEZmHZH2yYXrNYcA==" saltValue="BODuzDTDVjYw4d+vhOK8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showGridLines="0" topLeftCell="B49" zoomScaleSheetLayoutView="55" workbookViewId="0"/>
  </sheetViews>
  <sheetFormatPr defaultColWidth="0" defaultRowHeight="12.65" customHeight="1" zeroHeight="1" x14ac:dyDescent="0.2"/>
  <cols>
    <col min="1" max="1" width="6.6328125" style="241" customWidth="1"/>
    <col min="2" max="3" width="10.90625" style="241" customWidth="1"/>
    <col min="4" max="4" width="10" style="241" customWidth="1"/>
    <col min="5" max="10" width="11" style="241" customWidth="1"/>
    <col min="11" max="15" width="13.08984375" style="241" customWidth="1"/>
    <col min="16" max="21" width="11.453125" style="241" customWidth="1"/>
    <col min="22" max="16384" width="0" style="241" hidden="1"/>
  </cols>
  <sheetData>
    <row r="1" spans="1:21" ht="13.5" customHeight="1" x14ac:dyDescent="0.2">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2">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2">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2">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2">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2">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2">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2">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2">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2">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2">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2">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2">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2">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2">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2">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2">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2">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2">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2">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2">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2">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2">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2">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2">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2">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2">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2">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2">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2">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2">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2">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2">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2">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2">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2">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2">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2">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2">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2">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2">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2">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5">
      <c r="A43" s="240"/>
      <c r="B43" s="240"/>
      <c r="C43" s="240"/>
      <c r="D43" s="240"/>
      <c r="E43" s="240"/>
      <c r="F43" s="240"/>
      <c r="G43" s="240"/>
      <c r="H43" s="240"/>
      <c r="I43" s="240"/>
      <c r="J43" s="240"/>
      <c r="K43" s="240"/>
      <c r="L43" s="240"/>
      <c r="M43" s="240"/>
      <c r="N43" s="240"/>
      <c r="O43" s="242" t="s">
        <v>507</v>
      </c>
      <c r="P43" s="240"/>
      <c r="Q43" s="240"/>
      <c r="R43" s="240"/>
      <c r="S43" s="240"/>
      <c r="T43" s="240"/>
      <c r="U43" s="240"/>
    </row>
    <row r="44" spans="1:21" ht="30.75" customHeight="1" thickBot="1" x14ac:dyDescent="0.3">
      <c r="A44" s="240"/>
      <c r="B44" s="243" t="s">
        <v>508</v>
      </c>
      <c r="C44" s="244"/>
      <c r="D44" s="244"/>
      <c r="E44" s="245"/>
      <c r="F44" s="245"/>
      <c r="G44" s="245"/>
      <c r="H44" s="245"/>
      <c r="I44" s="245"/>
      <c r="J44" s="246" t="s">
        <v>490</v>
      </c>
      <c r="K44" s="247" t="s">
        <v>3</v>
      </c>
      <c r="L44" s="248" t="s">
        <v>4</v>
      </c>
      <c r="M44" s="248" t="s">
        <v>5</v>
      </c>
      <c r="N44" s="248" t="s">
        <v>6</v>
      </c>
      <c r="O44" s="249" t="s">
        <v>7</v>
      </c>
      <c r="P44" s="240"/>
      <c r="Q44" s="240"/>
      <c r="R44" s="240"/>
      <c r="S44" s="240"/>
      <c r="T44" s="240"/>
      <c r="U44" s="240"/>
    </row>
    <row r="45" spans="1:21" ht="30.75" customHeight="1" x14ac:dyDescent="0.2">
      <c r="A45" s="240"/>
      <c r="B45" s="1149" t="s">
        <v>509</v>
      </c>
      <c r="C45" s="1150"/>
      <c r="D45" s="250"/>
      <c r="E45" s="1155" t="s">
        <v>510</v>
      </c>
      <c r="F45" s="1155"/>
      <c r="G45" s="1155"/>
      <c r="H45" s="1155"/>
      <c r="I45" s="1155"/>
      <c r="J45" s="1156"/>
      <c r="K45" s="251">
        <v>4577</v>
      </c>
      <c r="L45" s="252">
        <v>4304</v>
      </c>
      <c r="M45" s="252">
        <v>4289</v>
      </c>
      <c r="N45" s="252">
        <v>4224</v>
      </c>
      <c r="O45" s="253">
        <v>4259</v>
      </c>
      <c r="P45" s="240"/>
      <c r="Q45" s="240"/>
      <c r="R45" s="240"/>
      <c r="S45" s="240"/>
      <c r="T45" s="240"/>
      <c r="U45" s="240"/>
    </row>
    <row r="46" spans="1:21" ht="30.75" customHeight="1" x14ac:dyDescent="0.2">
      <c r="A46" s="240"/>
      <c r="B46" s="1151"/>
      <c r="C46" s="1152"/>
      <c r="D46" s="254"/>
      <c r="E46" s="1128" t="s">
        <v>511</v>
      </c>
      <c r="F46" s="1128"/>
      <c r="G46" s="1128"/>
      <c r="H46" s="1128"/>
      <c r="I46" s="1128"/>
      <c r="J46" s="1129"/>
      <c r="K46" s="255" t="s">
        <v>361</v>
      </c>
      <c r="L46" s="256" t="s">
        <v>361</v>
      </c>
      <c r="M46" s="256" t="s">
        <v>361</v>
      </c>
      <c r="N46" s="256" t="s">
        <v>361</v>
      </c>
      <c r="O46" s="257" t="s">
        <v>361</v>
      </c>
      <c r="P46" s="240"/>
      <c r="Q46" s="240"/>
      <c r="R46" s="240"/>
      <c r="S46" s="240"/>
      <c r="T46" s="240"/>
      <c r="U46" s="240"/>
    </row>
    <row r="47" spans="1:21" ht="30.75" customHeight="1" x14ac:dyDescent="0.2">
      <c r="A47" s="240"/>
      <c r="B47" s="1151"/>
      <c r="C47" s="1152"/>
      <c r="D47" s="254"/>
      <c r="E47" s="1128" t="s">
        <v>512</v>
      </c>
      <c r="F47" s="1128"/>
      <c r="G47" s="1128"/>
      <c r="H47" s="1128"/>
      <c r="I47" s="1128"/>
      <c r="J47" s="1129"/>
      <c r="K47" s="255" t="s">
        <v>361</v>
      </c>
      <c r="L47" s="256" t="s">
        <v>361</v>
      </c>
      <c r="M47" s="256" t="s">
        <v>361</v>
      </c>
      <c r="N47" s="256" t="s">
        <v>361</v>
      </c>
      <c r="O47" s="257" t="s">
        <v>361</v>
      </c>
      <c r="P47" s="240"/>
      <c r="Q47" s="240"/>
      <c r="R47" s="240"/>
      <c r="S47" s="240"/>
      <c r="T47" s="240"/>
      <c r="U47" s="240"/>
    </row>
    <row r="48" spans="1:21" ht="30.75" customHeight="1" x14ac:dyDescent="0.2">
      <c r="A48" s="240"/>
      <c r="B48" s="1151"/>
      <c r="C48" s="1152"/>
      <c r="D48" s="254"/>
      <c r="E48" s="1128" t="s">
        <v>513</v>
      </c>
      <c r="F48" s="1128"/>
      <c r="G48" s="1128"/>
      <c r="H48" s="1128"/>
      <c r="I48" s="1128"/>
      <c r="J48" s="1129"/>
      <c r="K48" s="255">
        <v>1363</v>
      </c>
      <c r="L48" s="256">
        <v>1090</v>
      </c>
      <c r="M48" s="256">
        <v>1145</v>
      </c>
      <c r="N48" s="256">
        <v>927</v>
      </c>
      <c r="O48" s="257">
        <v>977</v>
      </c>
      <c r="P48" s="240"/>
      <c r="Q48" s="240"/>
      <c r="R48" s="240"/>
      <c r="S48" s="240"/>
      <c r="T48" s="240"/>
      <c r="U48" s="240"/>
    </row>
    <row r="49" spans="1:21" ht="30.75" customHeight="1" x14ac:dyDescent="0.2">
      <c r="A49" s="240"/>
      <c r="B49" s="1151"/>
      <c r="C49" s="1152"/>
      <c r="D49" s="254"/>
      <c r="E49" s="1128" t="s">
        <v>514</v>
      </c>
      <c r="F49" s="1128"/>
      <c r="G49" s="1128"/>
      <c r="H49" s="1128"/>
      <c r="I49" s="1128"/>
      <c r="J49" s="1129"/>
      <c r="K49" s="255">
        <v>37</v>
      </c>
      <c r="L49" s="256">
        <v>75</v>
      </c>
      <c r="M49" s="256">
        <v>75</v>
      </c>
      <c r="N49" s="256">
        <v>74</v>
      </c>
      <c r="O49" s="257">
        <v>74</v>
      </c>
      <c r="P49" s="240"/>
      <c r="Q49" s="240"/>
      <c r="R49" s="240"/>
      <c r="S49" s="240"/>
      <c r="T49" s="240"/>
      <c r="U49" s="240"/>
    </row>
    <row r="50" spans="1:21" ht="30.75" customHeight="1" x14ac:dyDescent="0.2">
      <c r="A50" s="240"/>
      <c r="B50" s="1151"/>
      <c r="C50" s="1152"/>
      <c r="D50" s="254"/>
      <c r="E50" s="1128" t="s">
        <v>515</v>
      </c>
      <c r="F50" s="1128"/>
      <c r="G50" s="1128"/>
      <c r="H50" s="1128"/>
      <c r="I50" s="1128"/>
      <c r="J50" s="1129"/>
      <c r="K50" s="255" t="s">
        <v>361</v>
      </c>
      <c r="L50" s="256" t="s">
        <v>361</v>
      </c>
      <c r="M50" s="256" t="s">
        <v>361</v>
      </c>
      <c r="N50" s="256" t="s">
        <v>361</v>
      </c>
      <c r="O50" s="257" t="s">
        <v>361</v>
      </c>
      <c r="P50" s="240"/>
      <c r="Q50" s="240"/>
      <c r="R50" s="240"/>
      <c r="S50" s="240"/>
      <c r="T50" s="240"/>
      <c r="U50" s="240"/>
    </row>
    <row r="51" spans="1:21" ht="30.75" customHeight="1" x14ac:dyDescent="0.2">
      <c r="A51" s="240"/>
      <c r="B51" s="1153"/>
      <c r="C51" s="1154"/>
      <c r="D51" s="258"/>
      <c r="E51" s="1128" t="s">
        <v>516</v>
      </c>
      <c r="F51" s="1128"/>
      <c r="G51" s="1128"/>
      <c r="H51" s="1128"/>
      <c r="I51" s="1128"/>
      <c r="J51" s="1129"/>
      <c r="K51" s="255" t="s">
        <v>361</v>
      </c>
      <c r="L51" s="256" t="s">
        <v>361</v>
      </c>
      <c r="M51" s="256" t="s">
        <v>361</v>
      </c>
      <c r="N51" s="256" t="s">
        <v>361</v>
      </c>
      <c r="O51" s="257" t="s">
        <v>361</v>
      </c>
      <c r="P51" s="240"/>
      <c r="Q51" s="240"/>
      <c r="R51" s="240"/>
      <c r="S51" s="240"/>
      <c r="T51" s="240"/>
      <c r="U51" s="240"/>
    </row>
    <row r="52" spans="1:21" ht="30.75" customHeight="1" x14ac:dyDescent="0.2">
      <c r="A52" s="240"/>
      <c r="B52" s="1126" t="s">
        <v>517</v>
      </c>
      <c r="C52" s="1127"/>
      <c r="D52" s="258"/>
      <c r="E52" s="1128" t="s">
        <v>518</v>
      </c>
      <c r="F52" s="1128"/>
      <c r="G52" s="1128"/>
      <c r="H52" s="1128"/>
      <c r="I52" s="1128"/>
      <c r="J52" s="1129"/>
      <c r="K52" s="255">
        <v>5696</v>
      </c>
      <c r="L52" s="256">
        <v>5578</v>
      </c>
      <c r="M52" s="256">
        <v>5736</v>
      </c>
      <c r="N52" s="256">
        <v>5806</v>
      </c>
      <c r="O52" s="257">
        <v>5695</v>
      </c>
      <c r="P52" s="240"/>
      <c r="Q52" s="240"/>
      <c r="R52" s="240"/>
      <c r="S52" s="240"/>
      <c r="T52" s="240"/>
      <c r="U52" s="240"/>
    </row>
    <row r="53" spans="1:21" ht="30.75" customHeight="1" thickBot="1" x14ac:dyDescent="0.25">
      <c r="A53" s="240"/>
      <c r="B53" s="1130" t="s">
        <v>519</v>
      </c>
      <c r="C53" s="1131"/>
      <c r="D53" s="259"/>
      <c r="E53" s="1132" t="s">
        <v>520</v>
      </c>
      <c r="F53" s="1132"/>
      <c r="G53" s="1132"/>
      <c r="H53" s="1132"/>
      <c r="I53" s="1132"/>
      <c r="J53" s="1133"/>
      <c r="K53" s="260">
        <v>281</v>
      </c>
      <c r="L53" s="261">
        <v>-109</v>
      </c>
      <c r="M53" s="261">
        <v>-227</v>
      </c>
      <c r="N53" s="261">
        <v>-581</v>
      </c>
      <c r="O53" s="262">
        <v>-385</v>
      </c>
      <c r="P53" s="240"/>
      <c r="Q53" s="240"/>
      <c r="R53" s="240"/>
      <c r="S53" s="240"/>
      <c r="T53" s="240"/>
      <c r="U53" s="240"/>
    </row>
    <row r="54" spans="1:21" ht="24" customHeight="1" x14ac:dyDescent="0.25">
      <c r="A54" s="240"/>
      <c r="B54" s="263" t="s">
        <v>521</v>
      </c>
      <c r="C54" s="240"/>
      <c r="D54" s="240"/>
      <c r="E54" s="240"/>
      <c r="F54" s="240"/>
      <c r="G54" s="240"/>
      <c r="H54" s="240"/>
      <c r="I54" s="240"/>
      <c r="J54" s="240"/>
      <c r="K54" s="240"/>
      <c r="L54" s="240"/>
      <c r="M54" s="240"/>
      <c r="N54" s="240"/>
      <c r="O54" s="240"/>
      <c r="P54" s="240"/>
      <c r="Q54" s="240"/>
      <c r="R54" s="240"/>
      <c r="S54" s="240"/>
      <c r="T54" s="240"/>
      <c r="U54" s="240"/>
    </row>
    <row r="55" spans="1:21" ht="24" customHeight="1" x14ac:dyDescent="0.25">
      <c r="A55" s="240"/>
      <c r="B55" s="263" t="s">
        <v>522</v>
      </c>
      <c r="C55" s="240"/>
      <c r="D55" s="240"/>
      <c r="E55" s="240"/>
      <c r="F55" s="240"/>
      <c r="G55" s="240"/>
      <c r="H55" s="240"/>
      <c r="I55" s="240"/>
      <c r="J55" s="240"/>
      <c r="K55" s="240"/>
      <c r="L55" s="240"/>
      <c r="M55" s="240"/>
      <c r="N55" s="240"/>
      <c r="O55" s="240"/>
      <c r="P55" s="240"/>
      <c r="Q55" s="240"/>
      <c r="R55" s="240"/>
      <c r="S55" s="240"/>
      <c r="T55" s="240"/>
      <c r="U55" s="240"/>
    </row>
    <row r="56" spans="1:21" ht="24" customHeight="1" thickBot="1" x14ac:dyDescent="0.3">
      <c r="A56" s="240"/>
      <c r="B56" s="264" t="s">
        <v>523</v>
      </c>
      <c r="C56" s="265"/>
      <c r="D56" s="265"/>
      <c r="E56" s="265"/>
      <c r="F56" s="265"/>
      <c r="G56" s="265"/>
      <c r="H56" s="265"/>
      <c r="I56" s="265"/>
      <c r="J56" s="265"/>
      <c r="K56" s="266"/>
      <c r="L56" s="266"/>
      <c r="M56" s="266"/>
      <c r="N56" s="266"/>
      <c r="O56" s="267" t="s">
        <v>524</v>
      </c>
      <c r="P56" s="240"/>
      <c r="Q56" s="240"/>
      <c r="R56" s="240"/>
      <c r="S56" s="240"/>
      <c r="T56" s="240"/>
      <c r="U56" s="240"/>
    </row>
    <row r="57" spans="1:21" ht="31.5" customHeight="1" thickBot="1" x14ac:dyDescent="0.3">
      <c r="A57" s="240"/>
      <c r="B57" s="268"/>
      <c r="C57" s="269"/>
      <c r="D57" s="269"/>
      <c r="E57" s="270"/>
      <c r="F57" s="270"/>
      <c r="G57" s="270"/>
      <c r="H57" s="270"/>
      <c r="I57" s="270"/>
      <c r="J57" s="271" t="s">
        <v>490</v>
      </c>
      <c r="K57" s="272" t="s">
        <v>525</v>
      </c>
      <c r="L57" s="273" t="s">
        <v>526</v>
      </c>
      <c r="M57" s="273" t="s">
        <v>527</v>
      </c>
      <c r="N57" s="273" t="s">
        <v>528</v>
      </c>
      <c r="O57" s="274" t="s">
        <v>529</v>
      </c>
      <c r="P57" s="240"/>
      <c r="Q57" s="240"/>
      <c r="R57" s="240"/>
      <c r="S57" s="240"/>
      <c r="T57" s="240"/>
      <c r="U57" s="240"/>
    </row>
    <row r="58" spans="1:21" ht="31.5" customHeight="1" x14ac:dyDescent="0.2">
      <c r="B58" s="1134" t="s">
        <v>530</v>
      </c>
      <c r="C58" s="1135"/>
      <c r="D58" s="1140" t="s">
        <v>531</v>
      </c>
      <c r="E58" s="1141"/>
      <c r="F58" s="1141"/>
      <c r="G58" s="1141"/>
      <c r="H58" s="1141"/>
      <c r="I58" s="1141"/>
      <c r="J58" s="1142"/>
      <c r="K58" s="275"/>
      <c r="L58" s="276"/>
      <c r="M58" s="276"/>
      <c r="N58" s="276"/>
      <c r="O58" s="277"/>
    </row>
    <row r="59" spans="1:21" ht="31.5" customHeight="1" x14ac:dyDescent="0.2">
      <c r="B59" s="1136"/>
      <c r="C59" s="1137"/>
      <c r="D59" s="1143" t="s">
        <v>532</v>
      </c>
      <c r="E59" s="1144"/>
      <c r="F59" s="1144"/>
      <c r="G59" s="1144"/>
      <c r="H59" s="1144"/>
      <c r="I59" s="1144"/>
      <c r="J59" s="1145"/>
      <c r="K59" s="278"/>
      <c r="L59" s="279"/>
      <c r="M59" s="279"/>
      <c r="N59" s="279"/>
      <c r="O59" s="280"/>
    </row>
    <row r="60" spans="1:21" ht="31.5" customHeight="1" thickBot="1" x14ac:dyDescent="0.25">
      <c r="B60" s="1138"/>
      <c r="C60" s="1139"/>
      <c r="D60" s="1146" t="s">
        <v>533</v>
      </c>
      <c r="E60" s="1147"/>
      <c r="F60" s="1147"/>
      <c r="G60" s="1147"/>
      <c r="H60" s="1147"/>
      <c r="I60" s="1147"/>
      <c r="J60" s="1148"/>
      <c r="K60" s="281"/>
      <c r="L60" s="282"/>
      <c r="M60" s="282"/>
      <c r="N60" s="282"/>
      <c r="O60" s="283"/>
    </row>
    <row r="61" spans="1:21" ht="24" customHeight="1" x14ac:dyDescent="0.2">
      <c r="B61" s="284"/>
      <c r="C61" s="284"/>
      <c r="D61" s="285" t="s">
        <v>534</v>
      </c>
      <c r="E61" s="286"/>
      <c r="F61" s="286"/>
      <c r="G61" s="286"/>
      <c r="H61" s="286"/>
      <c r="I61" s="286"/>
      <c r="J61" s="286"/>
      <c r="K61" s="286"/>
      <c r="L61" s="286"/>
      <c r="M61" s="286"/>
      <c r="N61" s="286"/>
      <c r="O61" s="286"/>
    </row>
    <row r="62" spans="1:21" ht="24" customHeight="1" x14ac:dyDescent="0.2">
      <c r="B62" s="287"/>
      <c r="C62" s="287"/>
      <c r="D62" s="285" t="s">
        <v>535</v>
      </c>
      <c r="E62" s="286"/>
      <c r="F62" s="286"/>
      <c r="G62" s="286"/>
      <c r="H62" s="286"/>
      <c r="I62" s="286"/>
      <c r="J62" s="286"/>
      <c r="K62" s="286"/>
      <c r="L62" s="286"/>
      <c r="M62" s="286"/>
      <c r="N62" s="286"/>
      <c r="O62" s="286"/>
    </row>
    <row r="63" spans="1:21" ht="24" customHeight="1" x14ac:dyDescent="0.2">
      <c r="A63" s="240"/>
      <c r="B63" s="263"/>
      <c r="C63" s="240"/>
      <c r="D63" s="240"/>
      <c r="E63" s="240"/>
      <c r="F63" s="240"/>
      <c r="G63" s="240"/>
      <c r="H63" s="240"/>
      <c r="I63" s="240"/>
      <c r="J63" s="240"/>
      <c r="K63" s="240"/>
      <c r="L63" s="240"/>
      <c r="M63" s="240"/>
      <c r="N63" s="240"/>
      <c r="O63" s="240"/>
      <c r="P63" s="240"/>
      <c r="Q63" s="240"/>
      <c r="R63" s="240"/>
      <c r="S63" s="240"/>
      <c r="T63" s="240"/>
      <c r="U63" s="240"/>
    </row>
    <row r="64" spans="1:21" ht="24" customHeight="1" x14ac:dyDescent="0.2">
      <c r="A64" s="240"/>
      <c r="B64" s="263"/>
      <c r="C64" s="240"/>
      <c r="D64" s="240"/>
      <c r="E64" s="240"/>
      <c r="F64" s="240"/>
      <c r="G64" s="240"/>
      <c r="H64" s="240"/>
      <c r="I64" s="240"/>
      <c r="J64" s="240"/>
      <c r="K64" s="240"/>
      <c r="L64" s="240"/>
      <c r="M64" s="240"/>
      <c r="N64" s="240"/>
      <c r="O64" s="240"/>
      <c r="P64" s="240"/>
      <c r="Q64" s="240"/>
      <c r="R64" s="240"/>
      <c r="S64" s="240"/>
      <c r="T64" s="240"/>
      <c r="U64" s="240"/>
    </row>
  </sheetData>
  <sheetProtection algorithmName="SHA-512" hashValue="tmrG58vZuP25sn6G/RR+OxXgScSh7qyUJJGT3ycmsqAEydmuTTGTh49X9dwuPt8f5agbYTpBuzN7zepR4P4yqA==" saltValue="i4zzZfaPgkJQwlpQWO8ZB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75" zoomScaleNormal="75" zoomScaleSheetLayoutView="100" workbookViewId="0"/>
  </sheetViews>
  <sheetFormatPr defaultColWidth="0" defaultRowHeight="13.5" customHeight="1" zeroHeight="1" x14ac:dyDescent="0.2"/>
  <cols>
    <col min="1" max="1" width="6.6328125" style="288" customWidth="1"/>
    <col min="2" max="3" width="12.6328125" style="288" customWidth="1"/>
    <col min="4" max="4" width="11.6328125" style="288" customWidth="1"/>
    <col min="5" max="8" width="10.36328125" style="288" customWidth="1"/>
    <col min="9" max="13" width="16.36328125" style="288" customWidth="1"/>
    <col min="14" max="19" width="12.6328125" style="288" customWidth="1"/>
    <col min="20" max="16384" width="0" style="28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89" t="s">
        <v>507</v>
      </c>
    </row>
    <row r="40" spans="2:13" ht="27.75" customHeight="1" thickBot="1" x14ac:dyDescent="0.3">
      <c r="B40" s="290" t="s">
        <v>508</v>
      </c>
      <c r="C40" s="291"/>
      <c r="D40" s="291"/>
      <c r="E40" s="292"/>
      <c r="F40" s="292"/>
      <c r="G40" s="292"/>
      <c r="H40" s="293" t="s">
        <v>490</v>
      </c>
      <c r="I40" s="294" t="s">
        <v>3</v>
      </c>
      <c r="J40" s="295" t="s">
        <v>4</v>
      </c>
      <c r="K40" s="295" t="s">
        <v>5</v>
      </c>
      <c r="L40" s="295" t="s">
        <v>6</v>
      </c>
      <c r="M40" s="296" t="s">
        <v>7</v>
      </c>
    </row>
    <row r="41" spans="2:13" ht="27.75" customHeight="1" x14ac:dyDescent="0.2">
      <c r="B41" s="1169" t="s">
        <v>536</v>
      </c>
      <c r="C41" s="1170"/>
      <c r="D41" s="297"/>
      <c r="E41" s="1171" t="s">
        <v>537</v>
      </c>
      <c r="F41" s="1171"/>
      <c r="G41" s="1171"/>
      <c r="H41" s="1172"/>
      <c r="I41" s="298">
        <v>35344</v>
      </c>
      <c r="J41" s="299">
        <v>33347</v>
      </c>
      <c r="K41" s="299">
        <v>31947</v>
      </c>
      <c r="L41" s="299">
        <v>30419</v>
      </c>
      <c r="M41" s="300">
        <v>27760</v>
      </c>
    </row>
    <row r="42" spans="2:13" ht="27.75" customHeight="1" x14ac:dyDescent="0.2">
      <c r="B42" s="1159"/>
      <c r="C42" s="1160"/>
      <c r="D42" s="301"/>
      <c r="E42" s="1163" t="s">
        <v>538</v>
      </c>
      <c r="F42" s="1163"/>
      <c r="G42" s="1163"/>
      <c r="H42" s="1164"/>
      <c r="I42" s="302" t="s">
        <v>361</v>
      </c>
      <c r="J42" s="303" t="s">
        <v>361</v>
      </c>
      <c r="K42" s="303" t="s">
        <v>361</v>
      </c>
      <c r="L42" s="303" t="s">
        <v>361</v>
      </c>
      <c r="M42" s="304">
        <v>326</v>
      </c>
    </row>
    <row r="43" spans="2:13" ht="27.75" customHeight="1" x14ac:dyDescent="0.2">
      <c r="B43" s="1159"/>
      <c r="C43" s="1160"/>
      <c r="D43" s="301"/>
      <c r="E43" s="1163" t="s">
        <v>539</v>
      </c>
      <c r="F43" s="1163"/>
      <c r="G43" s="1163"/>
      <c r="H43" s="1164"/>
      <c r="I43" s="302">
        <v>12085</v>
      </c>
      <c r="J43" s="303">
        <v>10781</v>
      </c>
      <c r="K43" s="303">
        <v>10117</v>
      </c>
      <c r="L43" s="303">
        <v>9276</v>
      </c>
      <c r="M43" s="304">
        <v>8986</v>
      </c>
    </row>
    <row r="44" spans="2:13" ht="27.75" customHeight="1" x14ac:dyDescent="0.2">
      <c r="B44" s="1159"/>
      <c r="C44" s="1160"/>
      <c r="D44" s="301"/>
      <c r="E44" s="1163" t="s">
        <v>540</v>
      </c>
      <c r="F44" s="1163"/>
      <c r="G44" s="1163"/>
      <c r="H44" s="1164"/>
      <c r="I44" s="302">
        <v>682</v>
      </c>
      <c r="J44" s="303">
        <v>608</v>
      </c>
      <c r="K44" s="303">
        <v>535</v>
      </c>
      <c r="L44" s="303">
        <v>461</v>
      </c>
      <c r="M44" s="304">
        <v>387</v>
      </c>
    </row>
    <row r="45" spans="2:13" ht="27.75" customHeight="1" x14ac:dyDescent="0.2">
      <c r="B45" s="1159"/>
      <c r="C45" s="1160"/>
      <c r="D45" s="301"/>
      <c r="E45" s="1163" t="s">
        <v>541</v>
      </c>
      <c r="F45" s="1163"/>
      <c r="G45" s="1163"/>
      <c r="H45" s="1164"/>
      <c r="I45" s="302">
        <v>10664</v>
      </c>
      <c r="J45" s="303">
        <v>10555</v>
      </c>
      <c r="K45" s="303">
        <v>10489</v>
      </c>
      <c r="L45" s="303">
        <v>10174</v>
      </c>
      <c r="M45" s="304">
        <v>10394</v>
      </c>
    </row>
    <row r="46" spans="2:13" ht="27.75" customHeight="1" x14ac:dyDescent="0.2">
      <c r="B46" s="1159"/>
      <c r="C46" s="1160"/>
      <c r="D46" s="305"/>
      <c r="E46" s="1163" t="s">
        <v>542</v>
      </c>
      <c r="F46" s="1163"/>
      <c r="G46" s="1163"/>
      <c r="H46" s="1164"/>
      <c r="I46" s="302">
        <v>17</v>
      </c>
      <c r="J46" s="303">
        <v>9</v>
      </c>
      <c r="K46" s="303">
        <v>6</v>
      </c>
      <c r="L46" s="303">
        <v>1</v>
      </c>
      <c r="M46" s="304">
        <v>0</v>
      </c>
    </row>
    <row r="47" spans="2:13" ht="27.75" customHeight="1" x14ac:dyDescent="0.2">
      <c r="B47" s="1159"/>
      <c r="C47" s="1160"/>
      <c r="D47" s="306"/>
      <c r="E47" s="1173" t="s">
        <v>543</v>
      </c>
      <c r="F47" s="1174"/>
      <c r="G47" s="1174"/>
      <c r="H47" s="1175"/>
      <c r="I47" s="302" t="s">
        <v>361</v>
      </c>
      <c r="J47" s="303" t="s">
        <v>361</v>
      </c>
      <c r="K47" s="303" t="s">
        <v>361</v>
      </c>
      <c r="L47" s="303" t="s">
        <v>361</v>
      </c>
      <c r="M47" s="304" t="s">
        <v>361</v>
      </c>
    </row>
    <row r="48" spans="2:13" ht="27.75" customHeight="1" x14ac:dyDescent="0.2">
      <c r="B48" s="1159"/>
      <c r="C48" s="1160"/>
      <c r="D48" s="301"/>
      <c r="E48" s="1163" t="s">
        <v>544</v>
      </c>
      <c r="F48" s="1163"/>
      <c r="G48" s="1163"/>
      <c r="H48" s="1164"/>
      <c r="I48" s="302" t="s">
        <v>361</v>
      </c>
      <c r="J48" s="303" t="s">
        <v>361</v>
      </c>
      <c r="K48" s="303" t="s">
        <v>361</v>
      </c>
      <c r="L48" s="303" t="s">
        <v>361</v>
      </c>
      <c r="M48" s="304" t="s">
        <v>361</v>
      </c>
    </row>
    <row r="49" spans="2:13" ht="27.75" customHeight="1" x14ac:dyDescent="0.2">
      <c r="B49" s="1161"/>
      <c r="C49" s="1162"/>
      <c r="D49" s="301"/>
      <c r="E49" s="1163" t="s">
        <v>545</v>
      </c>
      <c r="F49" s="1163"/>
      <c r="G49" s="1163"/>
      <c r="H49" s="1164"/>
      <c r="I49" s="302" t="s">
        <v>361</v>
      </c>
      <c r="J49" s="303" t="s">
        <v>361</v>
      </c>
      <c r="K49" s="303" t="s">
        <v>361</v>
      </c>
      <c r="L49" s="303" t="s">
        <v>361</v>
      </c>
      <c r="M49" s="304" t="s">
        <v>361</v>
      </c>
    </row>
    <row r="50" spans="2:13" ht="27.75" customHeight="1" x14ac:dyDescent="0.2">
      <c r="B50" s="1157" t="s">
        <v>546</v>
      </c>
      <c r="C50" s="1158"/>
      <c r="D50" s="307"/>
      <c r="E50" s="1163" t="s">
        <v>547</v>
      </c>
      <c r="F50" s="1163"/>
      <c r="G50" s="1163"/>
      <c r="H50" s="1164"/>
      <c r="I50" s="302">
        <v>21640</v>
      </c>
      <c r="J50" s="303">
        <v>20941</v>
      </c>
      <c r="K50" s="303">
        <v>21920</v>
      </c>
      <c r="L50" s="303">
        <v>23900</v>
      </c>
      <c r="M50" s="304">
        <v>24369</v>
      </c>
    </row>
    <row r="51" spans="2:13" ht="27.75" customHeight="1" x14ac:dyDescent="0.2">
      <c r="B51" s="1159"/>
      <c r="C51" s="1160"/>
      <c r="D51" s="301"/>
      <c r="E51" s="1163" t="s">
        <v>548</v>
      </c>
      <c r="F51" s="1163"/>
      <c r="G51" s="1163"/>
      <c r="H51" s="1164"/>
      <c r="I51" s="302">
        <v>7310</v>
      </c>
      <c r="J51" s="303">
        <v>6409</v>
      </c>
      <c r="K51" s="303">
        <v>5925</v>
      </c>
      <c r="L51" s="303">
        <v>5814</v>
      </c>
      <c r="M51" s="304">
        <v>5541</v>
      </c>
    </row>
    <row r="52" spans="2:13" ht="27.75" customHeight="1" x14ac:dyDescent="0.2">
      <c r="B52" s="1161"/>
      <c r="C52" s="1162"/>
      <c r="D52" s="301"/>
      <c r="E52" s="1163" t="s">
        <v>549</v>
      </c>
      <c r="F52" s="1163"/>
      <c r="G52" s="1163"/>
      <c r="H52" s="1164"/>
      <c r="I52" s="302">
        <v>52167</v>
      </c>
      <c r="J52" s="303">
        <v>50495</v>
      </c>
      <c r="K52" s="303">
        <v>48962</v>
      </c>
      <c r="L52" s="303">
        <v>49257</v>
      </c>
      <c r="M52" s="304">
        <v>47831</v>
      </c>
    </row>
    <row r="53" spans="2:13" ht="27.75" customHeight="1" thickBot="1" x14ac:dyDescent="0.25">
      <c r="B53" s="1165" t="s">
        <v>519</v>
      </c>
      <c r="C53" s="1166"/>
      <c r="D53" s="308"/>
      <c r="E53" s="1167" t="s">
        <v>550</v>
      </c>
      <c r="F53" s="1167"/>
      <c r="G53" s="1167"/>
      <c r="H53" s="1168"/>
      <c r="I53" s="309">
        <v>-22325</v>
      </c>
      <c r="J53" s="310">
        <v>-22545</v>
      </c>
      <c r="K53" s="310">
        <v>-23714</v>
      </c>
      <c r="L53" s="310">
        <v>-28640</v>
      </c>
      <c r="M53" s="311">
        <v>-29887</v>
      </c>
    </row>
    <row r="54" spans="2:13" ht="27.75" customHeight="1" x14ac:dyDescent="0.25">
      <c r="B54" s="312" t="s">
        <v>551</v>
      </c>
      <c r="C54" s="313"/>
      <c r="D54" s="313"/>
      <c r="E54" s="314"/>
      <c r="F54" s="314"/>
      <c r="G54" s="314"/>
      <c r="H54" s="314"/>
      <c r="I54" s="315"/>
      <c r="J54" s="315"/>
      <c r="K54" s="315"/>
      <c r="L54" s="315"/>
      <c r="M54" s="315"/>
    </row>
    <row r="55" spans="2:13" ht="13" x14ac:dyDescent="0.2"/>
  </sheetData>
  <sheetProtection algorithmName="SHA-512" hashValue="1gw3lph9HfZqAvVeEsRo+El5Rcp+/iGSY6blI7yEwKnRVATQUMBjce2WngG0LGREFazQ894gvIHXRDD5Ek4iqA==" saltValue="tXm1ml1kiLMJlJCVq1ra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heetViews>
  <sheetFormatPr defaultColWidth="0" defaultRowHeight="13.5" customHeight="1" zeroHeight="1" x14ac:dyDescent="0.2"/>
  <cols>
    <col min="1" max="1" width="8.1796875" style="195" customWidth="1"/>
    <col min="2" max="2" width="16.36328125" style="195" customWidth="1"/>
    <col min="3" max="5" width="26.1796875" style="195" customWidth="1"/>
    <col min="6" max="8" width="24.1796875" style="195" customWidth="1"/>
    <col min="9" max="14" width="26" style="195" customWidth="1"/>
    <col min="15" max="15" width="6.0898437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196"/>
      <c r="C53" s="196"/>
      <c r="D53" s="196"/>
      <c r="E53" s="196"/>
      <c r="F53" s="196"/>
      <c r="G53" s="196"/>
      <c r="H53" s="316" t="s">
        <v>552</v>
      </c>
    </row>
    <row r="54" spans="2:8" ht="29.25" customHeight="1" thickBot="1" x14ac:dyDescent="0.35">
      <c r="B54" s="317" t="s">
        <v>66</v>
      </c>
      <c r="C54" s="318"/>
      <c r="D54" s="318"/>
      <c r="E54" s="319" t="s">
        <v>490</v>
      </c>
      <c r="F54" s="320" t="s">
        <v>5</v>
      </c>
      <c r="G54" s="320" t="s">
        <v>6</v>
      </c>
      <c r="H54" s="321" t="s">
        <v>7</v>
      </c>
    </row>
    <row r="55" spans="2:8" ht="52.5" customHeight="1" x14ac:dyDescent="0.2">
      <c r="B55" s="322"/>
      <c r="C55" s="1184" t="s">
        <v>44</v>
      </c>
      <c r="D55" s="1184"/>
      <c r="E55" s="1185"/>
      <c r="F55" s="323">
        <v>9909</v>
      </c>
      <c r="G55" s="323">
        <v>11759</v>
      </c>
      <c r="H55" s="324">
        <v>11767</v>
      </c>
    </row>
    <row r="56" spans="2:8" ht="52.5" customHeight="1" x14ac:dyDescent="0.2">
      <c r="B56" s="325"/>
      <c r="C56" s="1186" t="s">
        <v>553</v>
      </c>
      <c r="D56" s="1186"/>
      <c r="E56" s="1187"/>
      <c r="F56" s="326">
        <v>345</v>
      </c>
      <c r="G56" s="326">
        <v>344</v>
      </c>
      <c r="H56" s="327">
        <v>343</v>
      </c>
    </row>
    <row r="57" spans="2:8" ht="53.25" customHeight="1" x14ac:dyDescent="0.2">
      <c r="B57" s="325"/>
      <c r="C57" s="1188" t="s">
        <v>39</v>
      </c>
      <c r="D57" s="1188"/>
      <c r="E57" s="1189"/>
      <c r="F57" s="328">
        <v>11558</v>
      </c>
      <c r="G57" s="328">
        <v>11657</v>
      </c>
      <c r="H57" s="329">
        <v>12113</v>
      </c>
    </row>
    <row r="58" spans="2:8" ht="45.75" customHeight="1" x14ac:dyDescent="0.2">
      <c r="B58" s="330"/>
      <c r="C58" s="1176" t="s">
        <v>554</v>
      </c>
      <c r="D58" s="1177"/>
      <c r="E58" s="1178"/>
      <c r="F58" s="331">
        <v>9052</v>
      </c>
      <c r="G58" s="331">
        <v>9055</v>
      </c>
      <c r="H58" s="332">
        <v>9389</v>
      </c>
    </row>
    <row r="59" spans="2:8" ht="45.75" customHeight="1" x14ac:dyDescent="0.2">
      <c r="B59" s="330"/>
      <c r="C59" s="1176" t="s">
        <v>555</v>
      </c>
      <c r="D59" s="1177"/>
      <c r="E59" s="1178"/>
      <c r="F59" s="331">
        <v>1933</v>
      </c>
      <c r="G59" s="331">
        <v>1933</v>
      </c>
      <c r="H59" s="332">
        <v>2034</v>
      </c>
    </row>
    <row r="60" spans="2:8" ht="45.75" customHeight="1" x14ac:dyDescent="0.2">
      <c r="B60" s="330"/>
      <c r="C60" s="1176" t="s">
        <v>556</v>
      </c>
      <c r="D60" s="1177"/>
      <c r="E60" s="1178"/>
      <c r="F60" s="331">
        <v>252</v>
      </c>
      <c r="G60" s="331">
        <v>240</v>
      </c>
      <c r="H60" s="332">
        <v>229</v>
      </c>
    </row>
    <row r="61" spans="2:8" ht="45.75" customHeight="1" x14ac:dyDescent="0.2">
      <c r="B61" s="330"/>
      <c r="C61" s="1176" t="s">
        <v>557</v>
      </c>
      <c r="D61" s="1177"/>
      <c r="E61" s="1178"/>
      <c r="F61" s="331">
        <v>33</v>
      </c>
      <c r="G61" s="331">
        <v>113</v>
      </c>
      <c r="H61" s="332">
        <v>113</v>
      </c>
    </row>
    <row r="62" spans="2:8" ht="45.75" customHeight="1" thickBot="1" x14ac:dyDescent="0.25">
      <c r="B62" s="333"/>
      <c r="C62" s="1179" t="s">
        <v>558</v>
      </c>
      <c r="D62" s="1180"/>
      <c r="E62" s="1181"/>
      <c r="F62" s="334">
        <v>109</v>
      </c>
      <c r="G62" s="334">
        <v>107</v>
      </c>
      <c r="H62" s="335">
        <v>102</v>
      </c>
    </row>
    <row r="63" spans="2:8" ht="52.5" customHeight="1" thickBot="1" x14ac:dyDescent="0.25">
      <c r="B63" s="336"/>
      <c r="C63" s="1182" t="s">
        <v>559</v>
      </c>
      <c r="D63" s="1182"/>
      <c r="E63" s="1183"/>
      <c r="F63" s="337">
        <v>21812</v>
      </c>
      <c r="G63" s="337">
        <v>23760</v>
      </c>
      <c r="H63" s="338">
        <v>24222</v>
      </c>
    </row>
    <row r="64" spans="2:8" ht="13" x14ac:dyDescent="0.2"/>
  </sheetData>
  <sheetProtection algorithmName="SHA-512" hashValue="GhdI4QjotVq+Q9StpPCrDRC4cSVSO1aJHIC57p7lT/QRC/o4kSJjrqxt+b0OhIgwgrJRqPtjIUPKuHglHzNLOA==" saltValue="bp8mDTBhADYpIUslM3n1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70" zoomScaleNormal="70" zoomScaleSheetLayoutView="55" workbookViewId="0"/>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5"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5"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5"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5"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5"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5"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5"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5"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5"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5"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5"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5"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5"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5"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5"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5" x14ac:dyDescent="0.2">
      <c r="DD19" s="3"/>
      <c r="DE19" s="3"/>
    </row>
    <row r="20" spans="1:109" ht="13.25"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5" x14ac:dyDescent="0.2">
      <c r="B23" s="10"/>
    </row>
    <row r="24" spans="1:109" ht="13.25" x14ac:dyDescent="0.2">
      <c r="B24" s="10"/>
    </row>
    <row r="25" spans="1:109" ht="13.25" x14ac:dyDescent="0.2">
      <c r="B25" s="10"/>
    </row>
    <row r="26" spans="1:109" ht="13.25" x14ac:dyDescent="0.2">
      <c r="B26" s="10"/>
    </row>
    <row r="27" spans="1:109" ht="13.25" x14ac:dyDescent="0.2">
      <c r="B27" s="10"/>
    </row>
    <row r="28" spans="1:109" ht="13.25" x14ac:dyDescent="0.2">
      <c r="B28" s="10"/>
    </row>
    <row r="29" spans="1:109" ht="13.25" x14ac:dyDescent="0.2">
      <c r="B29" s="10"/>
    </row>
    <row r="30" spans="1:109" ht="13.25" x14ac:dyDescent="0.2">
      <c r="B30" s="10"/>
    </row>
    <row r="31" spans="1:109" ht="13.25" x14ac:dyDescent="0.2">
      <c r="B31" s="10"/>
    </row>
    <row r="32" spans="1:109" ht="13.25" x14ac:dyDescent="0.2">
      <c r="B32" s="10"/>
    </row>
    <row r="33" spans="2:109" ht="13.25" x14ac:dyDescent="0.2">
      <c r="B33" s="10"/>
    </row>
    <row r="34" spans="2:109" ht="13.25" x14ac:dyDescent="0.2">
      <c r="B34" s="10"/>
    </row>
    <row r="35" spans="2:109" ht="13.25" x14ac:dyDescent="0.2">
      <c r="B35" s="10"/>
    </row>
    <row r="36" spans="2:109" ht="13.25" x14ac:dyDescent="0.2">
      <c r="B36" s="10"/>
    </row>
    <row r="37" spans="2:109" ht="13.25" x14ac:dyDescent="0.2">
      <c r="B37" s="10"/>
    </row>
    <row r="38" spans="2:109" ht="13.25" x14ac:dyDescent="0.2">
      <c r="B38" s="10"/>
    </row>
    <row r="39" spans="2:109" ht="13.25"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5"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198" t="s">
        <v>16</v>
      </c>
      <c r="AO43" s="1199"/>
      <c r="AP43" s="1199"/>
      <c r="AQ43" s="1199"/>
      <c r="AR43" s="1199"/>
      <c r="AS43" s="1199"/>
      <c r="AT43" s="1199"/>
      <c r="AU43" s="1199"/>
      <c r="AV43" s="1199"/>
      <c r="AW43" s="1199"/>
      <c r="AX43" s="1199"/>
      <c r="AY43" s="1199"/>
      <c r="AZ43" s="1199"/>
      <c r="BA43" s="1199"/>
      <c r="BB43" s="1199"/>
      <c r="BC43" s="1199"/>
      <c r="BD43" s="1199"/>
      <c r="BE43" s="1199"/>
      <c r="BF43" s="1199"/>
      <c r="BG43" s="1199"/>
      <c r="BH43" s="1199"/>
      <c r="BI43" s="1199"/>
      <c r="BJ43" s="1199"/>
      <c r="BK43" s="1199"/>
      <c r="BL43" s="1199"/>
      <c r="BM43" s="1199"/>
      <c r="BN43" s="1199"/>
      <c r="BO43" s="1199"/>
      <c r="BP43" s="1199"/>
      <c r="BQ43" s="1199"/>
      <c r="BR43" s="1199"/>
      <c r="BS43" s="1199"/>
      <c r="BT43" s="1199"/>
      <c r="BU43" s="1199"/>
      <c r="BV43" s="1199"/>
      <c r="BW43" s="1199"/>
      <c r="BX43" s="1199"/>
      <c r="BY43" s="1199"/>
      <c r="BZ43" s="1199"/>
      <c r="CA43" s="1199"/>
      <c r="CB43" s="1199"/>
      <c r="CC43" s="1199"/>
      <c r="CD43" s="1199"/>
      <c r="CE43" s="1199"/>
      <c r="CF43" s="1199"/>
      <c r="CG43" s="1199"/>
      <c r="CH43" s="1199"/>
      <c r="CI43" s="1199"/>
      <c r="CJ43" s="1199"/>
      <c r="CK43" s="1199"/>
      <c r="CL43" s="1199"/>
      <c r="CM43" s="1199"/>
      <c r="CN43" s="1199"/>
      <c r="CO43" s="1199"/>
      <c r="CP43" s="1199"/>
      <c r="CQ43" s="1199"/>
      <c r="CR43" s="1199"/>
      <c r="CS43" s="1199"/>
      <c r="CT43" s="1199"/>
      <c r="CU43" s="1199"/>
      <c r="CV43" s="1199"/>
      <c r="CW43" s="1199"/>
      <c r="CX43" s="1199"/>
      <c r="CY43" s="1199"/>
      <c r="CZ43" s="1199"/>
      <c r="DA43" s="1199"/>
      <c r="DB43" s="1199"/>
      <c r="DC43" s="1200"/>
    </row>
    <row r="44" spans="2:109" ht="13" x14ac:dyDescent="0.2">
      <c r="B44" s="10"/>
      <c r="AN44" s="1201"/>
      <c r="AO44" s="1202"/>
      <c r="AP44" s="1202"/>
      <c r="AQ44" s="1202"/>
      <c r="AR44" s="1202"/>
      <c r="AS44" s="1202"/>
      <c r="AT44" s="1202"/>
      <c r="AU44" s="1202"/>
      <c r="AV44" s="1202"/>
      <c r="AW44" s="1202"/>
      <c r="AX44" s="1202"/>
      <c r="AY44" s="1202"/>
      <c r="AZ44" s="1202"/>
      <c r="BA44" s="1202"/>
      <c r="BB44" s="1202"/>
      <c r="BC44" s="1202"/>
      <c r="BD44" s="1202"/>
      <c r="BE44" s="1202"/>
      <c r="BF44" s="1202"/>
      <c r="BG44" s="1202"/>
      <c r="BH44" s="1202"/>
      <c r="BI44" s="1202"/>
      <c r="BJ44" s="1202"/>
      <c r="BK44" s="1202"/>
      <c r="BL44" s="1202"/>
      <c r="BM44" s="1202"/>
      <c r="BN44" s="1202"/>
      <c r="BO44" s="1202"/>
      <c r="BP44" s="1202"/>
      <c r="BQ44" s="1202"/>
      <c r="BR44" s="1202"/>
      <c r="BS44" s="1202"/>
      <c r="BT44" s="1202"/>
      <c r="BU44" s="1202"/>
      <c r="BV44" s="1202"/>
      <c r="BW44" s="1202"/>
      <c r="BX44" s="1202"/>
      <c r="BY44" s="1202"/>
      <c r="BZ44" s="1202"/>
      <c r="CA44" s="1202"/>
      <c r="CB44" s="1202"/>
      <c r="CC44" s="1202"/>
      <c r="CD44" s="1202"/>
      <c r="CE44" s="1202"/>
      <c r="CF44" s="1202"/>
      <c r="CG44" s="1202"/>
      <c r="CH44" s="1202"/>
      <c r="CI44" s="1202"/>
      <c r="CJ44" s="1202"/>
      <c r="CK44" s="1202"/>
      <c r="CL44" s="1202"/>
      <c r="CM44" s="1202"/>
      <c r="CN44" s="1202"/>
      <c r="CO44" s="1202"/>
      <c r="CP44" s="1202"/>
      <c r="CQ44" s="1202"/>
      <c r="CR44" s="1202"/>
      <c r="CS44" s="1202"/>
      <c r="CT44" s="1202"/>
      <c r="CU44" s="1202"/>
      <c r="CV44" s="1202"/>
      <c r="CW44" s="1202"/>
      <c r="CX44" s="1202"/>
      <c r="CY44" s="1202"/>
      <c r="CZ44" s="1202"/>
      <c r="DA44" s="1202"/>
      <c r="DB44" s="1202"/>
      <c r="DC44" s="1203"/>
    </row>
    <row r="45" spans="2:109" ht="13" x14ac:dyDescent="0.2">
      <c r="B45" s="10"/>
      <c r="AN45" s="1201"/>
      <c r="AO45" s="1202"/>
      <c r="AP45" s="1202"/>
      <c r="AQ45" s="1202"/>
      <c r="AR45" s="1202"/>
      <c r="AS45" s="1202"/>
      <c r="AT45" s="1202"/>
      <c r="AU45" s="1202"/>
      <c r="AV45" s="1202"/>
      <c r="AW45" s="1202"/>
      <c r="AX45" s="1202"/>
      <c r="AY45" s="1202"/>
      <c r="AZ45" s="1202"/>
      <c r="BA45" s="1202"/>
      <c r="BB45" s="1202"/>
      <c r="BC45" s="1202"/>
      <c r="BD45" s="1202"/>
      <c r="BE45" s="1202"/>
      <c r="BF45" s="1202"/>
      <c r="BG45" s="1202"/>
      <c r="BH45" s="1202"/>
      <c r="BI45" s="1202"/>
      <c r="BJ45" s="1202"/>
      <c r="BK45" s="1202"/>
      <c r="BL45" s="1202"/>
      <c r="BM45" s="1202"/>
      <c r="BN45" s="1202"/>
      <c r="BO45" s="1202"/>
      <c r="BP45" s="1202"/>
      <c r="BQ45" s="1202"/>
      <c r="BR45" s="1202"/>
      <c r="BS45" s="1202"/>
      <c r="BT45" s="1202"/>
      <c r="BU45" s="1202"/>
      <c r="BV45" s="1202"/>
      <c r="BW45" s="1202"/>
      <c r="BX45" s="1202"/>
      <c r="BY45" s="1202"/>
      <c r="BZ45" s="1202"/>
      <c r="CA45" s="1202"/>
      <c r="CB45" s="1202"/>
      <c r="CC45" s="1202"/>
      <c r="CD45" s="1202"/>
      <c r="CE45" s="1202"/>
      <c r="CF45" s="1202"/>
      <c r="CG45" s="1202"/>
      <c r="CH45" s="1202"/>
      <c r="CI45" s="1202"/>
      <c r="CJ45" s="1202"/>
      <c r="CK45" s="1202"/>
      <c r="CL45" s="1202"/>
      <c r="CM45" s="1202"/>
      <c r="CN45" s="1202"/>
      <c r="CO45" s="1202"/>
      <c r="CP45" s="1202"/>
      <c r="CQ45" s="1202"/>
      <c r="CR45" s="1202"/>
      <c r="CS45" s="1202"/>
      <c r="CT45" s="1202"/>
      <c r="CU45" s="1202"/>
      <c r="CV45" s="1202"/>
      <c r="CW45" s="1202"/>
      <c r="CX45" s="1202"/>
      <c r="CY45" s="1202"/>
      <c r="CZ45" s="1202"/>
      <c r="DA45" s="1202"/>
      <c r="DB45" s="1202"/>
      <c r="DC45" s="1203"/>
    </row>
    <row r="46" spans="2:109" ht="13" x14ac:dyDescent="0.2">
      <c r="B46" s="10"/>
      <c r="AN46" s="1201"/>
      <c r="AO46" s="1202"/>
      <c r="AP46" s="1202"/>
      <c r="AQ46" s="1202"/>
      <c r="AR46" s="1202"/>
      <c r="AS46" s="1202"/>
      <c r="AT46" s="1202"/>
      <c r="AU46" s="1202"/>
      <c r="AV46" s="1202"/>
      <c r="AW46" s="1202"/>
      <c r="AX46" s="1202"/>
      <c r="AY46" s="1202"/>
      <c r="AZ46" s="1202"/>
      <c r="BA46" s="1202"/>
      <c r="BB46" s="1202"/>
      <c r="BC46" s="1202"/>
      <c r="BD46" s="1202"/>
      <c r="BE46" s="1202"/>
      <c r="BF46" s="1202"/>
      <c r="BG46" s="1202"/>
      <c r="BH46" s="1202"/>
      <c r="BI46" s="1202"/>
      <c r="BJ46" s="1202"/>
      <c r="BK46" s="1202"/>
      <c r="BL46" s="1202"/>
      <c r="BM46" s="1202"/>
      <c r="BN46" s="1202"/>
      <c r="BO46" s="1202"/>
      <c r="BP46" s="1202"/>
      <c r="BQ46" s="1202"/>
      <c r="BR46" s="1202"/>
      <c r="BS46" s="1202"/>
      <c r="BT46" s="1202"/>
      <c r="BU46" s="1202"/>
      <c r="BV46" s="1202"/>
      <c r="BW46" s="1202"/>
      <c r="BX46" s="1202"/>
      <c r="BY46" s="1202"/>
      <c r="BZ46" s="1202"/>
      <c r="CA46" s="1202"/>
      <c r="CB46" s="1202"/>
      <c r="CC46" s="1202"/>
      <c r="CD46" s="1202"/>
      <c r="CE46" s="1202"/>
      <c r="CF46" s="1202"/>
      <c r="CG46" s="1202"/>
      <c r="CH46" s="1202"/>
      <c r="CI46" s="1202"/>
      <c r="CJ46" s="1202"/>
      <c r="CK46" s="1202"/>
      <c r="CL46" s="1202"/>
      <c r="CM46" s="1202"/>
      <c r="CN46" s="1202"/>
      <c r="CO46" s="1202"/>
      <c r="CP46" s="1202"/>
      <c r="CQ46" s="1202"/>
      <c r="CR46" s="1202"/>
      <c r="CS46" s="1202"/>
      <c r="CT46" s="1202"/>
      <c r="CU46" s="1202"/>
      <c r="CV46" s="1202"/>
      <c r="CW46" s="1202"/>
      <c r="CX46" s="1202"/>
      <c r="CY46" s="1202"/>
      <c r="CZ46" s="1202"/>
      <c r="DA46" s="1202"/>
      <c r="DB46" s="1202"/>
      <c r="DC46" s="1203"/>
    </row>
    <row r="47" spans="2:109" ht="13" x14ac:dyDescent="0.2">
      <c r="B47" s="10"/>
      <c r="AN47" s="1204"/>
      <c r="AO47" s="1205"/>
      <c r="AP47" s="1205"/>
      <c r="AQ47" s="1205"/>
      <c r="AR47" s="1205"/>
      <c r="AS47" s="1205"/>
      <c r="AT47" s="1205"/>
      <c r="AU47" s="1205"/>
      <c r="AV47" s="1205"/>
      <c r="AW47" s="1205"/>
      <c r="AX47" s="1205"/>
      <c r="AY47" s="1205"/>
      <c r="AZ47" s="1205"/>
      <c r="BA47" s="1205"/>
      <c r="BB47" s="1205"/>
      <c r="BC47" s="1205"/>
      <c r="BD47" s="1205"/>
      <c r="BE47" s="1205"/>
      <c r="BF47" s="1205"/>
      <c r="BG47" s="1205"/>
      <c r="BH47" s="1205"/>
      <c r="BI47" s="1205"/>
      <c r="BJ47" s="1205"/>
      <c r="BK47" s="1205"/>
      <c r="BL47" s="1205"/>
      <c r="BM47" s="1205"/>
      <c r="BN47" s="1205"/>
      <c r="BO47" s="1205"/>
      <c r="BP47" s="1205"/>
      <c r="BQ47" s="1205"/>
      <c r="BR47" s="1205"/>
      <c r="BS47" s="1205"/>
      <c r="BT47" s="1205"/>
      <c r="BU47" s="1205"/>
      <c r="BV47" s="1205"/>
      <c r="BW47" s="1205"/>
      <c r="BX47" s="1205"/>
      <c r="BY47" s="1205"/>
      <c r="BZ47" s="1205"/>
      <c r="CA47" s="1205"/>
      <c r="CB47" s="1205"/>
      <c r="CC47" s="1205"/>
      <c r="CD47" s="1205"/>
      <c r="CE47" s="1205"/>
      <c r="CF47" s="1205"/>
      <c r="CG47" s="1205"/>
      <c r="CH47" s="1205"/>
      <c r="CI47" s="1205"/>
      <c r="CJ47" s="1205"/>
      <c r="CK47" s="1205"/>
      <c r="CL47" s="1205"/>
      <c r="CM47" s="1205"/>
      <c r="CN47" s="1205"/>
      <c r="CO47" s="1205"/>
      <c r="CP47" s="1205"/>
      <c r="CQ47" s="1205"/>
      <c r="CR47" s="1205"/>
      <c r="CS47" s="1205"/>
      <c r="CT47" s="1205"/>
      <c r="CU47" s="1205"/>
      <c r="CV47" s="1205"/>
      <c r="CW47" s="1205"/>
      <c r="CX47" s="1205"/>
      <c r="CY47" s="1205"/>
      <c r="CZ47" s="1205"/>
      <c r="DA47" s="1205"/>
      <c r="DB47" s="1205"/>
      <c r="DC47" s="1206"/>
    </row>
    <row r="48" spans="2:109" ht="13.25"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25" x14ac:dyDescent="0.2">
      <c r="B50" s="10"/>
      <c r="G50" s="1190"/>
      <c r="H50" s="1190"/>
      <c r="I50" s="1190"/>
      <c r="J50" s="1190"/>
      <c r="K50" s="20"/>
      <c r="L50" s="20"/>
      <c r="M50" s="21"/>
      <c r="N50" s="21"/>
      <c r="AN50" s="1208"/>
      <c r="AO50" s="1209"/>
      <c r="AP50" s="1209"/>
      <c r="AQ50" s="1209"/>
      <c r="AR50" s="1209"/>
      <c r="AS50" s="1209"/>
      <c r="AT50" s="1209"/>
      <c r="AU50" s="1209"/>
      <c r="AV50" s="1209"/>
      <c r="AW50" s="1209"/>
      <c r="AX50" s="1209"/>
      <c r="AY50" s="1209"/>
      <c r="AZ50" s="1209"/>
      <c r="BA50" s="1209"/>
      <c r="BB50" s="1209"/>
      <c r="BC50" s="1209"/>
      <c r="BD50" s="1209"/>
      <c r="BE50" s="1209"/>
      <c r="BF50" s="1209"/>
      <c r="BG50" s="1209"/>
      <c r="BH50" s="1209"/>
      <c r="BI50" s="1209"/>
      <c r="BJ50" s="1209"/>
      <c r="BK50" s="1209"/>
      <c r="BL50" s="1209"/>
      <c r="BM50" s="1209"/>
      <c r="BN50" s="1209"/>
      <c r="BO50" s="1210"/>
      <c r="BP50" s="1196" t="s">
        <v>3</v>
      </c>
      <c r="BQ50" s="1196"/>
      <c r="BR50" s="1196"/>
      <c r="BS50" s="1196"/>
      <c r="BT50" s="1196"/>
      <c r="BU50" s="1196"/>
      <c r="BV50" s="1196"/>
      <c r="BW50" s="1196"/>
      <c r="BX50" s="1196" t="s">
        <v>4</v>
      </c>
      <c r="BY50" s="1196"/>
      <c r="BZ50" s="1196"/>
      <c r="CA50" s="1196"/>
      <c r="CB50" s="1196"/>
      <c r="CC50" s="1196"/>
      <c r="CD50" s="1196"/>
      <c r="CE50" s="1196"/>
      <c r="CF50" s="1196" t="s">
        <v>5</v>
      </c>
      <c r="CG50" s="1196"/>
      <c r="CH50" s="1196"/>
      <c r="CI50" s="1196"/>
      <c r="CJ50" s="1196"/>
      <c r="CK50" s="1196"/>
      <c r="CL50" s="1196"/>
      <c r="CM50" s="1196"/>
      <c r="CN50" s="1196" t="s">
        <v>6</v>
      </c>
      <c r="CO50" s="1196"/>
      <c r="CP50" s="1196"/>
      <c r="CQ50" s="1196"/>
      <c r="CR50" s="1196"/>
      <c r="CS50" s="1196"/>
      <c r="CT50" s="1196"/>
      <c r="CU50" s="1196"/>
      <c r="CV50" s="1196" t="s">
        <v>7</v>
      </c>
      <c r="CW50" s="1196"/>
      <c r="CX50" s="1196"/>
      <c r="CY50" s="1196"/>
      <c r="CZ50" s="1196"/>
      <c r="DA50" s="1196"/>
      <c r="DB50" s="1196"/>
      <c r="DC50" s="1196"/>
    </row>
    <row r="51" spans="1:109" ht="13.5" customHeight="1" x14ac:dyDescent="0.2">
      <c r="B51" s="10"/>
      <c r="G51" s="1207"/>
      <c r="H51" s="1207"/>
      <c r="I51" s="1211"/>
      <c r="J51" s="1211"/>
      <c r="K51" s="1197"/>
      <c r="L51" s="1197"/>
      <c r="M51" s="1197"/>
      <c r="N51" s="1197"/>
      <c r="AM51" s="19"/>
      <c r="AN51" s="1195" t="s">
        <v>8</v>
      </c>
      <c r="AO51" s="1195"/>
      <c r="AP51" s="1195"/>
      <c r="AQ51" s="1195"/>
      <c r="AR51" s="1195"/>
      <c r="AS51" s="1195"/>
      <c r="AT51" s="1195"/>
      <c r="AU51" s="1195"/>
      <c r="AV51" s="1195"/>
      <c r="AW51" s="1195"/>
      <c r="AX51" s="1195"/>
      <c r="AY51" s="1195"/>
      <c r="AZ51" s="1195"/>
      <c r="BA51" s="1195"/>
      <c r="BB51" s="1195" t="s">
        <v>9</v>
      </c>
      <c r="BC51" s="1195"/>
      <c r="BD51" s="1195"/>
      <c r="BE51" s="1195"/>
      <c r="BF51" s="1195"/>
      <c r="BG51" s="1195"/>
      <c r="BH51" s="1195"/>
      <c r="BI51" s="1195"/>
      <c r="BJ51" s="1195"/>
      <c r="BK51" s="1195"/>
      <c r="BL51" s="1195"/>
      <c r="BM51" s="1195"/>
      <c r="BN51" s="1195"/>
      <c r="BO51" s="1195"/>
      <c r="BP51" s="1192"/>
      <c r="BQ51" s="1192"/>
      <c r="BR51" s="1192"/>
      <c r="BS51" s="1192"/>
      <c r="BT51" s="1192"/>
      <c r="BU51" s="1192"/>
      <c r="BV51" s="1192"/>
      <c r="BW51" s="1192"/>
      <c r="BX51" s="1192"/>
      <c r="BY51" s="1192"/>
      <c r="BZ51" s="1192"/>
      <c r="CA51" s="1192"/>
      <c r="CB51" s="1192"/>
      <c r="CC51" s="1192"/>
      <c r="CD51" s="1192"/>
      <c r="CE51" s="1192"/>
      <c r="CF51" s="1192"/>
      <c r="CG51" s="1192"/>
      <c r="CH51" s="1192"/>
      <c r="CI51" s="1192"/>
      <c r="CJ51" s="1192"/>
      <c r="CK51" s="1192"/>
      <c r="CL51" s="1192"/>
      <c r="CM51" s="1192"/>
      <c r="CN51" s="1192"/>
      <c r="CO51" s="1192"/>
      <c r="CP51" s="1192"/>
      <c r="CQ51" s="1192"/>
      <c r="CR51" s="1192"/>
      <c r="CS51" s="1192"/>
      <c r="CT51" s="1192"/>
      <c r="CU51" s="1192"/>
      <c r="CV51" s="1192"/>
      <c r="CW51" s="1192"/>
      <c r="CX51" s="1192"/>
      <c r="CY51" s="1192"/>
      <c r="CZ51" s="1192"/>
      <c r="DA51" s="1192"/>
      <c r="DB51" s="1192"/>
      <c r="DC51" s="1192"/>
    </row>
    <row r="52" spans="1:109" ht="13" x14ac:dyDescent="0.2">
      <c r="B52" s="10"/>
      <c r="G52" s="1207"/>
      <c r="H52" s="1207"/>
      <c r="I52" s="1211"/>
      <c r="J52" s="1211"/>
      <c r="K52" s="1197"/>
      <c r="L52" s="1197"/>
      <c r="M52" s="1197"/>
      <c r="N52" s="1197"/>
      <c r="AM52" s="19"/>
      <c r="AN52" s="1195"/>
      <c r="AO52" s="1195"/>
      <c r="AP52" s="1195"/>
      <c r="AQ52" s="1195"/>
      <c r="AR52" s="1195"/>
      <c r="AS52" s="1195"/>
      <c r="AT52" s="1195"/>
      <c r="AU52" s="1195"/>
      <c r="AV52" s="1195"/>
      <c r="AW52" s="1195"/>
      <c r="AX52" s="1195"/>
      <c r="AY52" s="1195"/>
      <c r="AZ52" s="1195"/>
      <c r="BA52" s="1195"/>
      <c r="BB52" s="1195"/>
      <c r="BC52" s="1195"/>
      <c r="BD52" s="1195"/>
      <c r="BE52" s="1195"/>
      <c r="BF52" s="1195"/>
      <c r="BG52" s="1195"/>
      <c r="BH52" s="1195"/>
      <c r="BI52" s="1195"/>
      <c r="BJ52" s="1195"/>
      <c r="BK52" s="1195"/>
      <c r="BL52" s="1195"/>
      <c r="BM52" s="1195"/>
      <c r="BN52" s="1195"/>
      <c r="BO52" s="1195"/>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2"/>
      <c r="CU52" s="1192"/>
      <c r="CV52" s="1192"/>
      <c r="CW52" s="1192"/>
      <c r="CX52" s="1192"/>
      <c r="CY52" s="1192"/>
      <c r="CZ52" s="1192"/>
      <c r="DA52" s="1192"/>
      <c r="DB52" s="1192"/>
      <c r="DC52" s="1192"/>
    </row>
    <row r="53" spans="1:109" ht="13" x14ac:dyDescent="0.2">
      <c r="A53" s="18"/>
      <c r="B53" s="10"/>
      <c r="G53" s="1207"/>
      <c r="H53" s="1207"/>
      <c r="I53" s="1190"/>
      <c r="J53" s="1190"/>
      <c r="K53" s="1197"/>
      <c r="L53" s="1197"/>
      <c r="M53" s="1197"/>
      <c r="N53" s="1197"/>
      <c r="AM53" s="19"/>
      <c r="AN53" s="1195"/>
      <c r="AO53" s="1195"/>
      <c r="AP53" s="1195"/>
      <c r="AQ53" s="1195"/>
      <c r="AR53" s="1195"/>
      <c r="AS53" s="1195"/>
      <c r="AT53" s="1195"/>
      <c r="AU53" s="1195"/>
      <c r="AV53" s="1195"/>
      <c r="AW53" s="1195"/>
      <c r="AX53" s="1195"/>
      <c r="AY53" s="1195"/>
      <c r="AZ53" s="1195"/>
      <c r="BA53" s="1195"/>
      <c r="BB53" s="1195" t="s">
        <v>10</v>
      </c>
      <c r="BC53" s="1195"/>
      <c r="BD53" s="1195"/>
      <c r="BE53" s="1195"/>
      <c r="BF53" s="1195"/>
      <c r="BG53" s="1195"/>
      <c r="BH53" s="1195"/>
      <c r="BI53" s="1195"/>
      <c r="BJ53" s="1195"/>
      <c r="BK53" s="1195"/>
      <c r="BL53" s="1195"/>
      <c r="BM53" s="1195"/>
      <c r="BN53" s="1195"/>
      <c r="BO53" s="1195"/>
      <c r="BP53" s="1192">
        <v>65.400000000000006</v>
      </c>
      <c r="BQ53" s="1192"/>
      <c r="BR53" s="1192"/>
      <c r="BS53" s="1192"/>
      <c r="BT53" s="1192"/>
      <c r="BU53" s="1192"/>
      <c r="BV53" s="1192"/>
      <c r="BW53" s="1192"/>
      <c r="BX53" s="1192">
        <v>66.8</v>
      </c>
      <c r="BY53" s="1192"/>
      <c r="BZ53" s="1192"/>
      <c r="CA53" s="1192"/>
      <c r="CB53" s="1192"/>
      <c r="CC53" s="1192"/>
      <c r="CD53" s="1192"/>
      <c r="CE53" s="1192"/>
      <c r="CF53" s="1192">
        <v>67.8</v>
      </c>
      <c r="CG53" s="1192"/>
      <c r="CH53" s="1192"/>
      <c r="CI53" s="1192"/>
      <c r="CJ53" s="1192"/>
      <c r="CK53" s="1192"/>
      <c r="CL53" s="1192"/>
      <c r="CM53" s="1192"/>
      <c r="CN53" s="1192">
        <v>69.400000000000006</v>
      </c>
      <c r="CO53" s="1192"/>
      <c r="CP53" s="1192"/>
      <c r="CQ53" s="1192"/>
      <c r="CR53" s="1192"/>
      <c r="CS53" s="1192"/>
      <c r="CT53" s="1192"/>
      <c r="CU53" s="1192"/>
      <c r="CV53" s="1192">
        <v>70.900000000000006</v>
      </c>
      <c r="CW53" s="1192"/>
      <c r="CX53" s="1192"/>
      <c r="CY53" s="1192"/>
      <c r="CZ53" s="1192"/>
      <c r="DA53" s="1192"/>
      <c r="DB53" s="1192"/>
      <c r="DC53" s="1192"/>
    </row>
    <row r="54" spans="1:109" ht="13" x14ac:dyDescent="0.2">
      <c r="A54" s="18"/>
      <c r="B54" s="10"/>
      <c r="G54" s="1207"/>
      <c r="H54" s="1207"/>
      <c r="I54" s="1190"/>
      <c r="J54" s="1190"/>
      <c r="K54" s="1197"/>
      <c r="L54" s="1197"/>
      <c r="M54" s="1197"/>
      <c r="N54" s="1197"/>
      <c r="AM54" s="19"/>
      <c r="AN54" s="1195"/>
      <c r="AO54" s="1195"/>
      <c r="AP54" s="1195"/>
      <c r="AQ54" s="1195"/>
      <c r="AR54" s="1195"/>
      <c r="AS54" s="1195"/>
      <c r="AT54" s="1195"/>
      <c r="AU54" s="1195"/>
      <c r="AV54" s="1195"/>
      <c r="AW54" s="1195"/>
      <c r="AX54" s="1195"/>
      <c r="AY54" s="1195"/>
      <c r="AZ54" s="1195"/>
      <c r="BA54" s="1195"/>
      <c r="BB54" s="1195"/>
      <c r="BC54" s="1195"/>
      <c r="BD54" s="1195"/>
      <c r="BE54" s="1195"/>
      <c r="BF54" s="1195"/>
      <c r="BG54" s="1195"/>
      <c r="BH54" s="1195"/>
      <c r="BI54" s="1195"/>
      <c r="BJ54" s="1195"/>
      <c r="BK54" s="1195"/>
      <c r="BL54" s="1195"/>
      <c r="BM54" s="1195"/>
      <c r="BN54" s="1195"/>
      <c r="BO54" s="1195"/>
      <c r="BP54" s="1192"/>
      <c r="BQ54" s="1192"/>
      <c r="BR54" s="1192"/>
      <c r="BS54" s="1192"/>
      <c r="BT54" s="1192"/>
      <c r="BU54" s="1192"/>
      <c r="BV54" s="1192"/>
      <c r="BW54" s="1192"/>
      <c r="BX54" s="1192"/>
      <c r="BY54" s="1192"/>
      <c r="BZ54" s="1192"/>
      <c r="CA54" s="1192"/>
      <c r="CB54" s="1192"/>
      <c r="CC54" s="1192"/>
      <c r="CD54" s="1192"/>
      <c r="CE54" s="1192"/>
      <c r="CF54" s="1192"/>
      <c r="CG54" s="1192"/>
      <c r="CH54" s="1192"/>
      <c r="CI54" s="1192"/>
      <c r="CJ54" s="1192"/>
      <c r="CK54" s="1192"/>
      <c r="CL54" s="1192"/>
      <c r="CM54" s="1192"/>
      <c r="CN54" s="1192"/>
      <c r="CO54" s="1192"/>
      <c r="CP54" s="1192"/>
      <c r="CQ54" s="1192"/>
      <c r="CR54" s="1192"/>
      <c r="CS54" s="1192"/>
      <c r="CT54" s="1192"/>
      <c r="CU54" s="1192"/>
      <c r="CV54" s="1192"/>
      <c r="CW54" s="1192"/>
      <c r="CX54" s="1192"/>
      <c r="CY54" s="1192"/>
      <c r="CZ54" s="1192"/>
      <c r="DA54" s="1192"/>
      <c r="DB54" s="1192"/>
      <c r="DC54" s="1192"/>
    </row>
    <row r="55" spans="1:109" ht="13" x14ac:dyDescent="0.2">
      <c r="A55" s="18"/>
      <c r="B55" s="10"/>
      <c r="G55" s="1190"/>
      <c r="H55" s="1190"/>
      <c r="I55" s="1190"/>
      <c r="J55" s="1190"/>
      <c r="K55" s="1197"/>
      <c r="L55" s="1197"/>
      <c r="M55" s="1197"/>
      <c r="N55" s="1197"/>
      <c r="AN55" s="1196" t="s">
        <v>11</v>
      </c>
      <c r="AO55" s="1196"/>
      <c r="AP55" s="1196"/>
      <c r="AQ55" s="1196"/>
      <c r="AR55" s="1196"/>
      <c r="AS55" s="1196"/>
      <c r="AT55" s="1196"/>
      <c r="AU55" s="1196"/>
      <c r="AV55" s="1196"/>
      <c r="AW55" s="1196"/>
      <c r="AX55" s="1196"/>
      <c r="AY55" s="1196"/>
      <c r="AZ55" s="1196"/>
      <c r="BA55" s="1196"/>
      <c r="BB55" s="1195" t="s">
        <v>9</v>
      </c>
      <c r="BC55" s="1195"/>
      <c r="BD55" s="1195"/>
      <c r="BE55" s="1195"/>
      <c r="BF55" s="1195"/>
      <c r="BG55" s="1195"/>
      <c r="BH55" s="1195"/>
      <c r="BI55" s="1195"/>
      <c r="BJ55" s="1195"/>
      <c r="BK55" s="1195"/>
      <c r="BL55" s="1195"/>
      <c r="BM55" s="1195"/>
      <c r="BN55" s="1195"/>
      <c r="BO55" s="1195"/>
      <c r="BP55" s="1192">
        <v>23.1</v>
      </c>
      <c r="BQ55" s="1192"/>
      <c r="BR55" s="1192"/>
      <c r="BS55" s="1192"/>
      <c r="BT55" s="1192"/>
      <c r="BU55" s="1192"/>
      <c r="BV55" s="1192"/>
      <c r="BW55" s="1192"/>
      <c r="BX55" s="1192">
        <v>19</v>
      </c>
      <c r="BY55" s="1192"/>
      <c r="BZ55" s="1192"/>
      <c r="CA55" s="1192"/>
      <c r="CB55" s="1192"/>
      <c r="CC55" s="1192"/>
      <c r="CD55" s="1192"/>
      <c r="CE55" s="1192"/>
      <c r="CF55" s="1192">
        <v>18</v>
      </c>
      <c r="CG55" s="1192"/>
      <c r="CH55" s="1192"/>
      <c r="CI55" s="1192"/>
      <c r="CJ55" s="1192"/>
      <c r="CK55" s="1192"/>
      <c r="CL55" s="1192"/>
      <c r="CM55" s="1192"/>
      <c r="CN55" s="1192">
        <v>13.1</v>
      </c>
      <c r="CO55" s="1192"/>
      <c r="CP55" s="1192"/>
      <c r="CQ55" s="1192"/>
      <c r="CR55" s="1192"/>
      <c r="CS55" s="1192"/>
      <c r="CT55" s="1192"/>
      <c r="CU55" s="1192"/>
      <c r="CV55" s="1192">
        <v>10.9</v>
      </c>
      <c r="CW55" s="1192"/>
      <c r="CX55" s="1192"/>
      <c r="CY55" s="1192"/>
      <c r="CZ55" s="1192"/>
      <c r="DA55" s="1192"/>
      <c r="DB55" s="1192"/>
      <c r="DC55" s="1192"/>
    </row>
    <row r="56" spans="1:109" ht="13" x14ac:dyDescent="0.2">
      <c r="A56" s="18"/>
      <c r="B56" s="10"/>
      <c r="G56" s="1190"/>
      <c r="H56" s="1190"/>
      <c r="I56" s="1190"/>
      <c r="J56" s="1190"/>
      <c r="K56" s="1197"/>
      <c r="L56" s="1197"/>
      <c r="M56" s="1197"/>
      <c r="N56" s="1197"/>
      <c r="AN56" s="1196"/>
      <c r="AO56" s="1196"/>
      <c r="AP56" s="1196"/>
      <c r="AQ56" s="1196"/>
      <c r="AR56" s="1196"/>
      <c r="AS56" s="1196"/>
      <c r="AT56" s="1196"/>
      <c r="AU56" s="1196"/>
      <c r="AV56" s="1196"/>
      <c r="AW56" s="1196"/>
      <c r="AX56" s="1196"/>
      <c r="AY56" s="1196"/>
      <c r="AZ56" s="1196"/>
      <c r="BA56" s="1196"/>
      <c r="BB56" s="1195"/>
      <c r="BC56" s="1195"/>
      <c r="BD56" s="1195"/>
      <c r="BE56" s="1195"/>
      <c r="BF56" s="1195"/>
      <c r="BG56" s="1195"/>
      <c r="BH56" s="1195"/>
      <c r="BI56" s="1195"/>
      <c r="BJ56" s="1195"/>
      <c r="BK56" s="1195"/>
      <c r="BL56" s="1195"/>
      <c r="BM56" s="1195"/>
      <c r="BN56" s="1195"/>
      <c r="BO56" s="1195"/>
      <c r="BP56" s="1192"/>
      <c r="BQ56" s="1192"/>
      <c r="BR56" s="1192"/>
      <c r="BS56" s="1192"/>
      <c r="BT56" s="1192"/>
      <c r="BU56" s="1192"/>
      <c r="BV56" s="1192"/>
      <c r="BW56" s="1192"/>
      <c r="BX56" s="1192"/>
      <c r="BY56" s="1192"/>
      <c r="BZ56" s="1192"/>
      <c r="CA56" s="1192"/>
      <c r="CB56" s="1192"/>
      <c r="CC56" s="1192"/>
      <c r="CD56" s="1192"/>
      <c r="CE56" s="1192"/>
      <c r="CF56" s="1192"/>
      <c r="CG56" s="1192"/>
      <c r="CH56" s="1192"/>
      <c r="CI56" s="1192"/>
      <c r="CJ56" s="1192"/>
      <c r="CK56" s="1192"/>
      <c r="CL56" s="1192"/>
      <c r="CM56" s="1192"/>
      <c r="CN56" s="1192"/>
      <c r="CO56" s="1192"/>
      <c r="CP56" s="1192"/>
      <c r="CQ56" s="1192"/>
      <c r="CR56" s="1192"/>
      <c r="CS56" s="1192"/>
      <c r="CT56" s="1192"/>
      <c r="CU56" s="1192"/>
      <c r="CV56" s="1192"/>
      <c r="CW56" s="1192"/>
      <c r="CX56" s="1192"/>
      <c r="CY56" s="1192"/>
      <c r="CZ56" s="1192"/>
      <c r="DA56" s="1192"/>
      <c r="DB56" s="1192"/>
      <c r="DC56" s="1192"/>
    </row>
    <row r="57" spans="1:109" s="18" customFormat="1" ht="13" x14ac:dyDescent="0.2">
      <c r="B57" s="22"/>
      <c r="G57" s="1190"/>
      <c r="H57" s="1190"/>
      <c r="I57" s="1193"/>
      <c r="J57" s="1193"/>
      <c r="K57" s="1197"/>
      <c r="L57" s="1197"/>
      <c r="M57" s="1197"/>
      <c r="N57" s="1197"/>
      <c r="AM57" s="3"/>
      <c r="AN57" s="1196"/>
      <c r="AO57" s="1196"/>
      <c r="AP57" s="1196"/>
      <c r="AQ57" s="1196"/>
      <c r="AR57" s="1196"/>
      <c r="AS57" s="1196"/>
      <c r="AT57" s="1196"/>
      <c r="AU57" s="1196"/>
      <c r="AV57" s="1196"/>
      <c r="AW57" s="1196"/>
      <c r="AX57" s="1196"/>
      <c r="AY57" s="1196"/>
      <c r="AZ57" s="1196"/>
      <c r="BA57" s="1196"/>
      <c r="BB57" s="1195" t="s">
        <v>10</v>
      </c>
      <c r="BC57" s="1195"/>
      <c r="BD57" s="1195"/>
      <c r="BE57" s="1195"/>
      <c r="BF57" s="1195"/>
      <c r="BG57" s="1195"/>
      <c r="BH57" s="1195"/>
      <c r="BI57" s="1195"/>
      <c r="BJ57" s="1195"/>
      <c r="BK57" s="1195"/>
      <c r="BL57" s="1195"/>
      <c r="BM57" s="1195"/>
      <c r="BN57" s="1195"/>
      <c r="BO57" s="1195"/>
      <c r="BP57" s="1192">
        <v>60.4</v>
      </c>
      <c r="BQ57" s="1192"/>
      <c r="BR57" s="1192"/>
      <c r="BS57" s="1192"/>
      <c r="BT57" s="1192"/>
      <c r="BU57" s="1192"/>
      <c r="BV57" s="1192"/>
      <c r="BW57" s="1192"/>
      <c r="BX57" s="1192">
        <v>60.9</v>
      </c>
      <c r="BY57" s="1192"/>
      <c r="BZ57" s="1192"/>
      <c r="CA57" s="1192"/>
      <c r="CB57" s="1192"/>
      <c r="CC57" s="1192"/>
      <c r="CD57" s="1192"/>
      <c r="CE57" s="1192"/>
      <c r="CF57" s="1192">
        <v>61.9</v>
      </c>
      <c r="CG57" s="1192"/>
      <c r="CH57" s="1192"/>
      <c r="CI57" s="1192"/>
      <c r="CJ57" s="1192"/>
      <c r="CK57" s="1192"/>
      <c r="CL57" s="1192"/>
      <c r="CM57" s="1192"/>
      <c r="CN57" s="1192">
        <v>62.5</v>
      </c>
      <c r="CO57" s="1192"/>
      <c r="CP57" s="1192"/>
      <c r="CQ57" s="1192"/>
      <c r="CR57" s="1192"/>
      <c r="CS57" s="1192"/>
      <c r="CT57" s="1192"/>
      <c r="CU57" s="1192"/>
      <c r="CV57" s="1192">
        <v>63.5</v>
      </c>
      <c r="CW57" s="1192"/>
      <c r="CX57" s="1192"/>
      <c r="CY57" s="1192"/>
      <c r="CZ57" s="1192"/>
      <c r="DA57" s="1192"/>
      <c r="DB57" s="1192"/>
      <c r="DC57" s="1192"/>
      <c r="DD57" s="23"/>
      <c r="DE57" s="22"/>
    </row>
    <row r="58" spans="1:109" s="18" customFormat="1" ht="13" x14ac:dyDescent="0.2">
      <c r="A58" s="3"/>
      <c r="B58" s="22"/>
      <c r="G58" s="1190"/>
      <c r="H58" s="1190"/>
      <c r="I58" s="1193"/>
      <c r="J58" s="1193"/>
      <c r="K58" s="1197"/>
      <c r="L58" s="1197"/>
      <c r="M58" s="1197"/>
      <c r="N58" s="1197"/>
      <c r="AM58" s="3"/>
      <c r="AN58" s="1196"/>
      <c r="AO58" s="1196"/>
      <c r="AP58" s="1196"/>
      <c r="AQ58" s="1196"/>
      <c r="AR58" s="1196"/>
      <c r="AS58" s="1196"/>
      <c r="AT58" s="1196"/>
      <c r="AU58" s="1196"/>
      <c r="AV58" s="1196"/>
      <c r="AW58" s="1196"/>
      <c r="AX58" s="1196"/>
      <c r="AY58" s="1196"/>
      <c r="AZ58" s="1196"/>
      <c r="BA58" s="1196"/>
      <c r="BB58" s="1195"/>
      <c r="BC58" s="1195"/>
      <c r="BD58" s="1195"/>
      <c r="BE58" s="1195"/>
      <c r="BF58" s="1195"/>
      <c r="BG58" s="1195"/>
      <c r="BH58" s="1195"/>
      <c r="BI58" s="1195"/>
      <c r="BJ58" s="1195"/>
      <c r="BK58" s="1195"/>
      <c r="BL58" s="1195"/>
      <c r="BM58" s="1195"/>
      <c r="BN58" s="1195"/>
      <c r="BO58" s="1195"/>
      <c r="BP58" s="1192"/>
      <c r="BQ58" s="1192"/>
      <c r="BR58" s="1192"/>
      <c r="BS58" s="1192"/>
      <c r="BT58" s="1192"/>
      <c r="BU58" s="1192"/>
      <c r="BV58" s="1192"/>
      <c r="BW58" s="1192"/>
      <c r="BX58" s="1192"/>
      <c r="BY58" s="1192"/>
      <c r="BZ58" s="1192"/>
      <c r="CA58" s="1192"/>
      <c r="CB58" s="1192"/>
      <c r="CC58" s="1192"/>
      <c r="CD58" s="1192"/>
      <c r="CE58" s="1192"/>
      <c r="CF58" s="1192"/>
      <c r="CG58" s="1192"/>
      <c r="CH58" s="1192"/>
      <c r="CI58" s="1192"/>
      <c r="CJ58" s="1192"/>
      <c r="CK58" s="1192"/>
      <c r="CL58" s="1192"/>
      <c r="CM58" s="1192"/>
      <c r="CN58" s="1192"/>
      <c r="CO58" s="1192"/>
      <c r="CP58" s="1192"/>
      <c r="CQ58" s="1192"/>
      <c r="CR58" s="1192"/>
      <c r="CS58" s="1192"/>
      <c r="CT58" s="1192"/>
      <c r="CU58" s="1192"/>
      <c r="CV58" s="1192"/>
      <c r="CW58" s="1192"/>
      <c r="CX58" s="1192"/>
      <c r="CY58" s="1192"/>
      <c r="CZ58" s="1192"/>
      <c r="DA58" s="1192"/>
      <c r="DB58" s="1192"/>
      <c r="DC58" s="1192"/>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1198" t="s">
        <v>15</v>
      </c>
      <c r="AO65" s="1199"/>
      <c r="AP65" s="1199"/>
      <c r="AQ65" s="1199"/>
      <c r="AR65" s="1199"/>
      <c r="AS65" s="1199"/>
      <c r="AT65" s="1199"/>
      <c r="AU65" s="1199"/>
      <c r="AV65" s="1199"/>
      <c r="AW65" s="1199"/>
      <c r="AX65" s="1199"/>
      <c r="AY65" s="1199"/>
      <c r="AZ65" s="1199"/>
      <c r="BA65" s="1199"/>
      <c r="BB65" s="1199"/>
      <c r="BC65" s="1199"/>
      <c r="BD65" s="1199"/>
      <c r="BE65" s="1199"/>
      <c r="BF65" s="1199"/>
      <c r="BG65" s="1199"/>
      <c r="BH65" s="1199"/>
      <c r="BI65" s="1199"/>
      <c r="BJ65" s="1199"/>
      <c r="BK65" s="1199"/>
      <c r="BL65" s="1199"/>
      <c r="BM65" s="1199"/>
      <c r="BN65" s="1199"/>
      <c r="BO65" s="1199"/>
      <c r="BP65" s="1199"/>
      <c r="BQ65" s="1199"/>
      <c r="BR65" s="1199"/>
      <c r="BS65" s="1199"/>
      <c r="BT65" s="1199"/>
      <c r="BU65" s="1199"/>
      <c r="BV65" s="1199"/>
      <c r="BW65" s="1199"/>
      <c r="BX65" s="1199"/>
      <c r="BY65" s="1199"/>
      <c r="BZ65" s="1199"/>
      <c r="CA65" s="1199"/>
      <c r="CB65" s="1199"/>
      <c r="CC65" s="1199"/>
      <c r="CD65" s="1199"/>
      <c r="CE65" s="1199"/>
      <c r="CF65" s="1199"/>
      <c r="CG65" s="1199"/>
      <c r="CH65" s="1199"/>
      <c r="CI65" s="1199"/>
      <c r="CJ65" s="1199"/>
      <c r="CK65" s="1199"/>
      <c r="CL65" s="1199"/>
      <c r="CM65" s="1199"/>
      <c r="CN65" s="1199"/>
      <c r="CO65" s="1199"/>
      <c r="CP65" s="1199"/>
      <c r="CQ65" s="1199"/>
      <c r="CR65" s="1199"/>
      <c r="CS65" s="1199"/>
      <c r="CT65" s="1199"/>
      <c r="CU65" s="1199"/>
      <c r="CV65" s="1199"/>
      <c r="CW65" s="1199"/>
      <c r="CX65" s="1199"/>
      <c r="CY65" s="1199"/>
      <c r="CZ65" s="1199"/>
      <c r="DA65" s="1199"/>
      <c r="DB65" s="1199"/>
      <c r="DC65" s="1200"/>
    </row>
    <row r="66" spans="2:107" ht="13" x14ac:dyDescent="0.2">
      <c r="B66" s="10"/>
      <c r="AN66" s="1201"/>
      <c r="AO66" s="1202"/>
      <c r="AP66" s="1202"/>
      <c r="AQ66" s="1202"/>
      <c r="AR66" s="1202"/>
      <c r="AS66" s="1202"/>
      <c r="AT66" s="1202"/>
      <c r="AU66" s="1202"/>
      <c r="AV66" s="1202"/>
      <c r="AW66" s="1202"/>
      <c r="AX66" s="1202"/>
      <c r="AY66" s="1202"/>
      <c r="AZ66" s="1202"/>
      <c r="BA66" s="1202"/>
      <c r="BB66" s="1202"/>
      <c r="BC66" s="1202"/>
      <c r="BD66" s="1202"/>
      <c r="BE66" s="1202"/>
      <c r="BF66" s="1202"/>
      <c r="BG66" s="1202"/>
      <c r="BH66" s="1202"/>
      <c r="BI66" s="1202"/>
      <c r="BJ66" s="1202"/>
      <c r="BK66" s="1202"/>
      <c r="BL66" s="1202"/>
      <c r="BM66" s="1202"/>
      <c r="BN66" s="1202"/>
      <c r="BO66" s="1202"/>
      <c r="BP66" s="1202"/>
      <c r="BQ66" s="1202"/>
      <c r="BR66" s="1202"/>
      <c r="BS66" s="1202"/>
      <c r="BT66" s="1202"/>
      <c r="BU66" s="1202"/>
      <c r="BV66" s="1202"/>
      <c r="BW66" s="1202"/>
      <c r="BX66" s="1202"/>
      <c r="BY66" s="1202"/>
      <c r="BZ66" s="1202"/>
      <c r="CA66" s="1202"/>
      <c r="CB66" s="1202"/>
      <c r="CC66" s="1202"/>
      <c r="CD66" s="1202"/>
      <c r="CE66" s="1202"/>
      <c r="CF66" s="1202"/>
      <c r="CG66" s="1202"/>
      <c r="CH66" s="1202"/>
      <c r="CI66" s="1202"/>
      <c r="CJ66" s="1202"/>
      <c r="CK66" s="1202"/>
      <c r="CL66" s="1202"/>
      <c r="CM66" s="1202"/>
      <c r="CN66" s="1202"/>
      <c r="CO66" s="1202"/>
      <c r="CP66" s="1202"/>
      <c r="CQ66" s="1202"/>
      <c r="CR66" s="1202"/>
      <c r="CS66" s="1202"/>
      <c r="CT66" s="1202"/>
      <c r="CU66" s="1202"/>
      <c r="CV66" s="1202"/>
      <c r="CW66" s="1202"/>
      <c r="CX66" s="1202"/>
      <c r="CY66" s="1202"/>
      <c r="CZ66" s="1202"/>
      <c r="DA66" s="1202"/>
      <c r="DB66" s="1202"/>
      <c r="DC66" s="1203"/>
    </row>
    <row r="67" spans="2:107" ht="13" x14ac:dyDescent="0.2">
      <c r="B67" s="10"/>
      <c r="AN67" s="1201"/>
      <c r="AO67" s="1202"/>
      <c r="AP67" s="1202"/>
      <c r="AQ67" s="1202"/>
      <c r="AR67" s="1202"/>
      <c r="AS67" s="1202"/>
      <c r="AT67" s="1202"/>
      <c r="AU67" s="1202"/>
      <c r="AV67" s="1202"/>
      <c r="AW67" s="1202"/>
      <c r="AX67" s="1202"/>
      <c r="AY67" s="1202"/>
      <c r="AZ67" s="1202"/>
      <c r="BA67" s="1202"/>
      <c r="BB67" s="1202"/>
      <c r="BC67" s="1202"/>
      <c r="BD67" s="1202"/>
      <c r="BE67" s="1202"/>
      <c r="BF67" s="1202"/>
      <c r="BG67" s="1202"/>
      <c r="BH67" s="1202"/>
      <c r="BI67" s="1202"/>
      <c r="BJ67" s="1202"/>
      <c r="BK67" s="1202"/>
      <c r="BL67" s="1202"/>
      <c r="BM67" s="1202"/>
      <c r="BN67" s="1202"/>
      <c r="BO67" s="1202"/>
      <c r="BP67" s="1202"/>
      <c r="BQ67" s="1202"/>
      <c r="BR67" s="1202"/>
      <c r="BS67" s="1202"/>
      <c r="BT67" s="1202"/>
      <c r="BU67" s="1202"/>
      <c r="BV67" s="1202"/>
      <c r="BW67" s="1202"/>
      <c r="BX67" s="1202"/>
      <c r="BY67" s="1202"/>
      <c r="BZ67" s="1202"/>
      <c r="CA67" s="1202"/>
      <c r="CB67" s="1202"/>
      <c r="CC67" s="1202"/>
      <c r="CD67" s="1202"/>
      <c r="CE67" s="1202"/>
      <c r="CF67" s="1202"/>
      <c r="CG67" s="1202"/>
      <c r="CH67" s="1202"/>
      <c r="CI67" s="1202"/>
      <c r="CJ67" s="1202"/>
      <c r="CK67" s="1202"/>
      <c r="CL67" s="1202"/>
      <c r="CM67" s="1202"/>
      <c r="CN67" s="1202"/>
      <c r="CO67" s="1202"/>
      <c r="CP67" s="1202"/>
      <c r="CQ67" s="1202"/>
      <c r="CR67" s="1202"/>
      <c r="CS67" s="1202"/>
      <c r="CT67" s="1202"/>
      <c r="CU67" s="1202"/>
      <c r="CV67" s="1202"/>
      <c r="CW67" s="1202"/>
      <c r="CX67" s="1202"/>
      <c r="CY67" s="1202"/>
      <c r="CZ67" s="1202"/>
      <c r="DA67" s="1202"/>
      <c r="DB67" s="1202"/>
      <c r="DC67" s="1203"/>
    </row>
    <row r="68" spans="2:107" ht="13" x14ac:dyDescent="0.2">
      <c r="B68" s="10"/>
      <c r="AN68" s="1201"/>
      <c r="AO68" s="1202"/>
      <c r="AP68" s="1202"/>
      <c r="AQ68" s="1202"/>
      <c r="AR68" s="1202"/>
      <c r="AS68" s="1202"/>
      <c r="AT68" s="1202"/>
      <c r="AU68" s="1202"/>
      <c r="AV68" s="1202"/>
      <c r="AW68" s="1202"/>
      <c r="AX68" s="1202"/>
      <c r="AY68" s="1202"/>
      <c r="AZ68" s="1202"/>
      <c r="BA68" s="1202"/>
      <c r="BB68" s="1202"/>
      <c r="BC68" s="1202"/>
      <c r="BD68" s="1202"/>
      <c r="BE68" s="1202"/>
      <c r="BF68" s="1202"/>
      <c r="BG68" s="1202"/>
      <c r="BH68" s="1202"/>
      <c r="BI68" s="1202"/>
      <c r="BJ68" s="1202"/>
      <c r="BK68" s="1202"/>
      <c r="BL68" s="1202"/>
      <c r="BM68" s="1202"/>
      <c r="BN68" s="1202"/>
      <c r="BO68" s="1202"/>
      <c r="BP68" s="1202"/>
      <c r="BQ68" s="1202"/>
      <c r="BR68" s="1202"/>
      <c r="BS68" s="1202"/>
      <c r="BT68" s="1202"/>
      <c r="BU68" s="1202"/>
      <c r="BV68" s="1202"/>
      <c r="BW68" s="1202"/>
      <c r="BX68" s="1202"/>
      <c r="BY68" s="1202"/>
      <c r="BZ68" s="1202"/>
      <c r="CA68" s="1202"/>
      <c r="CB68" s="1202"/>
      <c r="CC68" s="1202"/>
      <c r="CD68" s="1202"/>
      <c r="CE68" s="1202"/>
      <c r="CF68" s="1202"/>
      <c r="CG68" s="1202"/>
      <c r="CH68" s="1202"/>
      <c r="CI68" s="1202"/>
      <c r="CJ68" s="1202"/>
      <c r="CK68" s="1202"/>
      <c r="CL68" s="1202"/>
      <c r="CM68" s="1202"/>
      <c r="CN68" s="1202"/>
      <c r="CO68" s="1202"/>
      <c r="CP68" s="1202"/>
      <c r="CQ68" s="1202"/>
      <c r="CR68" s="1202"/>
      <c r="CS68" s="1202"/>
      <c r="CT68" s="1202"/>
      <c r="CU68" s="1202"/>
      <c r="CV68" s="1202"/>
      <c r="CW68" s="1202"/>
      <c r="CX68" s="1202"/>
      <c r="CY68" s="1202"/>
      <c r="CZ68" s="1202"/>
      <c r="DA68" s="1202"/>
      <c r="DB68" s="1202"/>
      <c r="DC68" s="1203"/>
    </row>
    <row r="69" spans="2:107" ht="13" x14ac:dyDescent="0.2">
      <c r="B69" s="10"/>
      <c r="AN69" s="1204"/>
      <c r="AO69" s="1205"/>
      <c r="AP69" s="1205"/>
      <c r="AQ69" s="1205"/>
      <c r="AR69" s="1205"/>
      <c r="AS69" s="1205"/>
      <c r="AT69" s="1205"/>
      <c r="AU69" s="1205"/>
      <c r="AV69" s="1205"/>
      <c r="AW69" s="1205"/>
      <c r="AX69" s="1205"/>
      <c r="AY69" s="1205"/>
      <c r="AZ69" s="1205"/>
      <c r="BA69" s="1205"/>
      <c r="BB69" s="1205"/>
      <c r="BC69" s="1205"/>
      <c r="BD69" s="1205"/>
      <c r="BE69" s="1205"/>
      <c r="BF69" s="1205"/>
      <c r="BG69" s="1205"/>
      <c r="BH69" s="1205"/>
      <c r="BI69" s="1205"/>
      <c r="BJ69" s="1205"/>
      <c r="BK69" s="1205"/>
      <c r="BL69" s="1205"/>
      <c r="BM69" s="1205"/>
      <c r="BN69" s="1205"/>
      <c r="BO69" s="1205"/>
      <c r="BP69" s="1205"/>
      <c r="BQ69" s="1205"/>
      <c r="BR69" s="1205"/>
      <c r="BS69" s="1205"/>
      <c r="BT69" s="1205"/>
      <c r="BU69" s="1205"/>
      <c r="BV69" s="1205"/>
      <c r="BW69" s="1205"/>
      <c r="BX69" s="1205"/>
      <c r="BY69" s="1205"/>
      <c r="BZ69" s="1205"/>
      <c r="CA69" s="1205"/>
      <c r="CB69" s="1205"/>
      <c r="CC69" s="1205"/>
      <c r="CD69" s="1205"/>
      <c r="CE69" s="1205"/>
      <c r="CF69" s="1205"/>
      <c r="CG69" s="1205"/>
      <c r="CH69" s="1205"/>
      <c r="CI69" s="1205"/>
      <c r="CJ69" s="1205"/>
      <c r="CK69" s="1205"/>
      <c r="CL69" s="1205"/>
      <c r="CM69" s="1205"/>
      <c r="CN69" s="1205"/>
      <c r="CO69" s="1205"/>
      <c r="CP69" s="1205"/>
      <c r="CQ69" s="1205"/>
      <c r="CR69" s="1205"/>
      <c r="CS69" s="1205"/>
      <c r="CT69" s="1205"/>
      <c r="CU69" s="1205"/>
      <c r="CV69" s="1205"/>
      <c r="CW69" s="1205"/>
      <c r="CX69" s="1205"/>
      <c r="CY69" s="1205"/>
      <c r="CZ69" s="1205"/>
      <c r="DA69" s="1205"/>
      <c r="DB69" s="1205"/>
      <c r="DC69" s="1206"/>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1190"/>
      <c r="H72" s="1190"/>
      <c r="I72" s="1190"/>
      <c r="J72" s="1190"/>
      <c r="K72" s="20"/>
      <c r="L72" s="20"/>
      <c r="M72" s="21"/>
      <c r="N72" s="21"/>
      <c r="AN72" s="1208"/>
      <c r="AO72" s="1209"/>
      <c r="AP72" s="1209"/>
      <c r="AQ72" s="1209"/>
      <c r="AR72" s="1209"/>
      <c r="AS72" s="1209"/>
      <c r="AT72" s="1209"/>
      <c r="AU72" s="1209"/>
      <c r="AV72" s="1209"/>
      <c r="AW72" s="1209"/>
      <c r="AX72" s="1209"/>
      <c r="AY72" s="1209"/>
      <c r="AZ72" s="1209"/>
      <c r="BA72" s="1209"/>
      <c r="BB72" s="1209"/>
      <c r="BC72" s="1209"/>
      <c r="BD72" s="1209"/>
      <c r="BE72" s="1209"/>
      <c r="BF72" s="1209"/>
      <c r="BG72" s="1209"/>
      <c r="BH72" s="1209"/>
      <c r="BI72" s="1209"/>
      <c r="BJ72" s="1209"/>
      <c r="BK72" s="1209"/>
      <c r="BL72" s="1209"/>
      <c r="BM72" s="1209"/>
      <c r="BN72" s="1209"/>
      <c r="BO72" s="1210"/>
      <c r="BP72" s="1196" t="s">
        <v>3</v>
      </c>
      <c r="BQ72" s="1196"/>
      <c r="BR72" s="1196"/>
      <c r="BS72" s="1196"/>
      <c r="BT72" s="1196"/>
      <c r="BU72" s="1196"/>
      <c r="BV72" s="1196"/>
      <c r="BW72" s="1196"/>
      <c r="BX72" s="1196" t="s">
        <v>4</v>
      </c>
      <c r="BY72" s="1196"/>
      <c r="BZ72" s="1196"/>
      <c r="CA72" s="1196"/>
      <c r="CB72" s="1196"/>
      <c r="CC72" s="1196"/>
      <c r="CD72" s="1196"/>
      <c r="CE72" s="1196"/>
      <c r="CF72" s="1196" t="s">
        <v>5</v>
      </c>
      <c r="CG72" s="1196"/>
      <c r="CH72" s="1196"/>
      <c r="CI72" s="1196"/>
      <c r="CJ72" s="1196"/>
      <c r="CK72" s="1196"/>
      <c r="CL72" s="1196"/>
      <c r="CM72" s="1196"/>
      <c r="CN72" s="1196" t="s">
        <v>6</v>
      </c>
      <c r="CO72" s="1196"/>
      <c r="CP72" s="1196"/>
      <c r="CQ72" s="1196"/>
      <c r="CR72" s="1196"/>
      <c r="CS72" s="1196"/>
      <c r="CT72" s="1196"/>
      <c r="CU72" s="1196"/>
      <c r="CV72" s="1196" t="s">
        <v>7</v>
      </c>
      <c r="CW72" s="1196"/>
      <c r="CX72" s="1196"/>
      <c r="CY72" s="1196"/>
      <c r="CZ72" s="1196"/>
      <c r="DA72" s="1196"/>
      <c r="DB72" s="1196"/>
      <c r="DC72" s="1196"/>
    </row>
    <row r="73" spans="2:107" ht="13" x14ac:dyDescent="0.2">
      <c r="B73" s="10"/>
      <c r="G73" s="1207"/>
      <c r="H73" s="1207"/>
      <c r="I73" s="1207"/>
      <c r="J73" s="1207"/>
      <c r="K73" s="1191"/>
      <c r="L73" s="1191"/>
      <c r="M73" s="1191"/>
      <c r="N73" s="1191"/>
      <c r="AM73" s="19"/>
      <c r="AN73" s="1195" t="s">
        <v>8</v>
      </c>
      <c r="AO73" s="1195"/>
      <c r="AP73" s="1195"/>
      <c r="AQ73" s="1195"/>
      <c r="AR73" s="1195"/>
      <c r="AS73" s="1195"/>
      <c r="AT73" s="1195"/>
      <c r="AU73" s="1195"/>
      <c r="AV73" s="1195"/>
      <c r="AW73" s="1195"/>
      <c r="AX73" s="1195"/>
      <c r="AY73" s="1195"/>
      <c r="AZ73" s="1195"/>
      <c r="BA73" s="1195"/>
      <c r="BB73" s="1195" t="s">
        <v>9</v>
      </c>
      <c r="BC73" s="1195"/>
      <c r="BD73" s="1195"/>
      <c r="BE73" s="1195"/>
      <c r="BF73" s="1195"/>
      <c r="BG73" s="1195"/>
      <c r="BH73" s="1195"/>
      <c r="BI73" s="1195"/>
      <c r="BJ73" s="1195"/>
      <c r="BK73" s="1195"/>
      <c r="BL73" s="1195"/>
      <c r="BM73" s="1195"/>
      <c r="BN73" s="1195"/>
      <c r="BO73" s="1195"/>
      <c r="BP73" s="1192"/>
      <c r="BQ73" s="1192"/>
      <c r="BR73" s="1192"/>
      <c r="BS73" s="1192"/>
      <c r="BT73" s="1192"/>
      <c r="BU73" s="1192"/>
      <c r="BV73" s="1192"/>
      <c r="BW73" s="1192"/>
      <c r="BX73" s="1192"/>
      <c r="BY73" s="1192"/>
      <c r="BZ73" s="1192"/>
      <c r="CA73" s="1192"/>
      <c r="CB73" s="1192"/>
      <c r="CC73" s="1192"/>
      <c r="CD73" s="1192"/>
      <c r="CE73" s="1192"/>
      <c r="CF73" s="1192"/>
      <c r="CG73" s="1192"/>
      <c r="CH73" s="1192"/>
      <c r="CI73" s="1192"/>
      <c r="CJ73" s="1192"/>
      <c r="CK73" s="1192"/>
      <c r="CL73" s="1192"/>
      <c r="CM73" s="1192"/>
      <c r="CN73" s="1192"/>
      <c r="CO73" s="1192"/>
      <c r="CP73" s="1192"/>
      <c r="CQ73" s="1192"/>
      <c r="CR73" s="1192"/>
      <c r="CS73" s="1192"/>
      <c r="CT73" s="1192"/>
      <c r="CU73" s="1192"/>
      <c r="CV73" s="1192"/>
      <c r="CW73" s="1192"/>
      <c r="CX73" s="1192"/>
      <c r="CY73" s="1192"/>
      <c r="CZ73" s="1192"/>
      <c r="DA73" s="1192"/>
      <c r="DB73" s="1192"/>
      <c r="DC73" s="1192"/>
    </row>
    <row r="74" spans="2:107" ht="13" x14ac:dyDescent="0.2">
      <c r="B74" s="10"/>
      <c r="G74" s="1207"/>
      <c r="H74" s="1207"/>
      <c r="I74" s="1207"/>
      <c r="J74" s="1207"/>
      <c r="K74" s="1191"/>
      <c r="L74" s="1191"/>
      <c r="M74" s="1191"/>
      <c r="N74" s="1191"/>
      <c r="AM74" s="19"/>
      <c r="AN74" s="1195"/>
      <c r="AO74" s="1195"/>
      <c r="AP74" s="1195"/>
      <c r="AQ74" s="1195"/>
      <c r="AR74" s="1195"/>
      <c r="AS74" s="1195"/>
      <c r="AT74" s="1195"/>
      <c r="AU74" s="1195"/>
      <c r="AV74" s="1195"/>
      <c r="AW74" s="1195"/>
      <c r="AX74" s="1195"/>
      <c r="AY74" s="1195"/>
      <c r="AZ74" s="1195"/>
      <c r="BA74" s="1195"/>
      <c r="BB74" s="1195"/>
      <c r="BC74" s="1195"/>
      <c r="BD74" s="1195"/>
      <c r="BE74" s="1195"/>
      <c r="BF74" s="1195"/>
      <c r="BG74" s="1195"/>
      <c r="BH74" s="1195"/>
      <c r="BI74" s="1195"/>
      <c r="BJ74" s="1195"/>
      <c r="BK74" s="1195"/>
      <c r="BL74" s="1195"/>
      <c r="BM74" s="1195"/>
      <c r="BN74" s="1195"/>
      <c r="BO74" s="1195"/>
      <c r="BP74" s="1192"/>
      <c r="BQ74" s="1192"/>
      <c r="BR74" s="1192"/>
      <c r="BS74" s="1192"/>
      <c r="BT74" s="1192"/>
      <c r="BU74" s="1192"/>
      <c r="BV74" s="1192"/>
      <c r="BW74" s="1192"/>
      <c r="BX74" s="1192"/>
      <c r="BY74" s="1192"/>
      <c r="BZ74" s="1192"/>
      <c r="CA74" s="1192"/>
      <c r="CB74" s="1192"/>
      <c r="CC74" s="1192"/>
      <c r="CD74" s="1192"/>
      <c r="CE74" s="1192"/>
      <c r="CF74" s="1192"/>
      <c r="CG74" s="1192"/>
      <c r="CH74" s="1192"/>
      <c r="CI74" s="1192"/>
      <c r="CJ74" s="1192"/>
      <c r="CK74" s="1192"/>
      <c r="CL74" s="1192"/>
      <c r="CM74" s="1192"/>
      <c r="CN74" s="1192"/>
      <c r="CO74" s="1192"/>
      <c r="CP74" s="1192"/>
      <c r="CQ74" s="1192"/>
      <c r="CR74" s="1192"/>
      <c r="CS74" s="1192"/>
      <c r="CT74" s="1192"/>
      <c r="CU74" s="1192"/>
      <c r="CV74" s="1192"/>
      <c r="CW74" s="1192"/>
      <c r="CX74" s="1192"/>
      <c r="CY74" s="1192"/>
      <c r="CZ74" s="1192"/>
      <c r="DA74" s="1192"/>
      <c r="DB74" s="1192"/>
      <c r="DC74" s="1192"/>
    </row>
    <row r="75" spans="2:107" ht="13" x14ac:dyDescent="0.2">
      <c r="B75" s="10"/>
      <c r="G75" s="1207"/>
      <c r="H75" s="1207"/>
      <c r="I75" s="1190"/>
      <c r="J75" s="1190"/>
      <c r="K75" s="1197"/>
      <c r="L75" s="1197"/>
      <c r="M75" s="1197"/>
      <c r="N75" s="1197"/>
      <c r="AM75" s="19"/>
      <c r="AN75" s="1195"/>
      <c r="AO75" s="1195"/>
      <c r="AP75" s="1195"/>
      <c r="AQ75" s="1195"/>
      <c r="AR75" s="1195"/>
      <c r="AS75" s="1195"/>
      <c r="AT75" s="1195"/>
      <c r="AU75" s="1195"/>
      <c r="AV75" s="1195"/>
      <c r="AW75" s="1195"/>
      <c r="AX75" s="1195"/>
      <c r="AY75" s="1195"/>
      <c r="AZ75" s="1195"/>
      <c r="BA75" s="1195"/>
      <c r="BB75" s="1195" t="s">
        <v>13</v>
      </c>
      <c r="BC75" s="1195"/>
      <c r="BD75" s="1195"/>
      <c r="BE75" s="1195"/>
      <c r="BF75" s="1195"/>
      <c r="BG75" s="1195"/>
      <c r="BH75" s="1195"/>
      <c r="BI75" s="1195"/>
      <c r="BJ75" s="1195"/>
      <c r="BK75" s="1195"/>
      <c r="BL75" s="1195"/>
      <c r="BM75" s="1195"/>
      <c r="BN75" s="1195"/>
      <c r="BO75" s="1195"/>
      <c r="BP75" s="1192">
        <v>1</v>
      </c>
      <c r="BQ75" s="1192"/>
      <c r="BR75" s="1192"/>
      <c r="BS75" s="1192"/>
      <c r="BT75" s="1192"/>
      <c r="BU75" s="1192"/>
      <c r="BV75" s="1192"/>
      <c r="BW75" s="1192"/>
      <c r="BX75" s="1192">
        <v>0.6</v>
      </c>
      <c r="BY75" s="1192"/>
      <c r="BZ75" s="1192"/>
      <c r="CA75" s="1192"/>
      <c r="CB75" s="1192"/>
      <c r="CC75" s="1192"/>
      <c r="CD75" s="1192"/>
      <c r="CE75" s="1192"/>
      <c r="CF75" s="1192">
        <v>0</v>
      </c>
      <c r="CG75" s="1192"/>
      <c r="CH75" s="1192"/>
      <c r="CI75" s="1192"/>
      <c r="CJ75" s="1192"/>
      <c r="CK75" s="1192"/>
      <c r="CL75" s="1192"/>
      <c r="CM75" s="1192"/>
      <c r="CN75" s="1192">
        <v>-0.8</v>
      </c>
      <c r="CO75" s="1192"/>
      <c r="CP75" s="1192"/>
      <c r="CQ75" s="1192"/>
      <c r="CR75" s="1192"/>
      <c r="CS75" s="1192"/>
      <c r="CT75" s="1192"/>
      <c r="CU75" s="1192"/>
      <c r="CV75" s="1192">
        <v>-1</v>
      </c>
      <c r="CW75" s="1192"/>
      <c r="CX75" s="1192"/>
      <c r="CY75" s="1192"/>
      <c r="CZ75" s="1192"/>
      <c r="DA75" s="1192"/>
      <c r="DB75" s="1192"/>
      <c r="DC75" s="1192"/>
    </row>
    <row r="76" spans="2:107" ht="13" x14ac:dyDescent="0.2">
      <c r="B76" s="10"/>
      <c r="G76" s="1207"/>
      <c r="H76" s="1207"/>
      <c r="I76" s="1190"/>
      <c r="J76" s="1190"/>
      <c r="K76" s="1197"/>
      <c r="L76" s="1197"/>
      <c r="M76" s="1197"/>
      <c r="N76" s="1197"/>
      <c r="AM76" s="19"/>
      <c r="AN76" s="1195"/>
      <c r="AO76" s="1195"/>
      <c r="AP76" s="1195"/>
      <c r="AQ76" s="1195"/>
      <c r="AR76" s="1195"/>
      <c r="AS76" s="1195"/>
      <c r="AT76" s="1195"/>
      <c r="AU76" s="1195"/>
      <c r="AV76" s="1195"/>
      <c r="AW76" s="1195"/>
      <c r="AX76" s="1195"/>
      <c r="AY76" s="1195"/>
      <c r="AZ76" s="1195"/>
      <c r="BA76" s="1195"/>
      <c r="BB76" s="1195"/>
      <c r="BC76" s="1195"/>
      <c r="BD76" s="1195"/>
      <c r="BE76" s="1195"/>
      <c r="BF76" s="1195"/>
      <c r="BG76" s="1195"/>
      <c r="BH76" s="1195"/>
      <c r="BI76" s="1195"/>
      <c r="BJ76" s="1195"/>
      <c r="BK76" s="1195"/>
      <c r="BL76" s="1195"/>
      <c r="BM76" s="1195"/>
      <c r="BN76" s="1195"/>
      <c r="BO76" s="1195"/>
      <c r="BP76" s="1192"/>
      <c r="BQ76" s="1192"/>
      <c r="BR76" s="1192"/>
      <c r="BS76" s="1192"/>
      <c r="BT76" s="1192"/>
      <c r="BU76" s="1192"/>
      <c r="BV76" s="1192"/>
      <c r="BW76" s="1192"/>
      <c r="BX76" s="1192"/>
      <c r="BY76" s="1192"/>
      <c r="BZ76" s="1192"/>
      <c r="CA76" s="1192"/>
      <c r="CB76" s="1192"/>
      <c r="CC76" s="1192"/>
      <c r="CD76" s="1192"/>
      <c r="CE76" s="1192"/>
      <c r="CF76" s="1192"/>
      <c r="CG76" s="1192"/>
      <c r="CH76" s="1192"/>
      <c r="CI76" s="1192"/>
      <c r="CJ76" s="1192"/>
      <c r="CK76" s="1192"/>
      <c r="CL76" s="1192"/>
      <c r="CM76" s="1192"/>
      <c r="CN76" s="1192"/>
      <c r="CO76" s="1192"/>
      <c r="CP76" s="1192"/>
      <c r="CQ76" s="1192"/>
      <c r="CR76" s="1192"/>
      <c r="CS76" s="1192"/>
      <c r="CT76" s="1192"/>
      <c r="CU76" s="1192"/>
      <c r="CV76" s="1192"/>
      <c r="CW76" s="1192"/>
      <c r="CX76" s="1192"/>
      <c r="CY76" s="1192"/>
      <c r="CZ76" s="1192"/>
      <c r="DA76" s="1192"/>
      <c r="DB76" s="1192"/>
      <c r="DC76" s="1192"/>
    </row>
    <row r="77" spans="2:107" ht="13" x14ac:dyDescent="0.2">
      <c r="B77" s="10"/>
      <c r="G77" s="1190"/>
      <c r="H77" s="1190"/>
      <c r="I77" s="1190"/>
      <c r="J77" s="1190"/>
      <c r="K77" s="1191"/>
      <c r="L77" s="1191"/>
      <c r="M77" s="1191"/>
      <c r="N77" s="1191"/>
      <c r="AN77" s="1196" t="s">
        <v>11</v>
      </c>
      <c r="AO77" s="1196"/>
      <c r="AP77" s="1196"/>
      <c r="AQ77" s="1196"/>
      <c r="AR77" s="1196"/>
      <c r="AS77" s="1196"/>
      <c r="AT77" s="1196"/>
      <c r="AU77" s="1196"/>
      <c r="AV77" s="1196"/>
      <c r="AW77" s="1196"/>
      <c r="AX77" s="1196"/>
      <c r="AY77" s="1196"/>
      <c r="AZ77" s="1196"/>
      <c r="BA77" s="1196"/>
      <c r="BB77" s="1195" t="s">
        <v>9</v>
      </c>
      <c r="BC77" s="1195"/>
      <c r="BD77" s="1195"/>
      <c r="BE77" s="1195"/>
      <c r="BF77" s="1195"/>
      <c r="BG77" s="1195"/>
      <c r="BH77" s="1195"/>
      <c r="BI77" s="1195"/>
      <c r="BJ77" s="1195"/>
      <c r="BK77" s="1195"/>
      <c r="BL77" s="1195"/>
      <c r="BM77" s="1195"/>
      <c r="BN77" s="1195"/>
      <c r="BO77" s="1195"/>
      <c r="BP77" s="1192">
        <v>23.1</v>
      </c>
      <c r="BQ77" s="1192"/>
      <c r="BR77" s="1192"/>
      <c r="BS77" s="1192"/>
      <c r="BT77" s="1192"/>
      <c r="BU77" s="1192"/>
      <c r="BV77" s="1192"/>
      <c r="BW77" s="1192"/>
      <c r="BX77" s="1192">
        <v>19</v>
      </c>
      <c r="BY77" s="1192"/>
      <c r="BZ77" s="1192"/>
      <c r="CA77" s="1192"/>
      <c r="CB77" s="1192"/>
      <c r="CC77" s="1192"/>
      <c r="CD77" s="1192"/>
      <c r="CE77" s="1192"/>
      <c r="CF77" s="1192">
        <v>18</v>
      </c>
      <c r="CG77" s="1192"/>
      <c r="CH77" s="1192"/>
      <c r="CI77" s="1192"/>
      <c r="CJ77" s="1192"/>
      <c r="CK77" s="1192"/>
      <c r="CL77" s="1192"/>
      <c r="CM77" s="1192"/>
      <c r="CN77" s="1192">
        <v>13.1</v>
      </c>
      <c r="CO77" s="1192"/>
      <c r="CP77" s="1192"/>
      <c r="CQ77" s="1192"/>
      <c r="CR77" s="1192"/>
      <c r="CS77" s="1192"/>
      <c r="CT77" s="1192"/>
      <c r="CU77" s="1192"/>
      <c r="CV77" s="1192">
        <v>10.9</v>
      </c>
      <c r="CW77" s="1192"/>
      <c r="CX77" s="1192"/>
      <c r="CY77" s="1192"/>
      <c r="CZ77" s="1192"/>
      <c r="DA77" s="1192"/>
      <c r="DB77" s="1192"/>
      <c r="DC77" s="1192"/>
    </row>
    <row r="78" spans="2:107" ht="13" x14ac:dyDescent="0.2">
      <c r="B78" s="10"/>
      <c r="G78" s="1190"/>
      <c r="H78" s="1190"/>
      <c r="I78" s="1190"/>
      <c r="J78" s="1190"/>
      <c r="K78" s="1191"/>
      <c r="L78" s="1191"/>
      <c r="M78" s="1191"/>
      <c r="N78" s="1191"/>
      <c r="AN78" s="1196"/>
      <c r="AO78" s="1196"/>
      <c r="AP78" s="1196"/>
      <c r="AQ78" s="1196"/>
      <c r="AR78" s="1196"/>
      <c r="AS78" s="1196"/>
      <c r="AT78" s="1196"/>
      <c r="AU78" s="1196"/>
      <c r="AV78" s="1196"/>
      <c r="AW78" s="1196"/>
      <c r="AX78" s="1196"/>
      <c r="AY78" s="1196"/>
      <c r="AZ78" s="1196"/>
      <c r="BA78" s="1196"/>
      <c r="BB78" s="1195"/>
      <c r="BC78" s="1195"/>
      <c r="BD78" s="1195"/>
      <c r="BE78" s="1195"/>
      <c r="BF78" s="1195"/>
      <c r="BG78" s="1195"/>
      <c r="BH78" s="1195"/>
      <c r="BI78" s="1195"/>
      <c r="BJ78" s="1195"/>
      <c r="BK78" s="1195"/>
      <c r="BL78" s="1195"/>
      <c r="BM78" s="1195"/>
      <c r="BN78" s="1195"/>
      <c r="BO78" s="1195"/>
      <c r="BP78" s="1192"/>
      <c r="BQ78" s="1192"/>
      <c r="BR78" s="1192"/>
      <c r="BS78" s="1192"/>
      <c r="BT78" s="1192"/>
      <c r="BU78" s="1192"/>
      <c r="BV78" s="1192"/>
      <c r="BW78" s="1192"/>
      <c r="BX78" s="1192"/>
      <c r="BY78" s="1192"/>
      <c r="BZ78" s="1192"/>
      <c r="CA78" s="1192"/>
      <c r="CB78" s="1192"/>
      <c r="CC78" s="1192"/>
      <c r="CD78" s="1192"/>
      <c r="CE78" s="1192"/>
      <c r="CF78" s="1192"/>
      <c r="CG78" s="1192"/>
      <c r="CH78" s="1192"/>
      <c r="CI78" s="1192"/>
      <c r="CJ78" s="1192"/>
      <c r="CK78" s="1192"/>
      <c r="CL78" s="1192"/>
      <c r="CM78" s="1192"/>
      <c r="CN78" s="1192"/>
      <c r="CO78" s="1192"/>
      <c r="CP78" s="1192"/>
      <c r="CQ78" s="1192"/>
      <c r="CR78" s="1192"/>
      <c r="CS78" s="1192"/>
      <c r="CT78" s="1192"/>
      <c r="CU78" s="1192"/>
      <c r="CV78" s="1192"/>
      <c r="CW78" s="1192"/>
      <c r="CX78" s="1192"/>
      <c r="CY78" s="1192"/>
      <c r="CZ78" s="1192"/>
      <c r="DA78" s="1192"/>
      <c r="DB78" s="1192"/>
      <c r="DC78" s="1192"/>
    </row>
    <row r="79" spans="2:107" ht="13" x14ac:dyDescent="0.2">
      <c r="B79" s="10"/>
      <c r="G79" s="1190"/>
      <c r="H79" s="1190"/>
      <c r="I79" s="1193"/>
      <c r="J79" s="1193"/>
      <c r="K79" s="1194"/>
      <c r="L79" s="1194"/>
      <c r="M79" s="1194"/>
      <c r="N79" s="1194"/>
      <c r="AN79" s="1196"/>
      <c r="AO79" s="1196"/>
      <c r="AP79" s="1196"/>
      <c r="AQ79" s="1196"/>
      <c r="AR79" s="1196"/>
      <c r="AS79" s="1196"/>
      <c r="AT79" s="1196"/>
      <c r="AU79" s="1196"/>
      <c r="AV79" s="1196"/>
      <c r="AW79" s="1196"/>
      <c r="AX79" s="1196"/>
      <c r="AY79" s="1196"/>
      <c r="AZ79" s="1196"/>
      <c r="BA79" s="1196"/>
      <c r="BB79" s="1195" t="s">
        <v>13</v>
      </c>
      <c r="BC79" s="1195"/>
      <c r="BD79" s="1195"/>
      <c r="BE79" s="1195"/>
      <c r="BF79" s="1195"/>
      <c r="BG79" s="1195"/>
      <c r="BH79" s="1195"/>
      <c r="BI79" s="1195"/>
      <c r="BJ79" s="1195"/>
      <c r="BK79" s="1195"/>
      <c r="BL79" s="1195"/>
      <c r="BM79" s="1195"/>
      <c r="BN79" s="1195"/>
      <c r="BO79" s="1195"/>
      <c r="BP79" s="1192">
        <v>4.2</v>
      </c>
      <c r="BQ79" s="1192"/>
      <c r="BR79" s="1192"/>
      <c r="BS79" s="1192"/>
      <c r="BT79" s="1192"/>
      <c r="BU79" s="1192"/>
      <c r="BV79" s="1192"/>
      <c r="BW79" s="1192"/>
      <c r="BX79" s="1192">
        <v>3.6</v>
      </c>
      <c r="BY79" s="1192"/>
      <c r="BZ79" s="1192"/>
      <c r="CA79" s="1192"/>
      <c r="CB79" s="1192"/>
      <c r="CC79" s="1192"/>
      <c r="CD79" s="1192"/>
      <c r="CE79" s="1192"/>
      <c r="CF79" s="1192">
        <v>3.5</v>
      </c>
      <c r="CG79" s="1192"/>
      <c r="CH79" s="1192"/>
      <c r="CI79" s="1192"/>
      <c r="CJ79" s="1192"/>
      <c r="CK79" s="1192"/>
      <c r="CL79" s="1192"/>
      <c r="CM79" s="1192"/>
      <c r="CN79" s="1192">
        <v>3.6</v>
      </c>
      <c r="CO79" s="1192"/>
      <c r="CP79" s="1192"/>
      <c r="CQ79" s="1192"/>
      <c r="CR79" s="1192"/>
      <c r="CS79" s="1192"/>
      <c r="CT79" s="1192"/>
      <c r="CU79" s="1192"/>
      <c r="CV79" s="1192">
        <v>4</v>
      </c>
      <c r="CW79" s="1192"/>
      <c r="CX79" s="1192"/>
      <c r="CY79" s="1192"/>
      <c r="CZ79" s="1192"/>
      <c r="DA79" s="1192"/>
      <c r="DB79" s="1192"/>
      <c r="DC79" s="1192"/>
    </row>
    <row r="80" spans="2:107" ht="13" x14ac:dyDescent="0.2">
      <c r="B80" s="10"/>
      <c r="G80" s="1190"/>
      <c r="H80" s="1190"/>
      <c r="I80" s="1193"/>
      <c r="J80" s="1193"/>
      <c r="K80" s="1194"/>
      <c r="L80" s="1194"/>
      <c r="M80" s="1194"/>
      <c r="N80" s="1194"/>
      <c r="AN80" s="1196"/>
      <c r="AO80" s="1196"/>
      <c r="AP80" s="1196"/>
      <c r="AQ80" s="1196"/>
      <c r="AR80" s="1196"/>
      <c r="AS80" s="1196"/>
      <c r="AT80" s="1196"/>
      <c r="AU80" s="1196"/>
      <c r="AV80" s="1196"/>
      <c r="AW80" s="1196"/>
      <c r="AX80" s="1196"/>
      <c r="AY80" s="1196"/>
      <c r="AZ80" s="1196"/>
      <c r="BA80" s="1196"/>
      <c r="BB80" s="1195"/>
      <c r="BC80" s="1195"/>
      <c r="BD80" s="1195"/>
      <c r="BE80" s="1195"/>
      <c r="BF80" s="1195"/>
      <c r="BG80" s="1195"/>
      <c r="BH80" s="1195"/>
      <c r="BI80" s="1195"/>
      <c r="BJ80" s="1195"/>
      <c r="BK80" s="1195"/>
      <c r="BL80" s="1195"/>
      <c r="BM80" s="1195"/>
      <c r="BN80" s="1195"/>
      <c r="BO80" s="1195"/>
      <c r="BP80" s="1192"/>
      <c r="BQ80" s="1192"/>
      <c r="BR80" s="1192"/>
      <c r="BS80" s="1192"/>
      <c r="BT80" s="1192"/>
      <c r="BU80" s="1192"/>
      <c r="BV80" s="1192"/>
      <c r="BW80" s="1192"/>
      <c r="BX80" s="1192"/>
      <c r="BY80" s="1192"/>
      <c r="BZ80" s="1192"/>
      <c r="CA80" s="1192"/>
      <c r="CB80" s="1192"/>
      <c r="CC80" s="1192"/>
      <c r="CD80" s="1192"/>
      <c r="CE80" s="1192"/>
      <c r="CF80" s="1192"/>
      <c r="CG80" s="1192"/>
      <c r="CH80" s="1192"/>
      <c r="CI80" s="1192"/>
      <c r="CJ80" s="1192"/>
      <c r="CK80" s="1192"/>
      <c r="CL80" s="1192"/>
      <c r="CM80" s="1192"/>
      <c r="CN80" s="1192"/>
      <c r="CO80" s="1192"/>
      <c r="CP80" s="1192"/>
      <c r="CQ80" s="1192"/>
      <c r="CR80" s="1192"/>
      <c r="CS80" s="1192"/>
      <c r="CT80" s="1192"/>
      <c r="CU80" s="1192"/>
      <c r="CV80" s="1192"/>
      <c r="CW80" s="1192"/>
      <c r="CX80" s="1192"/>
      <c r="CY80" s="1192"/>
      <c r="CZ80" s="1192"/>
      <c r="DA80" s="1192"/>
      <c r="DB80" s="1192"/>
      <c r="DC80" s="1192"/>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MpOx180zggmFr/fWTxagxujqNwk5qoFmjocSDXGdGBrmEmWA1ksNWs2564nZj/0ciImyn5m+UnfcSv3Jdxg02A==" saltValue="I/UMeqmmUkzb0pLkoKARt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81" zoomScale="55" zoomScaleNormal="55" zoomScaleSheetLayoutView="70"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5" x14ac:dyDescent="0.2">
      <c r="S2" s="5"/>
      <c r="AH2" s="5"/>
    </row>
    <row r="3" spans="1:34" ht="13.25"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5" x14ac:dyDescent="0.2"/>
    <row r="5" spans="1:34" ht="13.25" x14ac:dyDescent="0.2"/>
    <row r="6" spans="1:34" ht="13.25" x14ac:dyDescent="0.2"/>
    <row r="7" spans="1:34" ht="13.25" x14ac:dyDescent="0.2"/>
    <row r="8" spans="1:34" ht="13.25" x14ac:dyDescent="0.2"/>
    <row r="9" spans="1:34" ht="13.25" x14ac:dyDescent="0.2">
      <c r="AH9" s="5"/>
    </row>
    <row r="10" spans="1:34" ht="13.25" x14ac:dyDescent="0.2"/>
    <row r="11" spans="1:34" ht="13.25" x14ac:dyDescent="0.2"/>
    <row r="12" spans="1:34" ht="13.25" x14ac:dyDescent="0.2"/>
    <row r="13" spans="1:34" ht="13.25" x14ac:dyDescent="0.2"/>
    <row r="14" spans="1:34" ht="13.25" x14ac:dyDescent="0.2"/>
    <row r="15" spans="1:34" ht="13.25" x14ac:dyDescent="0.2"/>
    <row r="16" spans="1:34" ht="13.25" x14ac:dyDescent="0.2"/>
    <row r="17" spans="12:34" ht="13.25" x14ac:dyDescent="0.2">
      <c r="AH17" s="5"/>
    </row>
    <row r="18" spans="12:34" ht="13.25" x14ac:dyDescent="0.2"/>
    <row r="19" spans="12:34" ht="13.25" x14ac:dyDescent="0.2"/>
    <row r="20" spans="12:34" ht="13.25" x14ac:dyDescent="0.2">
      <c r="AH20" s="5"/>
    </row>
    <row r="21" spans="12:34" ht="13.25" x14ac:dyDescent="0.2">
      <c r="AH21" s="5"/>
    </row>
    <row r="22" spans="12:34" ht="13.25" x14ac:dyDescent="0.2"/>
    <row r="23" spans="12:34" ht="13.25" x14ac:dyDescent="0.2"/>
    <row r="24" spans="12:34" ht="13.25" x14ac:dyDescent="0.2">
      <c r="Q24" s="5"/>
    </row>
    <row r="25" spans="12:34" ht="13.25" x14ac:dyDescent="0.2"/>
    <row r="26" spans="12:34" ht="13.25" x14ac:dyDescent="0.2"/>
    <row r="27" spans="12:34" ht="13.25" x14ac:dyDescent="0.2"/>
    <row r="28" spans="12:34" ht="13.25" x14ac:dyDescent="0.2">
      <c r="O28" s="5"/>
      <c r="T28" s="5"/>
      <c r="AH28" s="5"/>
    </row>
    <row r="29" spans="12:34" ht="13.25" x14ac:dyDescent="0.2"/>
    <row r="30" spans="12:34" ht="13.25" x14ac:dyDescent="0.2"/>
    <row r="31" spans="12:34" ht="13.25" x14ac:dyDescent="0.2">
      <c r="Q31" s="5"/>
    </row>
    <row r="32" spans="12:34" ht="13.25" x14ac:dyDescent="0.2">
      <c r="L32" s="5"/>
    </row>
    <row r="33" spans="2:34" ht="13.25" x14ac:dyDescent="0.2">
      <c r="C33" s="5"/>
      <c r="E33" s="5"/>
      <c r="G33" s="5"/>
      <c r="I33" s="5"/>
      <c r="X33" s="5"/>
    </row>
    <row r="34" spans="2:34" ht="13.25" x14ac:dyDescent="0.2">
      <c r="B34" s="5"/>
      <c r="P34" s="5"/>
      <c r="R34" s="5"/>
      <c r="T34" s="5"/>
    </row>
    <row r="35" spans="2:34" ht="13.25" x14ac:dyDescent="0.2">
      <c r="D35" s="5"/>
      <c r="W35" s="5"/>
      <c r="AC35" s="5"/>
      <c r="AD35" s="5"/>
      <c r="AE35" s="5"/>
      <c r="AF35" s="5"/>
      <c r="AG35" s="5"/>
      <c r="AH35" s="5"/>
    </row>
    <row r="36" spans="2:34" ht="13.25" x14ac:dyDescent="0.2">
      <c r="H36" s="5"/>
      <c r="J36" s="5"/>
      <c r="K36" s="5"/>
      <c r="M36" s="5"/>
      <c r="Y36" s="5"/>
      <c r="Z36" s="5"/>
      <c r="AA36" s="5"/>
      <c r="AB36" s="5"/>
      <c r="AC36" s="5"/>
      <c r="AD36" s="5"/>
      <c r="AE36" s="5"/>
      <c r="AF36" s="5"/>
      <c r="AG36" s="5"/>
      <c r="AH36" s="5"/>
    </row>
    <row r="37" spans="2:34" ht="13.25" x14ac:dyDescent="0.2">
      <c r="AH37" s="5"/>
    </row>
    <row r="38" spans="2:34" ht="13.25" x14ac:dyDescent="0.2">
      <c r="AG38" s="5"/>
      <c r="AH38" s="5"/>
    </row>
    <row r="39" spans="2:34" ht="13.25" x14ac:dyDescent="0.2"/>
    <row r="40" spans="2:34" ht="13.25" x14ac:dyDescent="0.2">
      <c r="X40" s="5"/>
    </row>
    <row r="41" spans="2:34" ht="13.25" x14ac:dyDescent="0.2">
      <c r="R41" s="5"/>
    </row>
    <row r="42" spans="2:34" ht="13.25" x14ac:dyDescent="0.2">
      <c r="W42" s="5"/>
    </row>
    <row r="43" spans="2:34" ht="13.25" x14ac:dyDescent="0.2">
      <c r="Y43" s="5"/>
      <c r="Z43" s="5"/>
      <c r="AA43" s="5"/>
      <c r="AB43" s="5"/>
      <c r="AC43" s="5"/>
      <c r="AD43" s="5"/>
      <c r="AE43" s="5"/>
      <c r="AF43" s="5"/>
      <c r="AG43" s="5"/>
      <c r="AH43" s="5"/>
    </row>
    <row r="44" spans="2:34" ht="13.25" x14ac:dyDescent="0.2">
      <c r="AH44" s="5"/>
    </row>
    <row r="45" spans="2:34" ht="13.25" x14ac:dyDescent="0.2">
      <c r="X45" s="5"/>
    </row>
    <row r="46" spans="2:34" ht="13.25" x14ac:dyDescent="0.2"/>
    <row r="47" spans="2:34" ht="13.25" x14ac:dyDescent="0.2"/>
    <row r="48" spans="2:34" ht="13.25" x14ac:dyDescent="0.2">
      <c r="W48" s="5"/>
      <c r="Y48" s="5"/>
      <c r="Z48" s="5"/>
      <c r="AA48" s="5"/>
      <c r="AB48" s="5"/>
      <c r="AC48" s="5"/>
      <c r="AD48" s="5"/>
      <c r="AE48" s="5"/>
      <c r="AF48" s="5"/>
      <c r="AG48" s="5"/>
      <c r="AH48" s="5"/>
    </row>
    <row r="49" spans="28:34" ht="13.25" x14ac:dyDescent="0.2"/>
    <row r="50" spans="28:34" ht="13.25" x14ac:dyDescent="0.2">
      <c r="AE50" s="5"/>
      <c r="AF50" s="5"/>
      <c r="AG50" s="5"/>
      <c r="AH50" s="5"/>
    </row>
    <row r="51" spans="28:34" ht="13.25" x14ac:dyDescent="0.2">
      <c r="AC51" s="5"/>
      <c r="AD51" s="5"/>
      <c r="AE51" s="5"/>
      <c r="AF51" s="5"/>
      <c r="AG51" s="5"/>
      <c r="AH51" s="5"/>
    </row>
    <row r="52" spans="28:34" ht="13.25" x14ac:dyDescent="0.2"/>
    <row r="53" spans="28:34" ht="13.25" x14ac:dyDescent="0.2">
      <c r="AF53" s="5"/>
      <c r="AG53" s="5"/>
      <c r="AH53" s="5"/>
    </row>
    <row r="54" spans="28:34" ht="13.25" x14ac:dyDescent="0.2">
      <c r="AH54" s="5"/>
    </row>
    <row r="55" spans="28:34" ht="13.25" x14ac:dyDescent="0.2"/>
    <row r="56" spans="28:34" ht="13.25" x14ac:dyDescent="0.2">
      <c r="AB56" s="5"/>
      <c r="AC56" s="5"/>
      <c r="AD56" s="5"/>
      <c r="AE56" s="5"/>
      <c r="AF56" s="5"/>
      <c r="AG56" s="5"/>
      <c r="AH56" s="5"/>
    </row>
    <row r="57" spans="28:34" ht="13.25" x14ac:dyDescent="0.2">
      <c r="AH57" s="5"/>
    </row>
    <row r="58" spans="28:34" ht="13.25" x14ac:dyDescent="0.2">
      <c r="AH58" s="5"/>
    </row>
    <row r="59" spans="28:34" ht="13.25" x14ac:dyDescent="0.2"/>
    <row r="60" spans="28:34" ht="13.25" x14ac:dyDescent="0.2"/>
    <row r="61" spans="28:34" ht="13.25" x14ac:dyDescent="0.2"/>
    <row r="62" spans="28:34" ht="13.25" x14ac:dyDescent="0.2"/>
    <row r="63" spans="28:34" ht="13.25" x14ac:dyDescent="0.2">
      <c r="AH63" s="5"/>
    </row>
    <row r="64" spans="28:34" ht="13.25" x14ac:dyDescent="0.2">
      <c r="AG64" s="5"/>
      <c r="AH64" s="5"/>
    </row>
    <row r="65" spans="28:34" ht="13.25" x14ac:dyDescent="0.2"/>
    <row r="66" spans="28:34" ht="13.25" x14ac:dyDescent="0.2"/>
    <row r="67" spans="28:34" ht="13.25" x14ac:dyDescent="0.2"/>
    <row r="68" spans="28:34" ht="13.25" x14ac:dyDescent="0.2">
      <c r="AB68" s="5"/>
      <c r="AC68" s="5"/>
      <c r="AD68" s="5"/>
      <c r="AE68" s="5"/>
      <c r="AF68" s="5"/>
      <c r="AG68" s="5"/>
      <c r="AH68" s="5"/>
    </row>
    <row r="69" spans="28:34" ht="13.25" x14ac:dyDescent="0.2">
      <c r="AF69" s="5"/>
      <c r="AG69" s="5"/>
      <c r="AH69" s="5"/>
    </row>
    <row r="70" spans="28:34" ht="13.25" x14ac:dyDescent="0.2"/>
    <row r="71" spans="28:34" ht="13.25" x14ac:dyDescent="0.2"/>
    <row r="72" spans="28:34" ht="13.25" x14ac:dyDescent="0.2"/>
    <row r="73" spans="28:34" ht="13.25" x14ac:dyDescent="0.2"/>
    <row r="74" spans="28:34" ht="13.25" x14ac:dyDescent="0.2"/>
    <row r="75" spans="28:34" ht="13.25" x14ac:dyDescent="0.2">
      <c r="AH75" s="5"/>
    </row>
    <row r="76" spans="28:34" ht="13.25" x14ac:dyDescent="0.2">
      <c r="AF76" s="5"/>
      <c r="AG76" s="5"/>
      <c r="AH76" s="5"/>
    </row>
    <row r="77" spans="28:34" ht="13.25" x14ac:dyDescent="0.2">
      <c r="AG77" s="5"/>
      <c r="AH77" s="5"/>
    </row>
    <row r="78" spans="28:34" ht="13.25" x14ac:dyDescent="0.2"/>
    <row r="79" spans="28:34" ht="13.25" x14ac:dyDescent="0.2"/>
    <row r="80" spans="28:34" ht="13.25" x14ac:dyDescent="0.2"/>
    <row r="81" spans="25:34" ht="13.25" x14ac:dyDescent="0.2"/>
    <row r="82" spans="25:34" ht="13.25" x14ac:dyDescent="0.2">
      <c r="Y82" s="5"/>
    </row>
    <row r="83" spans="25:34" ht="13.25" x14ac:dyDescent="0.2">
      <c r="Y83" s="5"/>
      <c r="Z83" s="5"/>
      <c r="AA83" s="5"/>
      <c r="AB83" s="5"/>
      <c r="AC83" s="5"/>
      <c r="AD83" s="5"/>
      <c r="AE83" s="5"/>
      <c r="AF83" s="5"/>
      <c r="AG83" s="5"/>
      <c r="AH83" s="5"/>
    </row>
    <row r="84" spans="25:34" ht="13.25" x14ac:dyDescent="0.2"/>
    <row r="85" spans="25:34" ht="13.25" x14ac:dyDescent="0.2"/>
    <row r="86" spans="25:34" ht="13.25" x14ac:dyDescent="0.2"/>
    <row r="87" spans="25:34" ht="13.25" x14ac:dyDescent="0.2"/>
    <row r="88" spans="25:34" ht="13.25" x14ac:dyDescent="0.2">
      <c r="AH88" s="5"/>
    </row>
    <row r="89" spans="25:34" ht="13.25" x14ac:dyDescent="0.2"/>
    <row r="90" spans="25:34" ht="13.25" x14ac:dyDescent="0.2"/>
    <row r="91" spans="25:34" ht="13.25"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BE9M3graCdZxqZdRUUw76rkYLh01uA5HnE3EQkIENJtwaL4aDf9kKYhQcB4HFLxxAGGiOZHbF9X5C2F6/qXMNQ==" saltValue="JCjmv8ilBzg4OC8eAcXc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55" zoomScaleNormal="55" zoomScaleSheetLayoutView="55"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5" x14ac:dyDescent="0.2">
      <c r="S2" s="5"/>
      <c r="AH2" s="5"/>
    </row>
    <row r="3" spans="2:34" ht="13.25"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5" x14ac:dyDescent="0.2"/>
    <row r="5" spans="2:34" ht="13.25" x14ac:dyDescent="0.2"/>
    <row r="6" spans="2:34" ht="13.25" x14ac:dyDescent="0.2"/>
    <row r="7" spans="2:34" ht="13.25" x14ac:dyDescent="0.2"/>
    <row r="8" spans="2:34" ht="13.25" x14ac:dyDescent="0.2"/>
    <row r="9" spans="2:34" ht="13.25" x14ac:dyDescent="0.2">
      <c r="AH9" s="5"/>
    </row>
    <row r="10" spans="2:34" ht="13.25" x14ac:dyDescent="0.2"/>
    <row r="11" spans="2:34" ht="13.25" x14ac:dyDescent="0.2"/>
    <row r="12" spans="2:34" ht="13.25" x14ac:dyDescent="0.2"/>
    <row r="13" spans="2:34" ht="13.25" x14ac:dyDescent="0.2"/>
    <row r="14" spans="2:34" ht="13.25" x14ac:dyDescent="0.2"/>
    <row r="15" spans="2:34" ht="13.25" x14ac:dyDescent="0.2"/>
    <row r="16" spans="2:34" ht="13.25" x14ac:dyDescent="0.2"/>
    <row r="17" spans="12:34" ht="13.25" x14ac:dyDescent="0.2">
      <c r="AH17" s="5"/>
    </row>
    <row r="18" spans="12:34" ht="13.25" x14ac:dyDescent="0.2"/>
    <row r="19" spans="12:34" ht="13.25" x14ac:dyDescent="0.2"/>
    <row r="20" spans="12:34" ht="13.25" x14ac:dyDescent="0.2">
      <c r="AH20" s="5"/>
    </row>
    <row r="21" spans="12:34" ht="13.25" x14ac:dyDescent="0.2">
      <c r="AH21" s="5"/>
    </row>
    <row r="22" spans="12:34" ht="13.25" x14ac:dyDescent="0.2"/>
    <row r="23" spans="12:34" ht="13.25" x14ac:dyDescent="0.2"/>
    <row r="24" spans="12:34" ht="13.25" x14ac:dyDescent="0.2">
      <c r="Q24" s="5"/>
    </row>
    <row r="25" spans="12:34" ht="13.25" x14ac:dyDescent="0.2"/>
    <row r="26" spans="12:34" ht="13.25" x14ac:dyDescent="0.2"/>
    <row r="27" spans="12:34" ht="13.25" x14ac:dyDescent="0.2"/>
    <row r="28" spans="12:34" ht="13.25" x14ac:dyDescent="0.2">
      <c r="O28" s="5"/>
      <c r="T28" s="5"/>
      <c r="AH28" s="5"/>
    </row>
    <row r="29" spans="12:34" ht="13.25" x14ac:dyDescent="0.2"/>
    <row r="30" spans="12:34" ht="13.25" x14ac:dyDescent="0.2"/>
    <row r="31" spans="12:34" ht="13.25" x14ac:dyDescent="0.2">
      <c r="Q31" s="5"/>
    </row>
    <row r="32" spans="12:34" ht="13.25" x14ac:dyDescent="0.2">
      <c r="L32" s="5"/>
    </row>
    <row r="33" spans="2:34" ht="13.25" x14ac:dyDescent="0.2">
      <c r="C33" s="5"/>
      <c r="E33" s="5"/>
      <c r="G33" s="5"/>
      <c r="I33" s="5"/>
      <c r="X33" s="5"/>
    </row>
    <row r="34" spans="2:34" ht="13.25" x14ac:dyDescent="0.2">
      <c r="B34" s="5"/>
      <c r="P34" s="5"/>
      <c r="R34" s="5"/>
      <c r="T34" s="5"/>
    </row>
    <row r="35" spans="2:34" ht="13.25" x14ac:dyDescent="0.2">
      <c r="D35" s="5"/>
      <c r="W35" s="5"/>
      <c r="AC35" s="5"/>
      <c r="AD35" s="5"/>
      <c r="AE35" s="5"/>
      <c r="AF35" s="5"/>
      <c r="AG35" s="5"/>
      <c r="AH35" s="5"/>
    </row>
    <row r="36" spans="2:34" ht="13.25" x14ac:dyDescent="0.2">
      <c r="H36" s="5"/>
      <c r="J36" s="5"/>
      <c r="K36" s="5"/>
      <c r="M36" s="5"/>
      <c r="Y36" s="5"/>
      <c r="Z36" s="5"/>
      <c r="AA36" s="5"/>
      <c r="AB36" s="5"/>
      <c r="AC36" s="5"/>
      <c r="AD36" s="5"/>
      <c r="AE36" s="5"/>
      <c r="AF36" s="5"/>
      <c r="AG36" s="5"/>
      <c r="AH36" s="5"/>
    </row>
    <row r="37" spans="2:34" ht="13.25" x14ac:dyDescent="0.2">
      <c r="AH37" s="5"/>
    </row>
    <row r="38" spans="2:34" ht="13.25" x14ac:dyDescent="0.2">
      <c r="AG38" s="5"/>
      <c r="AH38" s="5"/>
    </row>
    <row r="39" spans="2:34" ht="13.25" x14ac:dyDescent="0.2"/>
    <row r="40" spans="2:34" ht="13.25" x14ac:dyDescent="0.2">
      <c r="X40" s="5"/>
    </row>
    <row r="41" spans="2:34" ht="13.25" x14ac:dyDescent="0.2">
      <c r="R41" s="5"/>
    </row>
    <row r="42" spans="2:34" ht="13.25" x14ac:dyDescent="0.2">
      <c r="W42" s="5"/>
    </row>
    <row r="43" spans="2:34" ht="13.25" x14ac:dyDescent="0.2">
      <c r="Y43" s="5"/>
      <c r="Z43" s="5"/>
      <c r="AA43" s="5"/>
      <c r="AB43" s="5"/>
      <c r="AC43" s="5"/>
      <c r="AD43" s="5"/>
      <c r="AE43" s="5"/>
      <c r="AF43" s="5"/>
      <c r="AG43" s="5"/>
      <c r="AH43" s="5"/>
    </row>
    <row r="44" spans="2:34" ht="13.25" x14ac:dyDescent="0.2">
      <c r="AH44" s="5"/>
    </row>
    <row r="45" spans="2:34" ht="13.25" x14ac:dyDescent="0.2">
      <c r="X45" s="5"/>
    </row>
    <row r="46" spans="2:34" ht="13.25" x14ac:dyDescent="0.2"/>
    <row r="47" spans="2:34" ht="13.25" x14ac:dyDescent="0.2"/>
    <row r="48" spans="2:34" ht="13.25" x14ac:dyDescent="0.2">
      <c r="W48" s="5"/>
      <c r="Y48" s="5"/>
      <c r="Z48" s="5"/>
      <c r="AA48" s="5"/>
      <c r="AB48" s="5"/>
      <c r="AC48" s="5"/>
      <c r="AD48" s="5"/>
      <c r="AE48" s="5"/>
      <c r="AF48" s="5"/>
      <c r="AG48" s="5"/>
      <c r="AH48" s="5"/>
    </row>
    <row r="49" spans="28:34" ht="13.25" x14ac:dyDescent="0.2"/>
    <row r="50" spans="28:34" ht="13.25" x14ac:dyDescent="0.2">
      <c r="AE50" s="5"/>
      <c r="AF50" s="5"/>
      <c r="AG50" s="5"/>
      <c r="AH50" s="5"/>
    </row>
    <row r="51" spans="28:34" ht="13.25" x14ac:dyDescent="0.2">
      <c r="AC51" s="5"/>
      <c r="AD51" s="5"/>
      <c r="AE51" s="5"/>
      <c r="AF51" s="5"/>
      <c r="AG51" s="5"/>
      <c r="AH51" s="5"/>
    </row>
    <row r="52" spans="28:34" ht="13.25" x14ac:dyDescent="0.2"/>
    <row r="53" spans="28:34" ht="13.25" x14ac:dyDescent="0.2">
      <c r="AF53" s="5"/>
      <c r="AG53" s="5"/>
      <c r="AH53" s="5"/>
    </row>
    <row r="54" spans="28:34" ht="13.25" x14ac:dyDescent="0.2">
      <c r="AH54" s="5"/>
    </row>
    <row r="55" spans="28:34" ht="13.25" x14ac:dyDescent="0.2"/>
    <row r="56" spans="28:34" ht="13.25" x14ac:dyDescent="0.2">
      <c r="AB56" s="5"/>
      <c r="AC56" s="5"/>
      <c r="AD56" s="5"/>
      <c r="AE56" s="5"/>
      <c r="AF56" s="5"/>
      <c r="AG56" s="5"/>
      <c r="AH56" s="5"/>
    </row>
    <row r="57" spans="28:34" ht="13.25" x14ac:dyDescent="0.2">
      <c r="AH57" s="5"/>
    </row>
    <row r="58" spans="28:34" ht="13.25" x14ac:dyDescent="0.2">
      <c r="AH58" s="5"/>
    </row>
    <row r="59" spans="28:34" ht="13.25" x14ac:dyDescent="0.2">
      <c r="AG59" s="5"/>
      <c r="AH59" s="5"/>
    </row>
    <row r="60" spans="28:34" ht="13.25" x14ac:dyDescent="0.2"/>
    <row r="61" spans="28:34" ht="13.25" x14ac:dyDescent="0.2"/>
    <row r="62" spans="28:34" ht="13.25" x14ac:dyDescent="0.2"/>
    <row r="63" spans="28:34" ht="13.25" x14ac:dyDescent="0.2">
      <c r="AH63" s="5"/>
    </row>
    <row r="64" spans="28:34" ht="13.25" x14ac:dyDescent="0.2">
      <c r="AG64" s="5"/>
      <c r="AH64" s="5"/>
    </row>
    <row r="65" spans="28:34" ht="13.25" x14ac:dyDescent="0.2"/>
    <row r="66" spans="28:34" ht="13.25" x14ac:dyDescent="0.2"/>
    <row r="67" spans="28:34" ht="13.25" x14ac:dyDescent="0.2"/>
    <row r="68" spans="28:34" ht="13.25" x14ac:dyDescent="0.2">
      <c r="AB68" s="5"/>
      <c r="AC68" s="5"/>
      <c r="AD68" s="5"/>
      <c r="AE68" s="5"/>
      <c r="AF68" s="5"/>
      <c r="AG68" s="5"/>
      <c r="AH68" s="5"/>
    </row>
    <row r="69" spans="28:34" ht="13.25" x14ac:dyDescent="0.2">
      <c r="AF69" s="5"/>
      <c r="AG69" s="5"/>
      <c r="AH69" s="5"/>
    </row>
    <row r="70" spans="28:34" ht="13.25" x14ac:dyDescent="0.2"/>
    <row r="71" spans="28:34" ht="13.25" x14ac:dyDescent="0.2"/>
    <row r="72" spans="28:34" ht="13.25" x14ac:dyDescent="0.2"/>
    <row r="73" spans="28:34" ht="13.25" x14ac:dyDescent="0.2"/>
    <row r="74" spans="28:34" ht="13.25" x14ac:dyDescent="0.2"/>
    <row r="75" spans="28:34" ht="13.25" x14ac:dyDescent="0.2">
      <c r="AH75" s="5"/>
    </row>
    <row r="76" spans="28:34" ht="13.25" x14ac:dyDescent="0.2">
      <c r="AF76" s="5"/>
      <c r="AG76" s="5"/>
      <c r="AH76" s="5"/>
    </row>
    <row r="77" spans="28:34" ht="13.25" x14ac:dyDescent="0.2">
      <c r="AG77" s="5"/>
      <c r="AH77" s="5"/>
    </row>
    <row r="78" spans="28:34" ht="13.25" x14ac:dyDescent="0.2"/>
    <row r="79" spans="28:34" ht="13.25" x14ac:dyDescent="0.2"/>
    <row r="80" spans="28:34" ht="13.25" x14ac:dyDescent="0.2"/>
    <row r="81" spans="25:34" ht="13.25"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RF8qDe4H0Vd7YyxFchuZ6apEhhNEuH4AbAm2qosaxvRfqNdzPVLF9bygieahB9WtUMMfvqT87IgGvzXsP4UzDQ==" saltValue="X54VsLk8bUYoT+59tGf9F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dcterms:created xsi:type="dcterms:W3CDTF">2024-07-29T10:21:11Z</dcterms:created>
  <dcterms:modified xsi:type="dcterms:W3CDTF">2024-11-20T00:09:08Z</dcterms:modified>
  <cp:category/>
</cp:coreProperties>
</file>