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5AFA0156-9A05-4A69-8FC5-E35E5CC8F5F9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2)　差押処分の推移" sheetId="2" r:id="rId1"/>
  </sheets>
  <definedNames>
    <definedName name="_xlnm.Print_Area" localSheetId="0">'(2)　差押処分の推移'!$A$1:$I$38</definedName>
  </definedNames>
  <calcPr calcId="191029"/>
</workbook>
</file>

<file path=xl/calcChain.xml><?xml version="1.0" encoding="utf-8"?>
<calcChain xmlns="http://schemas.openxmlformats.org/spreadsheetml/2006/main">
  <c r="F30" i="2" l="1"/>
  <c r="D30" i="2"/>
  <c r="B30" i="2"/>
  <c r="H29" i="2"/>
  <c r="H30" i="2" s="1"/>
  <c r="E29" i="2"/>
  <c r="C29" i="2"/>
  <c r="G29" i="2" s="1"/>
  <c r="F28" i="2"/>
  <c r="D28" i="2"/>
  <c r="B28" i="2"/>
  <c r="H27" i="2"/>
  <c r="H28" i="2" s="1"/>
  <c r="E27" i="2"/>
  <c r="C27" i="2"/>
  <c r="G27" i="2" s="1"/>
  <c r="F26" i="2"/>
  <c r="D26" i="2"/>
  <c r="B26" i="2"/>
  <c r="H25" i="2"/>
  <c r="H26" i="2" s="1"/>
  <c r="E25" i="2"/>
  <c r="C25" i="2"/>
  <c r="G25" i="2" s="1"/>
  <c r="F24" i="2"/>
  <c r="D24" i="2"/>
  <c r="B24" i="2"/>
  <c r="H23" i="2"/>
  <c r="H24" i="2" s="1"/>
  <c r="E23" i="2"/>
  <c r="C23" i="2"/>
  <c r="G23" i="2" s="1"/>
  <c r="F14" i="2"/>
  <c r="D14" i="2"/>
  <c r="B14" i="2"/>
  <c r="H13" i="2"/>
  <c r="H14" i="2" s="1"/>
  <c r="E13" i="2"/>
  <c r="C13" i="2"/>
  <c r="G13" i="2" s="1"/>
  <c r="F12" i="2"/>
  <c r="D12" i="2"/>
  <c r="B12" i="2"/>
  <c r="H11" i="2"/>
  <c r="H12" i="2" s="1"/>
  <c r="E11" i="2"/>
  <c r="C11" i="2"/>
  <c r="G11" i="2" s="1"/>
  <c r="F10" i="2"/>
  <c r="D10" i="2"/>
  <c r="B10" i="2"/>
  <c r="H9" i="2"/>
  <c r="H10" i="2" s="1"/>
  <c r="E9" i="2"/>
  <c r="C9" i="2"/>
  <c r="G9" i="2" s="1"/>
  <c r="F8" i="2"/>
  <c r="D8" i="2"/>
  <c r="B8" i="2"/>
  <c r="H7" i="2"/>
  <c r="H8" i="2" s="1"/>
  <c r="E7" i="2"/>
  <c r="C7" i="2"/>
  <c r="G7" i="2" s="1"/>
  <c r="B17" i="2" l="1"/>
  <c r="B16" i="2"/>
  <c r="H31" i="2" l="1"/>
  <c r="H15" i="2"/>
  <c r="F33" i="2" l="1"/>
  <c r="B32" i="2" l="1"/>
  <c r="D16" i="2"/>
  <c r="F32" i="2"/>
  <c r="H16" i="2"/>
  <c r="D33" i="2"/>
  <c r="H33" i="2"/>
  <c r="B33" i="2"/>
  <c r="H32" i="2"/>
  <c r="D32" i="2"/>
  <c r="D17" i="2"/>
  <c r="F16" i="2"/>
  <c r="E15" i="2"/>
  <c r="C15" i="2"/>
  <c r="E31" i="2"/>
  <c r="C31" i="2"/>
  <c r="H17" i="2"/>
  <c r="F17" i="2"/>
  <c r="G31" i="2" l="1"/>
  <c r="G15" i="2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<sst xmlns="http://schemas.openxmlformats.org/spreadsheetml/2006/main" count="42" uniqueCount="23">
  <si>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</si>
  <si>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</si>
  <si>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</si>
  <si>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</si>
  <si>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</si>
  <si>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</si>
  <si>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</si>
  <si>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</si>
  <si>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</si>
  <si>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</si>
  <si>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</si>
  <si>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</si>
  <si>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</si>
  <si>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</si>
  <si>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３０年度</t>
    <rPh sb="2" eb="4">
      <t>ネンド</t>
    </rPh>
    <phoneticPr fontId="2"/>
  </si>
  <si>
    <t>３年度</t>
    <rPh sb="1" eb="3">
      <t>ネンド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</si>
  <si>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</si>
  <si>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元年度</t>
  </si>
  <si>
    <t>２年度</t>
  </si>
  <si>
    <t>４年度</t>
    <rPh sb="1" eb="3">
      <t>ネンド</t>
    </rPh>
    <phoneticPr fontId="2"/>
  </si>
  <si>
    <t>伸長率
４/３(%)</t>
    <rPh sb="0" eb="2">
      <t>シンチョウ</t>
    </rPh>
    <rPh sb="2" eb="3">
      <t>リツ</t>
    </rPh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</si>
  <si>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</si>
  <si>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国民健康保険税を除く</t>
    <rPh sb="0" eb="2">
      <t>コクミン</t>
    </rPh>
    <rPh sb="2" eb="4">
      <t>ケンコウ</t>
    </rPh>
    <rPh sb="4" eb="6">
      <t>ホケン</t>
    </rPh>
    <rPh sb="6" eb="7">
      <t>ゼイ</t>
    </rPh>
    <rPh sb="8" eb="9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</si>
</sst>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2" applyFont="1" applyFill="1">
      <alignment vertical="center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/>
    </xf>
  </cellXfs>
  <cellStyles count="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_第20表_第20表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ColWidth="9.33203125"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12</v>
      </c>
    </row>
    <row r="2" spans="1:13" ht="15" customHeight="1">
      <c r="A2" s="1"/>
    </row>
    <row r="3" spans="1:13" ht="15" customHeight="1" thickBot="1">
      <c r="A3" s="3" t="s">
        <v>7</v>
      </c>
      <c r="H3" s="45" t="s">
        <v>10</v>
      </c>
      <c r="I3" s="45"/>
    </row>
    <row r="4" spans="1:13" ht="15" customHeight="1">
      <c r="A4" s="4" t="s">
        <v>8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37" t="s">
        <v>3</v>
      </c>
      <c r="I4" s="7"/>
    </row>
    <row r="5" spans="1:13" ht="15" customHeight="1">
      <c r="A5" s="8"/>
      <c r="B5" s="41"/>
      <c r="C5" s="43" t="s">
        <v>5</v>
      </c>
      <c r="D5" s="41"/>
      <c r="E5" s="43" t="s">
        <v>5</v>
      </c>
      <c r="F5" s="41"/>
      <c r="G5" s="46" t="s">
        <v>5</v>
      </c>
      <c r="H5" s="38"/>
      <c r="I5" s="48" t="s">
        <v>5</v>
      </c>
    </row>
    <row r="6" spans="1:13" s="11" customFormat="1" ht="15" customHeight="1">
      <c r="A6" s="9" t="s">
        <v>4</v>
      </c>
      <c r="B6" s="42"/>
      <c r="C6" s="44"/>
      <c r="D6" s="42"/>
      <c r="E6" s="44"/>
      <c r="F6" s="42"/>
      <c r="G6" s="47"/>
      <c r="H6" s="39"/>
      <c r="I6" s="49"/>
      <c r="J6" s="10"/>
      <c r="K6" s="10"/>
      <c r="L6" s="10"/>
      <c r="M6" s="10"/>
    </row>
    <row r="7" spans="1:13" s="11" customFormat="1" ht="15" customHeight="1">
      <c r="A7" s="35" t="s">
        <v>14</v>
      </c>
      <c r="B7" s="18">
        <v>38817</v>
      </c>
      <c r="C7" s="19">
        <f>ROUND(B7/H7*100,1)</f>
        <v>97</v>
      </c>
      <c r="D7" s="18">
        <v>1077</v>
      </c>
      <c r="E7" s="19">
        <f>ROUND(D7/H7*100,1)</f>
        <v>2.7</v>
      </c>
      <c r="F7" s="18">
        <v>142</v>
      </c>
      <c r="G7" s="20">
        <f>100-C7-E7</f>
        <v>0.29999999999999982</v>
      </c>
      <c r="H7" s="21">
        <f>B7+D7+F7</f>
        <v>40036</v>
      </c>
      <c r="I7" s="22">
        <v>100</v>
      </c>
      <c r="J7" s="12"/>
      <c r="K7" s="12"/>
      <c r="L7" s="12"/>
      <c r="M7" s="12"/>
    </row>
    <row r="8" spans="1:13" s="11" customFormat="1" ht="15" customHeight="1">
      <c r="A8" s="36"/>
      <c r="B8" s="23">
        <f>B7/B$7*100</f>
        <v>100</v>
      </c>
      <c r="C8" s="24"/>
      <c r="D8" s="23">
        <f>D7/D$7*100</f>
        <v>100</v>
      </c>
      <c r="E8" s="24"/>
      <c r="F8" s="23">
        <f>F7/F$7*100</f>
        <v>100</v>
      </c>
      <c r="G8" s="25"/>
      <c r="H8" s="26">
        <f>H7/H$7*100</f>
        <v>100</v>
      </c>
      <c r="I8" s="27"/>
      <c r="J8" s="12"/>
      <c r="K8" s="12"/>
      <c r="L8" s="12"/>
      <c r="M8" s="12"/>
    </row>
    <row r="9" spans="1:13" ht="15" customHeight="1">
      <c r="A9" s="35" t="s">
        <v>17</v>
      </c>
      <c r="B9" s="18">
        <v>37600</v>
      </c>
      <c r="C9" s="19">
        <f>ROUND(B9/H9*100,1)</f>
        <v>97.1</v>
      </c>
      <c r="D9" s="18">
        <v>975</v>
      </c>
      <c r="E9" s="19">
        <f>ROUND(D9/H9*100,1)</f>
        <v>2.5</v>
      </c>
      <c r="F9" s="18">
        <v>138</v>
      </c>
      <c r="G9" s="20">
        <f>100-C9-E9</f>
        <v>0.40000000000000568</v>
      </c>
      <c r="H9" s="21">
        <f>B9+D9+F9</f>
        <v>38713</v>
      </c>
      <c r="I9" s="22">
        <v>100</v>
      </c>
      <c r="J9" s="13"/>
      <c r="K9" s="13"/>
      <c r="L9" s="13"/>
      <c r="M9" s="13"/>
    </row>
    <row r="10" spans="1:13" ht="15" customHeight="1">
      <c r="A10" s="36"/>
      <c r="B10" s="23">
        <f>B9/B$7*100</f>
        <v>96.864775742587</v>
      </c>
      <c r="C10" s="24"/>
      <c r="D10" s="23">
        <f>D9/D$7*100</f>
        <v>90.529247910863504</v>
      </c>
      <c r="E10" s="24"/>
      <c r="F10" s="23">
        <f>F9/F$7*100</f>
        <v>97.183098591549296</v>
      </c>
      <c r="G10" s="25"/>
      <c r="H10" s="26">
        <f>H9/H$7*100</f>
        <v>96.695474073333997</v>
      </c>
      <c r="I10" s="27"/>
      <c r="J10" s="13"/>
      <c r="K10" s="13"/>
      <c r="L10" s="13"/>
      <c r="M10" s="13"/>
    </row>
    <row r="11" spans="1:13" ht="15" customHeight="1">
      <c r="A11" s="35" t="s">
        <v>18</v>
      </c>
      <c r="B11" s="18">
        <v>29303</v>
      </c>
      <c r="C11" s="19">
        <f>ROUND(B11/H11*100,1)</f>
        <v>96.8</v>
      </c>
      <c r="D11" s="18">
        <v>913</v>
      </c>
      <c r="E11" s="19">
        <f>ROUND(D11/H11*100,1)</f>
        <v>3</v>
      </c>
      <c r="F11" s="18">
        <v>58</v>
      </c>
      <c r="G11" s="20">
        <f>100-C11-E11</f>
        <v>0.20000000000000284</v>
      </c>
      <c r="H11" s="21">
        <f>B11+D11+F11</f>
        <v>30274</v>
      </c>
      <c r="I11" s="22">
        <v>100</v>
      </c>
      <c r="J11" s="13"/>
      <c r="K11" s="13"/>
      <c r="L11" s="13"/>
      <c r="M11" s="13"/>
    </row>
    <row r="12" spans="1:13" ht="15" customHeight="1">
      <c r="A12" s="36"/>
      <c r="B12" s="23">
        <f>B11/B$7*100</f>
        <v>75.490120308112424</v>
      </c>
      <c r="C12" s="24"/>
      <c r="D12" s="23">
        <f>D11/D$7*100</f>
        <v>84.772516248839366</v>
      </c>
      <c r="E12" s="24"/>
      <c r="F12" s="23">
        <f>F11/F$7*100</f>
        <v>40.845070422535215</v>
      </c>
      <c r="G12" s="25"/>
      <c r="H12" s="26">
        <f>H11/H$7*100</f>
        <v>75.616944749725249</v>
      </c>
      <c r="I12" s="27"/>
      <c r="J12" s="13"/>
      <c r="K12" s="13"/>
      <c r="L12" s="13"/>
      <c r="M12" s="13"/>
    </row>
    <row r="13" spans="1:13" ht="15" customHeight="1">
      <c r="A13" s="35" t="s">
        <v>15</v>
      </c>
      <c r="B13" s="18">
        <v>30009</v>
      </c>
      <c r="C13" s="19">
        <f>ROUND(B13/H13*100,1)</f>
        <v>97.3</v>
      </c>
      <c r="D13" s="18">
        <v>713</v>
      </c>
      <c r="E13" s="19">
        <f>ROUND(D13/H13*100,1)</f>
        <v>2.2999999999999998</v>
      </c>
      <c r="F13" s="18">
        <v>110</v>
      </c>
      <c r="G13" s="20">
        <f>100-C13-E13</f>
        <v>0.40000000000000302</v>
      </c>
      <c r="H13" s="21">
        <f>B13+D13+F13</f>
        <v>30832</v>
      </c>
      <c r="I13" s="22">
        <v>100</v>
      </c>
    </row>
    <row r="14" spans="1:13" ht="15" customHeight="1">
      <c r="A14" s="36"/>
      <c r="B14" s="23">
        <f>B13/B$7*100</f>
        <v>77.308911044130141</v>
      </c>
      <c r="C14" s="24"/>
      <c r="D14" s="23">
        <f>D13/D$7*100</f>
        <v>66.202414113277612</v>
      </c>
      <c r="E14" s="24"/>
      <c r="F14" s="23">
        <f>F13/F$7*100</f>
        <v>77.464788732394368</v>
      </c>
      <c r="G14" s="25"/>
      <c r="H14" s="26">
        <f>H13/H$7*100</f>
        <v>77.010690378659206</v>
      </c>
      <c r="I14" s="27"/>
    </row>
    <row r="15" spans="1:13" ht="15" customHeight="1">
      <c r="A15" s="35" t="s">
        <v>19</v>
      </c>
      <c r="B15" s="18">
        <v>30618</v>
      </c>
      <c r="C15" s="19">
        <f>ROUND(B15/H15*100,1)</f>
        <v>96.7</v>
      </c>
      <c r="D15" s="18">
        <v>983</v>
      </c>
      <c r="E15" s="19">
        <f>ROUND(D15/H15*100,1)</f>
        <v>3.1</v>
      </c>
      <c r="F15" s="18">
        <v>73</v>
      </c>
      <c r="G15" s="20">
        <f>100-C15-E15</f>
        <v>0.19999999999999707</v>
      </c>
      <c r="H15" s="21">
        <f>B15+D15+F15</f>
        <v>31674</v>
      </c>
      <c r="I15" s="22">
        <v>100</v>
      </c>
    </row>
    <row r="16" spans="1:13" ht="15" customHeight="1">
      <c r="A16" s="50"/>
      <c r="B16" s="23">
        <f>B15/B$7*100</f>
        <v>78.877811268258753</v>
      </c>
      <c r="C16" s="24"/>
      <c r="D16" s="23">
        <f>D15/D$7*100</f>
        <v>91.272051996285981</v>
      </c>
      <c r="E16" s="24"/>
      <c r="F16" s="23">
        <f>F15/F$7*100</f>
        <v>51.408450704225352</v>
      </c>
      <c r="G16" s="25"/>
      <c r="H16" s="26">
        <f>H15/H$7*100</f>
        <v>79.113797582176034</v>
      </c>
      <c r="I16" s="27"/>
    </row>
    <row r="17" spans="1:9" ht="30" customHeight="1" thickBot="1">
      <c r="A17" s="28" t="s">
        <v>20</v>
      </c>
      <c r="B17" s="29">
        <f>B15/B13*100</f>
        <v>102.0293911826452</v>
      </c>
      <c r="C17" s="30"/>
      <c r="D17" s="29">
        <f>D15/D13*100</f>
        <v>137.86816269284711</v>
      </c>
      <c r="E17" s="30"/>
      <c r="F17" s="29">
        <f>F15/F13*100</f>
        <v>66.363636363636374</v>
      </c>
      <c r="G17" s="30"/>
      <c r="H17" s="31">
        <f>H15/H13*100</f>
        <v>102.73092890503372</v>
      </c>
      <c r="I17" s="32"/>
    </row>
    <row r="18" spans="1:9" ht="15" customHeight="1">
      <c r="A18" s="14"/>
      <c r="B18" s="15"/>
      <c r="C18" s="13"/>
      <c r="D18" s="15"/>
      <c r="E18" s="13"/>
      <c r="F18" s="15"/>
      <c r="G18" s="13"/>
      <c r="H18" s="15"/>
      <c r="I18" s="16"/>
    </row>
    <row r="19" spans="1:9" ht="15" customHeight="1" thickBot="1">
      <c r="A19" s="3" t="s">
        <v>6</v>
      </c>
      <c r="H19" s="45" t="s">
        <v>11</v>
      </c>
      <c r="I19" s="45"/>
    </row>
    <row r="20" spans="1:9" ht="15" customHeight="1">
      <c r="A20" s="4" t="s">
        <v>8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37" t="s">
        <v>3</v>
      </c>
      <c r="I20" s="7"/>
    </row>
    <row r="21" spans="1:9" ht="15" customHeight="1">
      <c r="A21" s="8"/>
      <c r="B21" s="41"/>
      <c r="C21" s="43" t="s">
        <v>5</v>
      </c>
      <c r="D21" s="41"/>
      <c r="E21" s="43" t="s">
        <v>5</v>
      </c>
      <c r="F21" s="41"/>
      <c r="G21" s="46" t="s">
        <v>5</v>
      </c>
      <c r="H21" s="38"/>
      <c r="I21" s="48" t="s">
        <v>5</v>
      </c>
    </row>
    <row r="22" spans="1:9" ht="15" customHeight="1">
      <c r="A22" s="9" t="s">
        <v>4</v>
      </c>
      <c r="B22" s="42"/>
      <c r="C22" s="44"/>
      <c r="D22" s="42"/>
      <c r="E22" s="44"/>
      <c r="F22" s="42"/>
      <c r="G22" s="47"/>
      <c r="H22" s="39"/>
      <c r="I22" s="49"/>
    </row>
    <row r="23" spans="1:9" ht="15" customHeight="1">
      <c r="A23" s="35" t="s">
        <v>14</v>
      </c>
      <c r="B23" s="18">
        <v>8865493</v>
      </c>
      <c r="C23" s="19">
        <f>ROUND(B23/H23*100,1)</f>
        <v>91.1</v>
      </c>
      <c r="D23" s="18">
        <v>743267</v>
      </c>
      <c r="E23" s="19">
        <f>ROUND(D23/H23*100,1)</f>
        <v>7.6</v>
      </c>
      <c r="F23" s="18">
        <v>123142</v>
      </c>
      <c r="G23" s="20">
        <f>100-C23-E23</f>
        <v>1.300000000000006</v>
      </c>
      <c r="H23" s="21">
        <f>B23+D23+F23</f>
        <v>9731902</v>
      </c>
      <c r="I23" s="22">
        <v>100</v>
      </c>
    </row>
    <row r="24" spans="1:9" ht="15" customHeight="1">
      <c r="A24" s="36"/>
      <c r="B24" s="23">
        <f>B23/B$23*100</f>
        <v>100</v>
      </c>
      <c r="C24" s="24"/>
      <c r="D24" s="23">
        <f>D23/D$23*100</f>
        <v>100</v>
      </c>
      <c r="E24" s="24"/>
      <c r="F24" s="23">
        <f>F23/F$23*100</f>
        <v>100</v>
      </c>
      <c r="G24" s="25"/>
      <c r="H24" s="26">
        <f>H23/H$23*100</f>
        <v>100</v>
      </c>
      <c r="I24" s="27"/>
    </row>
    <row r="25" spans="1:9" ht="15" customHeight="1">
      <c r="A25" s="35" t="s">
        <v>17</v>
      </c>
      <c r="B25" s="18">
        <v>7744540.2539999997</v>
      </c>
      <c r="C25" s="19">
        <f>ROUND(B25/H25*100,1)</f>
        <v>91.6</v>
      </c>
      <c r="D25" s="18">
        <v>626464</v>
      </c>
      <c r="E25" s="19">
        <f>ROUND(D25/H25*100,1)</f>
        <v>7.4</v>
      </c>
      <c r="F25" s="18">
        <v>86169</v>
      </c>
      <c r="G25" s="20">
        <f>100-C25-E25</f>
        <v>1.0000000000000053</v>
      </c>
      <c r="H25" s="21">
        <f>B25+D25+F25</f>
        <v>8457173.2540000007</v>
      </c>
      <c r="I25" s="22">
        <v>100</v>
      </c>
    </row>
    <row r="26" spans="1:9" ht="15" customHeight="1">
      <c r="A26" s="36"/>
      <c r="B26" s="23">
        <f>B25/B$23*100</f>
        <v>87.356002130958771</v>
      </c>
      <c r="C26" s="24"/>
      <c r="D26" s="23">
        <f>D25/D$23*100</f>
        <v>84.285189575213209</v>
      </c>
      <c r="E26" s="24"/>
      <c r="F26" s="23">
        <f>F25/F$23*100</f>
        <v>69.975313053223104</v>
      </c>
      <c r="G26" s="25"/>
      <c r="H26" s="26">
        <f>H25/H$23*100</f>
        <v>86.901545597150488</v>
      </c>
      <c r="I26" s="27"/>
    </row>
    <row r="27" spans="1:9" ht="15" customHeight="1">
      <c r="A27" s="35" t="s">
        <v>18</v>
      </c>
      <c r="B27" s="18">
        <v>5450484</v>
      </c>
      <c r="C27" s="19">
        <f>ROUND(B27/H27*100,1)</f>
        <v>91.2</v>
      </c>
      <c r="D27" s="18">
        <v>486645</v>
      </c>
      <c r="E27" s="19">
        <f>ROUND(D27/H27*100,1)</f>
        <v>8.1</v>
      </c>
      <c r="F27" s="18">
        <v>38308</v>
      </c>
      <c r="G27" s="20">
        <f>100-C27-E27</f>
        <v>0.69999999999999751</v>
      </c>
      <c r="H27" s="21">
        <f>B27+D27+F27</f>
        <v>5975437</v>
      </c>
      <c r="I27" s="22">
        <v>100</v>
      </c>
    </row>
    <row r="28" spans="1:9" ht="15" customHeight="1">
      <c r="A28" s="36"/>
      <c r="B28" s="23">
        <f>B27/B$23*100</f>
        <v>61.479762039178198</v>
      </c>
      <c r="C28" s="24"/>
      <c r="D28" s="23">
        <f>D27/D$23*100</f>
        <v>65.473779947179139</v>
      </c>
      <c r="E28" s="24"/>
      <c r="F28" s="23">
        <f>F27/F$23*100</f>
        <v>31.108801221354209</v>
      </c>
      <c r="G28" s="25"/>
      <c r="H28" s="26">
        <f>H27/H$23*100</f>
        <v>61.400505266082618</v>
      </c>
      <c r="I28" s="27"/>
    </row>
    <row r="29" spans="1:9" ht="15" customHeight="1">
      <c r="A29" s="35" t="s">
        <v>15</v>
      </c>
      <c r="B29" s="18">
        <v>5081242.5470000003</v>
      </c>
      <c r="C29" s="19">
        <f>ROUND(B29/H29*100,1)</f>
        <v>90.6</v>
      </c>
      <c r="D29" s="18">
        <v>450551.5</v>
      </c>
      <c r="E29" s="19">
        <f>ROUND(D29/H29*100,1)</f>
        <v>8</v>
      </c>
      <c r="F29" s="18">
        <v>77424</v>
      </c>
      <c r="G29" s="20">
        <f>100-C29-E29</f>
        <v>1.4000000000000057</v>
      </c>
      <c r="H29" s="21">
        <f>B29+D29+F29</f>
        <v>5609218.0470000003</v>
      </c>
      <c r="I29" s="22">
        <v>100</v>
      </c>
    </row>
    <row r="30" spans="1:9" ht="15" customHeight="1">
      <c r="A30" s="36"/>
      <c r="B30" s="23">
        <f>B29/B$23*100</f>
        <v>57.314833444682669</v>
      </c>
      <c r="C30" s="24"/>
      <c r="D30" s="23">
        <f>D29/D$23*100</f>
        <v>60.617718800915419</v>
      </c>
      <c r="E30" s="24"/>
      <c r="F30" s="23">
        <f>F29/F$23*100</f>
        <v>62.87375550177844</v>
      </c>
      <c r="G30" s="25"/>
      <c r="H30" s="26">
        <f>H29/H$23*100</f>
        <v>57.63742839786098</v>
      </c>
      <c r="I30" s="27"/>
    </row>
    <row r="31" spans="1:9" ht="15" customHeight="1">
      <c r="A31" s="35" t="s">
        <v>19</v>
      </c>
      <c r="B31" s="18">
        <v>5253290</v>
      </c>
      <c r="C31" s="19">
        <f>ROUND(B31/H31*100,1)</f>
        <v>85.5</v>
      </c>
      <c r="D31" s="18">
        <v>716747</v>
      </c>
      <c r="E31" s="19">
        <f>ROUND(D31/H31*100,1)</f>
        <v>11.7</v>
      </c>
      <c r="F31" s="18">
        <v>173677</v>
      </c>
      <c r="G31" s="20">
        <f>100-C31-E31</f>
        <v>2.8000000000000007</v>
      </c>
      <c r="H31" s="21">
        <f>B31+D31+F31</f>
        <v>6143714</v>
      </c>
      <c r="I31" s="22">
        <v>100</v>
      </c>
    </row>
    <row r="32" spans="1:9" ht="15" customHeight="1">
      <c r="A32" s="50"/>
      <c r="B32" s="23">
        <f>B31/B$23*100</f>
        <v>59.2554751326294</v>
      </c>
      <c r="C32" s="24"/>
      <c r="D32" s="23">
        <f>D31/D$23*100</f>
        <v>96.431968592712977</v>
      </c>
      <c r="E32" s="24"/>
      <c r="F32" s="23">
        <f>F31/F$23*100</f>
        <v>141.03798866349416</v>
      </c>
      <c r="G32" s="25"/>
      <c r="H32" s="26">
        <f>H31/H$23*100</f>
        <v>63.129632830252504</v>
      </c>
      <c r="I32" s="27"/>
    </row>
    <row r="33" spans="1:9" ht="30" customHeight="1" thickBot="1">
      <c r="A33" s="28" t="s">
        <v>20</v>
      </c>
      <c r="B33" s="29">
        <f>B31/B29*100</f>
        <v>103.38593270068515</v>
      </c>
      <c r="C33" s="33"/>
      <c r="D33" s="29">
        <f>D31/D29*100</f>
        <v>159.08214710194062</v>
      </c>
      <c r="E33" s="33"/>
      <c r="F33" s="29">
        <f>F31/F29*100</f>
        <v>224.31933250671628</v>
      </c>
      <c r="G33" s="33"/>
      <c r="H33" s="31">
        <f>H31/H29*100</f>
        <v>109.52888528349982</v>
      </c>
      <c r="I33" s="34"/>
    </row>
    <row r="34" spans="1:9" ht="15" customHeight="1">
      <c r="A34" s="3" t="s">
        <v>21</v>
      </c>
    </row>
    <row r="35" spans="1:9" ht="15" customHeight="1">
      <c r="A35" s="3" t="s">
        <v>9</v>
      </c>
    </row>
    <row r="36" spans="1:9" ht="15" customHeight="1">
      <c r="A36" s="3" t="s">
        <v>16</v>
      </c>
    </row>
    <row r="37" spans="1:9">
      <c r="A37" s="17" t="s">
        <v>13</v>
      </c>
    </row>
    <row r="38" spans="1:9">
      <c r="A38" s="3" t="s">
        <v>22</v>
      </c>
    </row>
  </sheetData>
  <mergeCells count="28"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  <mergeCell ref="I21:I22"/>
    <mergeCell ref="D4:D6"/>
    <mergeCell ref="F4:F6"/>
    <mergeCell ref="A31:A32"/>
    <mergeCell ref="B20:B22"/>
    <mergeCell ref="D20:D22"/>
    <mergeCell ref="A29:A30"/>
    <mergeCell ref="C21:C22"/>
    <mergeCell ref="A7:A8"/>
    <mergeCell ref="H20:H22"/>
    <mergeCell ref="A23:A24"/>
    <mergeCell ref="A25:A26"/>
    <mergeCell ref="A27:A2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12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　差押処分の推移</vt:lpstr>
      <vt:lpstr>'(2)　差押処分の推移'!Print_Area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2024-02-08T07:08:39Z</cp:lastPrinted>
  <dcterms:created xsi:type="dcterms:W3CDTF">2009-03-03T04:42:02Z</dcterms:created>
  <dcterms:modified xsi:type="dcterms:W3CDTF">2024-03-07T05:03:51Z</dcterms:modified>
</cp:coreProperties>
</file>