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660\Desktop\ホームページ掲載作業用\"/>
    </mc:Choice>
  </mc:AlternateContent>
  <xr:revisionPtr revIDLastSave="0" documentId="8_{CF68D1F5-0415-4085-8B5C-52DEEAFE71D0}" xr6:coauthVersionLast="36" xr6:coauthVersionMax="36" xr10:uidLastSave="{00000000-0000-0000-0000-000000000000}"/>
  <bookViews>
    <workbookView xWindow="3720" yWindow="0" windowWidth="19560" windowHeight="8145" xr2:uid="{08FAC034-A7F4-41F2-AC15-C8E61FD199AB}"/>
  </bookViews>
  <sheets>
    <sheet name="業種別 (R3)" sheetId="4" r:id="rId1"/>
  </sheets>
  <definedNames>
    <definedName name="_xlnm._FilterDatabase" localSheetId="0" hidden="1">'業種別 (R3)'!$A$4:$P$50</definedName>
    <definedName name="_xlnm.Print_Titles" localSheetId="0">'業種別 (R3)'!$3:$4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4" l="1"/>
  <c r="E48" i="4"/>
  <c r="I47" i="4" l="1"/>
  <c r="O47" i="4"/>
  <c r="G48" i="4"/>
  <c r="M47" i="4"/>
  <c r="L47" i="4"/>
  <c r="L48" i="4" s="1"/>
  <c r="K47" i="4"/>
  <c r="I48" i="4"/>
  <c r="F47" i="4"/>
  <c r="E47" i="4"/>
  <c r="C47" i="4"/>
  <c r="P46" i="4"/>
  <c r="N46" i="4"/>
  <c r="J46" i="4"/>
  <c r="D46" i="4"/>
  <c r="P45" i="4"/>
  <c r="N45" i="4"/>
  <c r="J45" i="4"/>
  <c r="D45" i="4"/>
  <c r="P44" i="4"/>
  <c r="N44" i="4"/>
  <c r="J44" i="4"/>
  <c r="D44" i="4"/>
  <c r="P43" i="4"/>
  <c r="N43" i="4"/>
  <c r="J43" i="4"/>
  <c r="D43" i="4"/>
  <c r="P42" i="4"/>
  <c r="N42" i="4"/>
  <c r="J42" i="4"/>
  <c r="D42" i="4"/>
  <c r="P41" i="4"/>
  <c r="N41" i="4"/>
  <c r="J41" i="4"/>
  <c r="D41" i="4"/>
  <c r="P40" i="4"/>
  <c r="N40" i="4"/>
  <c r="J40" i="4"/>
  <c r="D40" i="4"/>
  <c r="P39" i="4"/>
  <c r="N39" i="4"/>
  <c r="J39" i="4"/>
  <c r="D39" i="4"/>
  <c r="P38" i="4"/>
  <c r="N38" i="4"/>
  <c r="J38" i="4"/>
  <c r="D38" i="4"/>
  <c r="P37" i="4"/>
  <c r="N37" i="4"/>
  <c r="J37" i="4"/>
  <c r="D37" i="4"/>
  <c r="P36" i="4"/>
  <c r="N36" i="4"/>
  <c r="J36" i="4"/>
  <c r="D36" i="4"/>
  <c r="P35" i="4"/>
  <c r="N35" i="4"/>
  <c r="J35" i="4"/>
  <c r="D35" i="4"/>
  <c r="P34" i="4"/>
  <c r="N34" i="4"/>
  <c r="J34" i="4"/>
  <c r="D34" i="4"/>
  <c r="P33" i="4"/>
  <c r="N33" i="4"/>
  <c r="J33" i="4"/>
  <c r="D33" i="4"/>
  <c r="P32" i="4"/>
  <c r="N32" i="4"/>
  <c r="J32" i="4"/>
  <c r="D32" i="4"/>
  <c r="P31" i="4"/>
  <c r="N31" i="4"/>
  <c r="J31" i="4"/>
  <c r="D31" i="4"/>
  <c r="P30" i="4"/>
  <c r="N30" i="4"/>
  <c r="J30" i="4"/>
  <c r="D30" i="4"/>
  <c r="P29" i="4"/>
  <c r="N29" i="4"/>
  <c r="J29" i="4"/>
  <c r="D29" i="4"/>
  <c r="P28" i="4"/>
  <c r="N28" i="4"/>
  <c r="J28" i="4"/>
  <c r="D28" i="4"/>
  <c r="P27" i="4"/>
  <c r="N27" i="4"/>
  <c r="J27" i="4"/>
  <c r="D27" i="4"/>
  <c r="P26" i="4"/>
  <c r="N26" i="4"/>
  <c r="J26" i="4"/>
  <c r="D26" i="4"/>
  <c r="P25" i="4"/>
  <c r="N25" i="4"/>
  <c r="J25" i="4"/>
  <c r="D25" i="4"/>
  <c r="P24" i="4"/>
  <c r="N24" i="4"/>
  <c r="J24" i="4"/>
  <c r="D24" i="4"/>
  <c r="P23" i="4"/>
  <c r="N23" i="4"/>
  <c r="J23" i="4"/>
  <c r="D23" i="4"/>
  <c r="P22" i="4"/>
  <c r="N22" i="4"/>
  <c r="J22" i="4"/>
  <c r="D22" i="4"/>
  <c r="P21" i="4"/>
  <c r="N21" i="4"/>
  <c r="J21" i="4"/>
  <c r="D21" i="4"/>
  <c r="P20" i="4"/>
  <c r="N20" i="4"/>
  <c r="J20" i="4"/>
  <c r="D20" i="4"/>
  <c r="P19" i="4"/>
  <c r="N19" i="4"/>
  <c r="J19" i="4"/>
  <c r="D19" i="4"/>
  <c r="P18" i="4"/>
  <c r="N18" i="4"/>
  <c r="J18" i="4"/>
  <c r="D18" i="4"/>
  <c r="P17" i="4"/>
  <c r="N17" i="4"/>
  <c r="J17" i="4"/>
  <c r="D17" i="4"/>
  <c r="P16" i="4"/>
  <c r="N16" i="4"/>
  <c r="J16" i="4"/>
  <c r="D16" i="4"/>
  <c r="P15" i="4"/>
  <c r="N15" i="4"/>
  <c r="J15" i="4"/>
  <c r="D15" i="4"/>
  <c r="P14" i="4"/>
  <c r="N14" i="4"/>
  <c r="J14" i="4"/>
  <c r="D14" i="4"/>
  <c r="P13" i="4"/>
  <c r="N13" i="4"/>
  <c r="J13" i="4"/>
  <c r="D13" i="4"/>
  <c r="P12" i="4"/>
  <c r="N12" i="4"/>
  <c r="J12" i="4"/>
  <c r="D12" i="4"/>
  <c r="P11" i="4"/>
  <c r="N11" i="4"/>
  <c r="J11" i="4"/>
  <c r="D11" i="4"/>
  <c r="P10" i="4"/>
  <c r="N10" i="4"/>
  <c r="J10" i="4"/>
  <c r="D10" i="4"/>
  <c r="P9" i="4"/>
  <c r="N9" i="4"/>
  <c r="J9" i="4"/>
  <c r="D9" i="4"/>
  <c r="P8" i="4"/>
  <c r="N8" i="4"/>
  <c r="J8" i="4"/>
  <c r="D8" i="4"/>
  <c r="P7" i="4"/>
  <c r="N7" i="4"/>
  <c r="J7" i="4"/>
  <c r="D7" i="4"/>
  <c r="P6" i="4"/>
  <c r="N6" i="4"/>
  <c r="J6" i="4"/>
  <c r="D6" i="4"/>
  <c r="P5" i="4"/>
  <c r="N5" i="4"/>
  <c r="J5" i="4"/>
  <c r="D5" i="4"/>
  <c r="H48" i="4" l="1"/>
  <c r="K48" i="4"/>
  <c r="M48" i="4"/>
</calcChain>
</file>

<file path=xl/sharedStrings.xml><?xml version="1.0" encoding="utf-8"?>
<sst xmlns="http://schemas.openxmlformats.org/spreadsheetml/2006/main" count="72" uniqueCount="65">
  <si>
    <t>業種
コード</t>
    <rPh sb="0" eb="2">
      <t>ギョウシュ</t>
    </rPh>
    <phoneticPr fontId="5"/>
  </si>
  <si>
    <t>業種名</t>
    <rPh sb="0" eb="2">
      <t>ギョウシュ</t>
    </rPh>
    <rPh sb="2" eb="3">
      <t>メイ</t>
    </rPh>
    <phoneticPr fontId="5"/>
  </si>
  <si>
    <t>届出事業所数</t>
    <rPh sb="0" eb="2">
      <t>トドケデ</t>
    </rPh>
    <rPh sb="2" eb="5">
      <t>ジギョウショ</t>
    </rPh>
    <rPh sb="5" eb="6">
      <t>スウ</t>
    </rPh>
    <phoneticPr fontId="5"/>
  </si>
  <si>
    <t>届出排出量</t>
  </si>
  <si>
    <t>届出移動量</t>
  </si>
  <si>
    <t>届出排出・移動量合計</t>
    <phoneticPr fontId="5"/>
  </si>
  <si>
    <t>順位</t>
  </si>
  <si>
    <t>大気</t>
  </si>
  <si>
    <t>公共用水域</t>
  </si>
  <si>
    <t>土壌</t>
  </si>
  <si>
    <t>埋立</t>
  </si>
  <si>
    <t>合計</t>
  </si>
  <si>
    <t>合計
順位</t>
    <phoneticPr fontId="4"/>
  </si>
  <si>
    <t>下水道</t>
  </si>
  <si>
    <t>廃棄物</t>
  </si>
  <si>
    <t>合計</t>
    <rPh sb="0" eb="2">
      <t>ゴウケイ</t>
    </rPh>
    <phoneticPr fontId="4"/>
  </si>
  <si>
    <t>－</t>
  </si>
  <si>
    <t>-</t>
    <phoneticPr fontId="4"/>
  </si>
  <si>
    <t>構成比</t>
  </si>
  <si>
    <t>-</t>
  </si>
  <si>
    <t>※　本集計表の排出量等の各欄を縦・横に合計した数値と合計値とは異なる場合がある。</t>
    <phoneticPr fontId="5"/>
  </si>
  <si>
    <t>※　届出数、届出排出量、届出移動量および届出排出・移動量の網掛け部分は、上位5業種である。</t>
    <rPh sb="2" eb="4">
      <t>トドケデ</t>
    </rPh>
    <rPh sb="4" eb="5">
      <t>スウ</t>
    </rPh>
    <rPh sb="39" eb="41">
      <t>ギョウシュ</t>
    </rPh>
    <phoneticPr fontId="5"/>
  </si>
  <si>
    <t>食料品製造業</t>
    <phoneticPr fontId="4"/>
  </si>
  <si>
    <t>飲料・たばこ・飼料製造業</t>
    <phoneticPr fontId="4"/>
  </si>
  <si>
    <t>繊維工業</t>
    <phoneticPr fontId="4"/>
  </si>
  <si>
    <t>衣服・その他の繊維製品製造業</t>
    <phoneticPr fontId="4"/>
  </si>
  <si>
    <t>木材・木製品製造業</t>
    <phoneticPr fontId="4"/>
  </si>
  <si>
    <t>家具・装備品製造業</t>
    <phoneticPr fontId="4"/>
  </si>
  <si>
    <t>パルプ・紙・紙加工品製造業</t>
    <phoneticPr fontId="4"/>
  </si>
  <si>
    <t>出版・印刷・同関連産業</t>
    <phoneticPr fontId="4"/>
  </si>
  <si>
    <t>化学工業</t>
    <phoneticPr fontId="4"/>
  </si>
  <si>
    <t>医薬品製造業</t>
    <phoneticPr fontId="4"/>
  </si>
  <si>
    <t>農薬製造業</t>
    <phoneticPr fontId="4"/>
  </si>
  <si>
    <t>石油製品・石炭製品製造業</t>
    <phoneticPr fontId="4"/>
  </si>
  <si>
    <t>プラスチック製品製造業</t>
    <phoneticPr fontId="4"/>
  </si>
  <si>
    <t>ゴム製品製造業</t>
    <phoneticPr fontId="4"/>
  </si>
  <si>
    <t>なめし革・同製品・毛皮製造業</t>
    <phoneticPr fontId="4"/>
  </si>
  <si>
    <t>窯業・土石製品製造業</t>
    <phoneticPr fontId="4"/>
  </si>
  <si>
    <t>鉄鋼業</t>
    <phoneticPr fontId="4"/>
  </si>
  <si>
    <t>非鉄金属製造業</t>
    <phoneticPr fontId="4"/>
  </si>
  <si>
    <t>金属製品製造業</t>
    <phoneticPr fontId="4"/>
  </si>
  <si>
    <t>一般機械器具製造業</t>
    <phoneticPr fontId="4"/>
  </si>
  <si>
    <t>電気機械器具製造業</t>
    <phoneticPr fontId="4"/>
  </si>
  <si>
    <t>電気計測器製造業</t>
    <phoneticPr fontId="4"/>
  </si>
  <si>
    <t>輸送用機械器具製造業</t>
    <phoneticPr fontId="4"/>
  </si>
  <si>
    <t>精密機械器具製造業</t>
    <phoneticPr fontId="4"/>
  </si>
  <si>
    <t>医療用機械器具・医療用品製造業</t>
    <phoneticPr fontId="4"/>
  </si>
  <si>
    <t>その他の製造業</t>
    <phoneticPr fontId="4"/>
  </si>
  <si>
    <t>下水道業</t>
    <phoneticPr fontId="4"/>
  </si>
  <si>
    <t>鉄道業</t>
    <phoneticPr fontId="4"/>
  </si>
  <si>
    <t>倉庫業</t>
    <phoneticPr fontId="4"/>
  </si>
  <si>
    <t>石油卸売業</t>
    <phoneticPr fontId="4"/>
  </si>
  <si>
    <t>鉄スクラップ卸売業</t>
    <phoneticPr fontId="4"/>
  </si>
  <si>
    <t>燃料小売業</t>
    <phoneticPr fontId="4"/>
  </si>
  <si>
    <t>洗濯業</t>
    <phoneticPr fontId="4"/>
  </si>
  <si>
    <t>自動車整備業</t>
    <phoneticPr fontId="4"/>
  </si>
  <si>
    <t>機械修理業</t>
    <phoneticPr fontId="4"/>
  </si>
  <si>
    <t>計量証明業</t>
    <phoneticPr fontId="4"/>
  </si>
  <si>
    <t>一般廃棄物処理業（ごみ処分業に限る。）</t>
    <phoneticPr fontId="4"/>
  </si>
  <si>
    <t>産業廃棄物処分業</t>
    <phoneticPr fontId="4"/>
  </si>
  <si>
    <t>特別管理産業廃棄物処分業</t>
    <phoneticPr fontId="4"/>
  </si>
  <si>
    <t>医療業</t>
    <phoneticPr fontId="4"/>
  </si>
  <si>
    <t>高等教育機関</t>
    <phoneticPr fontId="4"/>
  </si>
  <si>
    <t>自然科学研究所</t>
    <phoneticPr fontId="4"/>
  </si>
  <si>
    <t>PRTR届出（排出量・移動量）　業種別集計結果（令和３年度　埼玉県）</t>
    <rPh sb="4" eb="6">
      <t>トドケデ</t>
    </rPh>
    <rPh sb="7" eb="9">
      <t>ハイシュツ</t>
    </rPh>
    <rPh sb="9" eb="10">
      <t>リョウ</t>
    </rPh>
    <rPh sb="11" eb="13">
      <t>イドウ</t>
    </rPh>
    <rPh sb="13" eb="14">
      <t>リョウ</t>
    </rPh>
    <rPh sb="16" eb="18">
      <t>ギョウシュ</t>
    </rPh>
    <rPh sb="18" eb="19">
      <t>ベツ</t>
    </rPh>
    <rPh sb="19" eb="21">
      <t>シュウケイ</t>
    </rPh>
    <rPh sb="21" eb="23">
      <t>ケッカ</t>
    </rPh>
    <rPh sb="24" eb="26">
      <t>レイワ</t>
    </rPh>
    <rPh sb="27" eb="29">
      <t>ネンド</t>
    </rPh>
    <rPh sb="28" eb="31">
      <t>サイタマケン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</si>
</sst>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0.0%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vertAlign val="superscript"/>
      <sz val="11"/>
      <name val="游ゴシック"/>
      <family val="3"/>
      <charset val="128"/>
      <scheme val="minor"/>
    </font>
    <font>
      <vertAlign val="superscript"/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0" fontId="8" fillId="0" borderId="7" xfId="0" applyFont="1" applyFill="1" applyBorder="1">
      <alignment vertical="center"/>
    </xf>
    <xf numFmtId="0" fontId="9" fillId="0" borderId="8" xfId="0" applyFont="1" applyFill="1" applyBorder="1" applyAlignment="1">
      <alignment vertical="center" wrapText="1"/>
    </xf>
    <xf numFmtId="0" fontId="0" fillId="0" borderId="9" xfId="0" applyFill="1" applyBorder="1">
      <alignment vertical="center"/>
    </xf>
    <xf numFmtId="176" fontId="10" fillId="0" borderId="8" xfId="0" quotePrefix="1" applyNumberFormat="1" applyFont="1" applyFill="1" applyBorder="1" applyAlignment="1">
      <alignment horizontal="right" vertical="center"/>
    </xf>
    <xf numFmtId="177" fontId="0" fillId="0" borderId="10" xfId="0" applyNumberFormat="1" applyFill="1" applyBorder="1">
      <alignment vertical="center"/>
    </xf>
    <xf numFmtId="177" fontId="0" fillId="0" borderId="11" xfId="0" applyNumberFormat="1" applyFill="1" applyBorder="1">
      <alignment vertical="center"/>
    </xf>
    <xf numFmtId="0" fontId="0" fillId="0" borderId="12" xfId="0" applyFill="1" applyBorder="1">
      <alignment vertical="center"/>
    </xf>
    <xf numFmtId="177" fontId="0" fillId="0" borderId="12" xfId="0" applyNumberFormat="1" applyFill="1" applyBorder="1">
      <alignment vertical="center"/>
    </xf>
    <xf numFmtId="176" fontId="10" fillId="0" borderId="13" xfId="0" quotePrefix="1" applyNumberFormat="1" applyFont="1" applyFill="1" applyBorder="1" applyAlignment="1">
      <alignment horizontal="right" vertical="center"/>
    </xf>
    <xf numFmtId="176" fontId="8" fillId="0" borderId="11" xfId="0" applyNumberFormat="1" applyFont="1" applyFill="1" applyBorder="1">
      <alignment vertical="center"/>
    </xf>
    <xf numFmtId="177" fontId="0" fillId="0" borderId="0" xfId="0" applyNumberFormat="1">
      <alignment vertical="center"/>
    </xf>
    <xf numFmtId="0" fontId="8" fillId="0" borderId="14" xfId="0" applyFont="1" applyFill="1" applyBorder="1">
      <alignment vertical="center"/>
    </xf>
    <xf numFmtId="0" fontId="9" fillId="0" borderId="15" xfId="0" applyFont="1" applyFill="1" applyBorder="1" applyAlignment="1">
      <alignment vertical="center" wrapText="1"/>
    </xf>
    <xf numFmtId="0" fontId="0" fillId="0" borderId="16" xfId="0" applyFill="1" applyBorder="1">
      <alignment vertical="center"/>
    </xf>
    <xf numFmtId="176" fontId="10" fillId="0" borderId="15" xfId="0" quotePrefix="1" applyNumberFormat="1" applyFont="1" applyFill="1" applyBorder="1" applyAlignment="1">
      <alignment horizontal="right" vertical="center"/>
    </xf>
    <xf numFmtId="177" fontId="0" fillId="0" borderId="17" xfId="0" applyNumberFormat="1" applyFill="1" applyBorder="1">
      <alignment vertical="center"/>
    </xf>
    <xf numFmtId="0" fontId="0" fillId="0" borderId="17" xfId="0" applyFill="1" applyBorder="1">
      <alignment vertical="center"/>
    </xf>
    <xf numFmtId="176" fontId="10" fillId="0" borderId="18" xfId="0" quotePrefix="1" applyNumberFormat="1" applyFont="1" applyFill="1" applyBorder="1" applyAlignment="1">
      <alignment horizontal="right" vertical="center"/>
    </xf>
    <xf numFmtId="176" fontId="8" fillId="0" borderId="10" xfId="0" applyNumberFormat="1" applyFont="1" applyFill="1" applyBorder="1">
      <alignment vertical="center"/>
    </xf>
    <xf numFmtId="38" fontId="11" fillId="0" borderId="19" xfId="1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38" fontId="11" fillId="0" borderId="15" xfId="1" applyFont="1" applyFill="1" applyBorder="1" applyAlignment="1">
      <alignment vertical="center" wrapText="1"/>
    </xf>
    <xf numFmtId="0" fontId="8" fillId="0" borderId="21" xfId="0" applyFont="1" applyFill="1" applyBorder="1">
      <alignment vertical="center"/>
    </xf>
    <xf numFmtId="0" fontId="9" fillId="0" borderId="22" xfId="0" applyFont="1" applyFill="1" applyBorder="1" applyAlignment="1">
      <alignment vertical="center" wrapText="1"/>
    </xf>
    <xf numFmtId="176" fontId="12" fillId="0" borderId="8" xfId="0" applyNumberFormat="1" applyFont="1" applyFill="1" applyBorder="1" applyAlignment="1">
      <alignment horizontal="right" vertical="center"/>
    </xf>
    <xf numFmtId="177" fontId="0" fillId="0" borderId="23" xfId="0" applyNumberFormat="1" applyFill="1" applyBorder="1">
      <alignment vertical="center"/>
    </xf>
    <xf numFmtId="177" fontId="0" fillId="0" borderId="24" xfId="0" applyNumberFormat="1" applyFill="1" applyBorder="1">
      <alignment vertical="center"/>
    </xf>
    <xf numFmtId="176" fontId="12" fillId="0" borderId="13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>
      <alignment vertical="center"/>
    </xf>
    <xf numFmtId="176" fontId="13" fillId="0" borderId="25" xfId="0" applyNumberFormat="1" applyFont="1" applyFill="1" applyBorder="1" applyAlignment="1">
      <alignment horizontal="right" vertical="center"/>
    </xf>
    <xf numFmtId="0" fontId="7" fillId="0" borderId="26" xfId="0" applyFont="1" applyFill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176" fontId="14" fillId="0" borderId="28" xfId="1" applyNumberFormat="1" applyFont="1" applyFill="1" applyBorder="1" applyAlignment="1">
      <alignment vertical="center"/>
    </xf>
    <xf numFmtId="176" fontId="14" fillId="0" borderId="27" xfId="1" applyNumberFormat="1" applyFont="1" applyFill="1" applyBorder="1" applyAlignment="1">
      <alignment vertical="center"/>
    </xf>
    <xf numFmtId="178" fontId="7" fillId="0" borderId="29" xfId="2" applyNumberFormat="1" applyFont="1" applyFill="1" applyBorder="1" applyAlignment="1">
      <alignment vertical="center"/>
    </xf>
    <xf numFmtId="176" fontId="15" fillId="0" borderId="30" xfId="2" applyNumberFormat="1" applyFont="1" applyFill="1" applyBorder="1" applyAlignment="1">
      <alignment horizontal="right" vertical="center"/>
    </xf>
    <xf numFmtId="176" fontId="15" fillId="0" borderId="31" xfId="2" applyNumberFormat="1" applyFont="1" applyFill="1" applyBorder="1" applyAlignment="1">
      <alignment horizontal="right" vertical="center"/>
    </xf>
    <xf numFmtId="178" fontId="7" fillId="0" borderId="32" xfId="2" applyNumberFormat="1" applyFont="1" applyFill="1" applyBorder="1" applyAlignment="1">
      <alignment vertical="center"/>
    </xf>
    <xf numFmtId="176" fontId="7" fillId="0" borderId="33" xfId="2" applyNumberFormat="1" applyFont="1" applyFill="1" applyBorder="1" applyAlignment="1">
      <alignment horizontal="right" vertical="center"/>
    </xf>
    <xf numFmtId="38" fontId="7" fillId="0" borderId="0" xfId="1" applyFont="1" applyFill="1" applyAlignment="1">
      <alignment vertical="top"/>
    </xf>
    <xf numFmtId="0" fontId="8" fillId="0" borderId="34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177" fontId="0" fillId="0" borderId="16" xfId="0" applyNumberFormat="1" applyFill="1" applyBorder="1">
      <alignment vertical="center"/>
    </xf>
    <xf numFmtId="177" fontId="0" fillId="2" borderId="17" xfId="0" applyNumberFormat="1" applyFill="1" applyBorder="1">
      <alignment vertical="center"/>
    </xf>
    <xf numFmtId="176" fontId="10" fillId="2" borderId="18" xfId="0" quotePrefix="1" applyNumberFormat="1" applyFont="1" applyFill="1" applyBorder="1" applyAlignment="1">
      <alignment horizontal="right" vertical="center"/>
    </xf>
    <xf numFmtId="176" fontId="8" fillId="2" borderId="10" xfId="0" applyNumberFormat="1" applyFont="1" applyFill="1" applyBorder="1">
      <alignment vertical="center"/>
    </xf>
    <xf numFmtId="176" fontId="10" fillId="2" borderId="15" xfId="0" quotePrefix="1" applyNumberFormat="1" applyFont="1" applyFill="1" applyBorder="1" applyAlignment="1">
      <alignment horizontal="right" vertical="center"/>
    </xf>
    <xf numFmtId="0" fontId="0" fillId="2" borderId="16" xfId="0" applyFill="1" applyBorder="1">
      <alignment vertical="center"/>
    </xf>
    <xf numFmtId="176" fontId="10" fillId="0" borderId="25" xfId="0" quotePrefix="1" applyNumberFormat="1" applyFont="1" applyFill="1" applyBorder="1" applyAlignment="1">
      <alignment horizontal="right" vertical="center"/>
    </xf>
    <xf numFmtId="176" fontId="10" fillId="0" borderId="43" xfId="0" quotePrefix="1" applyNumberFormat="1" applyFont="1" applyFill="1" applyBorder="1" applyAlignment="1">
      <alignment horizontal="right" vertical="center"/>
    </xf>
    <xf numFmtId="176" fontId="10" fillId="2" borderId="43" xfId="0" quotePrefix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38" fontId="6" fillId="0" borderId="1" xfId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8" fontId="7" fillId="0" borderId="2" xfId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 wrapText="1"/>
    </xf>
    <xf numFmtId="38" fontId="7" fillId="0" borderId="6" xfId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 2" xfId="3" xr:uid="{BCD51107-80F9-465B-A54F-16146B7AA0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986C0-909E-444F-AD15-603D69E2604A}">
  <sheetPr>
    <pageSetUpPr fitToPage="1"/>
  </sheetPr>
  <dimension ref="A1:R50"/>
  <sheetViews>
    <sheetView tabSelected="1" workbookViewId="0">
      <pane ySplit="4" topLeftCell="A5" activePane="bottomLeft" state="frozen"/>
      <selection pane="bottomLeft" activeCell="D6" sqref="D6"/>
    </sheetView>
  </sheetViews>
  <sheetFormatPr defaultRowHeight="18.75" x14ac:dyDescent="0.4"/>
  <cols>
    <col min="1" max="1" width="6.5" style="1" customWidth="1"/>
    <col min="2" max="2" width="29" style="3" customWidth="1"/>
    <col min="3" max="3" width="6.625" style="3" customWidth="1"/>
    <col min="4" max="4" width="6.25" style="3" customWidth="1"/>
    <col min="5" max="5" width="10.125" style="3" customWidth="1"/>
    <col min="6" max="6" width="10.25" style="3" customWidth="1"/>
    <col min="7" max="7" width="6.25" style="3" customWidth="1"/>
    <col min="8" max="8" width="6.125" style="3" customWidth="1"/>
    <col min="9" max="9" width="10.25" style="3" customWidth="1"/>
    <col min="10" max="10" width="6" style="3" customWidth="1"/>
    <col min="11" max="11" width="9.375" style="3" customWidth="1"/>
    <col min="12" max="13" width="9.5" style="3" customWidth="1"/>
    <col min="14" max="14" width="6" style="3" customWidth="1"/>
    <col min="15" max="15" width="13.375" style="3" customWidth="1"/>
    <col min="16" max="16" width="6.625" style="3" customWidth="1"/>
  </cols>
  <sheetData>
    <row r="1" spans="1:18" ht="24" x14ac:dyDescent="0.4">
      <c r="A1" s="58" t="s">
        <v>64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8" ht="19.5" thickBot="1" x14ac:dyDescent="0.45">
      <c r="B2" s="2"/>
      <c r="C2" s="2"/>
      <c r="D2" s="2"/>
      <c r="E2" s="2"/>
      <c r="F2" s="2"/>
      <c r="G2" s="2"/>
      <c r="H2" s="2"/>
      <c r="K2" s="59"/>
      <c r="L2" s="60"/>
      <c r="M2" s="60"/>
      <c r="N2" s="60"/>
      <c r="O2" s="60"/>
      <c r="P2" s="60"/>
    </row>
    <row r="3" spans="1:18" x14ac:dyDescent="0.4">
      <c r="A3" s="61" t="s">
        <v>0</v>
      </c>
      <c r="B3" s="63" t="s">
        <v>1</v>
      </c>
      <c r="C3" s="65" t="s">
        <v>2</v>
      </c>
      <c r="D3" s="66"/>
      <c r="E3" s="67" t="s">
        <v>3</v>
      </c>
      <c r="F3" s="68"/>
      <c r="G3" s="68"/>
      <c r="H3" s="68"/>
      <c r="I3" s="68"/>
      <c r="J3" s="69"/>
      <c r="K3" s="67" t="s">
        <v>4</v>
      </c>
      <c r="L3" s="68"/>
      <c r="M3" s="68"/>
      <c r="N3" s="69"/>
      <c r="O3" s="65" t="s">
        <v>5</v>
      </c>
      <c r="P3" s="70"/>
    </row>
    <row r="4" spans="1:18" ht="33.75" thickBot="1" x14ac:dyDescent="0.45">
      <c r="A4" s="62"/>
      <c r="B4" s="64"/>
      <c r="C4" s="45"/>
      <c r="D4" s="46" t="s">
        <v>6</v>
      </c>
      <c r="E4" s="47" t="s">
        <v>7</v>
      </c>
      <c r="F4" s="46" t="s">
        <v>8</v>
      </c>
      <c r="G4" s="46" t="s">
        <v>9</v>
      </c>
      <c r="H4" s="46" t="s">
        <v>10</v>
      </c>
      <c r="I4" s="47" t="s">
        <v>11</v>
      </c>
      <c r="J4" s="46" t="s">
        <v>12</v>
      </c>
      <c r="K4" s="46" t="s">
        <v>13</v>
      </c>
      <c r="L4" s="47" t="s">
        <v>14</v>
      </c>
      <c r="M4" s="46" t="s">
        <v>11</v>
      </c>
      <c r="N4" s="46" t="s">
        <v>12</v>
      </c>
      <c r="O4" s="45"/>
      <c r="P4" s="48" t="s">
        <v>6</v>
      </c>
    </row>
    <row r="5" spans="1:18" ht="20.100000000000001" customHeight="1" thickTop="1" x14ac:dyDescent="0.4">
      <c r="A5" s="4">
        <v>1200</v>
      </c>
      <c r="B5" s="5" t="s">
        <v>22</v>
      </c>
      <c r="C5" s="6">
        <v>8</v>
      </c>
      <c r="D5" s="7">
        <f t="shared" ref="D5:D46" si="0">RANK(C5,$C$5:$C$46,0)</f>
        <v>22</v>
      </c>
      <c r="E5" s="49">
        <v>99976</v>
      </c>
      <c r="F5" s="11">
        <v>0</v>
      </c>
      <c r="G5" s="10">
        <v>0</v>
      </c>
      <c r="H5" s="10">
        <v>0</v>
      </c>
      <c r="I5" s="11">
        <v>99976</v>
      </c>
      <c r="J5" s="12">
        <f>RANK(I5,$I$5:$I$46,0)</f>
        <v>14</v>
      </c>
      <c r="K5" s="9">
        <v>2200</v>
      </c>
      <c r="L5" s="11">
        <v>13000</v>
      </c>
      <c r="M5" s="11">
        <v>15200</v>
      </c>
      <c r="N5" s="12">
        <f>RANK(M5,$M$5:$M$46,0)</f>
        <v>19</v>
      </c>
      <c r="O5" s="13">
        <v>115176</v>
      </c>
      <c r="P5" s="55">
        <f>RANK(O5,$O$5:$O$46,0)</f>
        <v>15</v>
      </c>
      <c r="R5" s="14"/>
    </row>
    <row r="6" spans="1:18" ht="20.100000000000001" customHeight="1" x14ac:dyDescent="0.4">
      <c r="A6" s="15">
        <v>1300</v>
      </c>
      <c r="B6" s="16" t="s">
        <v>23</v>
      </c>
      <c r="C6" s="17">
        <v>1</v>
      </c>
      <c r="D6" s="18">
        <f t="shared" si="0"/>
        <v>35</v>
      </c>
      <c r="E6" s="8">
        <v>0</v>
      </c>
      <c r="F6" s="19">
        <v>0</v>
      </c>
      <c r="G6" s="20">
        <v>0</v>
      </c>
      <c r="H6" s="20">
        <v>0</v>
      </c>
      <c r="I6" s="19">
        <v>0</v>
      </c>
      <c r="J6" s="21">
        <f t="shared" ref="J6:J46" si="1">RANK(I6,$I$5:$I$46,0)</f>
        <v>38</v>
      </c>
      <c r="K6" s="8">
        <v>0</v>
      </c>
      <c r="L6" s="19">
        <v>530</v>
      </c>
      <c r="M6" s="19">
        <v>530</v>
      </c>
      <c r="N6" s="21">
        <f>RANK(M6,$M$5:$M$46,0)</f>
        <v>27</v>
      </c>
      <c r="O6" s="22">
        <v>530</v>
      </c>
      <c r="P6" s="56">
        <f t="shared" ref="P6:P46" si="2">RANK(O6,$O$5:$O$46,0)</f>
        <v>34</v>
      </c>
    </row>
    <row r="7" spans="1:18" ht="20.100000000000001" customHeight="1" x14ac:dyDescent="0.4">
      <c r="A7" s="15">
        <v>1400</v>
      </c>
      <c r="B7" s="16" t="s">
        <v>24</v>
      </c>
      <c r="C7" s="17">
        <v>4</v>
      </c>
      <c r="D7" s="18">
        <f t="shared" si="0"/>
        <v>26</v>
      </c>
      <c r="E7" s="8">
        <v>360154</v>
      </c>
      <c r="F7" s="19">
        <v>0</v>
      </c>
      <c r="G7" s="20">
        <v>0</v>
      </c>
      <c r="H7" s="20">
        <v>0</v>
      </c>
      <c r="I7" s="19">
        <v>360154</v>
      </c>
      <c r="J7" s="21">
        <f t="shared" si="1"/>
        <v>6</v>
      </c>
      <c r="K7" s="8">
        <v>70</v>
      </c>
      <c r="L7" s="19">
        <v>175450</v>
      </c>
      <c r="M7" s="19">
        <v>175520</v>
      </c>
      <c r="N7" s="21">
        <f>RANK(M7,$M$5:$M$46,0)</f>
        <v>8</v>
      </c>
      <c r="O7" s="22">
        <v>535674</v>
      </c>
      <c r="P7" s="56">
        <f t="shared" si="2"/>
        <v>6</v>
      </c>
    </row>
    <row r="8" spans="1:18" ht="20.100000000000001" customHeight="1" x14ac:dyDescent="0.4">
      <c r="A8" s="15">
        <v>1500</v>
      </c>
      <c r="B8" s="16" t="s">
        <v>25</v>
      </c>
      <c r="C8" s="17">
        <v>1</v>
      </c>
      <c r="D8" s="18">
        <f t="shared" si="0"/>
        <v>35</v>
      </c>
      <c r="E8" s="8">
        <v>1100</v>
      </c>
      <c r="F8" s="19">
        <v>0</v>
      </c>
      <c r="G8" s="20">
        <v>0</v>
      </c>
      <c r="H8" s="20">
        <v>0</v>
      </c>
      <c r="I8" s="19">
        <v>1100</v>
      </c>
      <c r="J8" s="21">
        <f t="shared" si="1"/>
        <v>30</v>
      </c>
      <c r="K8" s="8">
        <v>0</v>
      </c>
      <c r="L8" s="19">
        <v>0</v>
      </c>
      <c r="M8" s="19">
        <v>0</v>
      </c>
      <c r="N8" s="21">
        <f t="shared" ref="N8:N46" si="3">RANK(M8,$M$5:$M$46,0)</f>
        <v>29</v>
      </c>
      <c r="O8" s="22">
        <v>1100</v>
      </c>
      <c r="P8" s="56">
        <f t="shared" si="2"/>
        <v>33</v>
      </c>
    </row>
    <row r="9" spans="1:18" ht="20.100000000000001" customHeight="1" x14ac:dyDescent="0.4">
      <c r="A9" s="15">
        <v>1600</v>
      </c>
      <c r="B9" s="16" t="s">
        <v>26</v>
      </c>
      <c r="C9" s="17">
        <v>4</v>
      </c>
      <c r="D9" s="18">
        <f t="shared" si="0"/>
        <v>26</v>
      </c>
      <c r="E9" s="8">
        <v>0</v>
      </c>
      <c r="F9" s="19">
        <v>0</v>
      </c>
      <c r="G9" s="20">
        <v>0</v>
      </c>
      <c r="H9" s="20">
        <v>0</v>
      </c>
      <c r="I9" s="19">
        <v>0</v>
      </c>
      <c r="J9" s="21">
        <f t="shared" si="1"/>
        <v>38</v>
      </c>
      <c r="K9" s="8">
        <v>0</v>
      </c>
      <c r="L9" s="19">
        <v>0</v>
      </c>
      <c r="M9" s="19">
        <v>0</v>
      </c>
      <c r="N9" s="21">
        <f t="shared" si="3"/>
        <v>29</v>
      </c>
      <c r="O9" s="22">
        <v>0</v>
      </c>
      <c r="P9" s="56">
        <f t="shared" si="2"/>
        <v>40</v>
      </c>
    </row>
    <row r="10" spans="1:18" ht="20.100000000000001" customHeight="1" x14ac:dyDescent="0.4">
      <c r="A10" s="15">
        <v>1700</v>
      </c>
      <c r="B10" s="16" t="s">
        <v>27</v>
      </c>
      <c r="C10" s="17">
        <v>3</v>
      </c>
      <c r="D10" s="18">
        <f t="shared" si="0"/>
        <v>28</v>
      </c>
      <c r="E10" s="8">
        <v>11800</v>
      </c>
      <c r="F10" s="19">
        <v>0</v>
      </c>
      <c r="G10" s="20">
        <v>0</v>
      </c>
      <c r="H10" s="20">
        <v>0</v>
      </c>
      <c r="I10" s="19">
        <v>11800</v>
      </c>
      <c r="J10" s="21">
        <f t="shared" si="1"/>
        <v>20</v>
      </c>
      <c r="K10" s="8">
        <v>0</v>
      </c>
      <c r="L10" s="19">
        <v>0</v>
      </c>
      <c r="M10" s="19">
        <v>0</v>
      </c>
      <c r="N10" s="21">
        <f t="shared" si="3"/>
        <v>29</v>
      </c>
      <c r="O10" s="22">
        <v>11800</v>
      </c>
      <c r="P10" s="56">
        <f t="shared" si="2"/>
        <v>25</v>
      </c>
    </row>
    <row r="11" spans="1:18" ht="20.100000000000001" customHeight="1" x14ac:dyDescent="0.4">
      <c r="A11" s="15">
        <v>1800</v>
      </c>
      <c r="B11" s="16" t="s">
        <v>28</v>
      </c>
      <c r="C11" s="17">
        <v>21</v>
      </c>
      <c r="D11" s="18">
        <f t="shared" si="0"/>
        <v>12</v>
      </c>
      <c r="E11" s="8">
        <v>235131</v>
      </c>
      <c r="F11" s="19">
        <v>92</v>
      </c>
      <c r="G11" s="20">
        <v>0</v>
      </c>
      <c r="H11" s="20">
        <v>0</v>
      </c>
      <c r="I11" s="19">
        <v>235223</v>
      </c>
      <c r="J11" s="21">
        <f t="shared" si="1"/>
        <v>8</v>
      </c>
      <c r="K11" s="8">
        <v>132</v>
      </c>
      <c r="L11" s="19">
        <v>186969</v>
      </c>
      <c r="M11" s="19">
        <v>187101</v>
      </c>
      <c r="N11" s="21">
        <f t="shared" si="3"/>
        <v>7</v>
      </c>
      <c r="O11" s="22">
        <v>422323</v>
      </c>
      <c r="P11" s="56">
        <f t="shared" si="2"/>
        <v>9</v>
      </c>
    </row>
    <row r="12" spans="1:18" ht="20.100000000000001" customHeight="1" x14ac:dyDescent="0.4">
      <c r="A12" s="15">
        <v>1900</v>
      </c>
      <c r="B12" s="16" t="s">
        <v>29</v>
      </c>
      <c r="C12" s="17">
        <v>50</v>
      </c>
      <c r="D12" s="18">
        <f t="shared" si="0"/>
        <v>7</v>
      </c>
      <c r="E12" s="8">
        <v>685890</v>
      </c>
      <c r="F12" s="19">
        <v>0</v>
      </c>
      <c r="G12" s="20">
        <v>0</v>
      </c>
      <c r="H12" s="20">
        <v>0</v>
      </c>
      <c r="I12" s="50">
        <v>685890</v>
      </c>
      <c r="J12" s="51">
        <f t="shared" si="1"/>
        <v>3</v>
      </c>
      <c r="K12" s="8">
        <v>2104</v>
      </c>
      <c r="L12" s="19">
        <v>495985</v>
      </c>
      <c r="M12" s="50">
        <v>498089</v>
      </c>
      <c r="N12" s="51">
        <f t="shared" si="3"/>
        <v>4</v>
      </c>
      <c r="O12" s="52">
        <v>1183979</v>
      </c>
      <c r="P12" s="57">
        <f t="shared" si="2"/>
        <v>4</v>
      </c>
    </row>
    <row r="13" spans="1:18" ht="29.25" customHeight="1" x14ac:dyDescent="0.4">
      <c r="A13" s="15">
        <v>2000</v>
      </c>
      <c r="B13" s="23" t="s">
        <v>30</v>
      </c>
      <c r="C13" s="54">
        <v>143</v>
      </c>
      <c r="D13" s="53">
        <f t="shared" si="0"/>
        <v>2</v>
      </c>
      <c r="E13" s="8">
        <v>767892</v>
      </c>
      <c r="F13" s="19">
        <v>201</v>
      </c>
      <c r="G13" s="20">
        <v>0</v>
      </c>
      <c r="H13" s="20">
        <v>0</v>
      </c>
      <c r="I13" s="50">
        <v>768092</v>
      </c>
      <c r="J13" s="51">
        <f t="shared" si="1"/>
        <v>2</v>
      </c>
      <c r="K13" s="8">
        <v>12684</v>
      </c>
      <c r="L13" s="19">
        <v>3578138</v>
      </c>
      <c r="M13" s="50">
        <v>3590822</v>
      </c>
      <c r="N13" s="51">
        <f t="shared" si="3"/>
        <v>1</v>
      </c>
      <c r="O13" s="52">
        <v>4358914</v>
      </c>
      <c r="P13" s="57">
        <f t="shared" si="2"/>
        <v>1</v>
      </c>
    </row>
    <row r="14" spans="1:18" ht="20.100000000000001" customHeight="1" x14ac:dyDescent="0.4">
      <c r="A14" s="15">
        <v>2060</v>
      </c>
      <c r="B14" s="16" t="s">
        <v>31</v>
      </c>
      <c r="C14" s="17">
        <v>14</v>
      </c>
      <c r="D14" s="18">
        <f t="shared" si="0"/>
        <v>16</v>
      </c>
      <c r="E14" s="8">
        <v>10822</v>
      </c>
      <c r="F14" s="19">
        <v>0</v>
      </c>
      <c r="G14" s="20">
        <v>0</v>
      </c>
      <c r="H14" s="20">
        <v>0</v>
      </c>
      <c r="I14" s="19">
        <v>10822</v>
      </c>
      <c r="J14" s="21">
        <f t="shared" si="1"/>
        <v>21</v>
      </c>
      <c r="K14" s="8">
        <v>494</v>
      </c>
      <c r="L14" s="19">
        <v>138500</v>
      </c>
      <c r="M14" s="19">
        <v>138994</v>
      </c>
      <c r="N14" s="21">
        <f t="shared" si="3"/>
        <v>10</v>
      </c>
      <c r="O14" s="22">
        <v>149817</v>
      </c>
      <c r="P14" s="56">
        <f t="shared" si="2"/>
        <v>14</v>
      </c>
    </row>
    <row r="15" spans="1:18" ht="20.100000000000001" customHeight="1" x14ac:dyDescent="0.4">
      <c r="A15" s="15">
        <v>2092</v>
      </c>
      <c r="B15" s="16" t="s">
        <v>32</v>
      </c>
      <c r="C15" s="17">
        <v>2</v>
      </c>
      <c r="D15" s="18">
        <f t="shared" si="0"/>
        <v>29</v>
      </c>
      <c r="E15" s="8">
        <v>0</v>
      </c>
      <c r="F15" s="19">
        <v>0</v>
      </c>
      <c r="G15" s="20">
        <v>0</v>
      </c>
      <c r="H15" s="20">
        <v>0</v>
      </c>
      <c r="I15" s="19">
        <v>0</v>
      </c>
      <c r="J15" s="21">
        <f t="shared" si="1"/>
        <v>38</v>
      </c>
      <c r="K15" s="8">
        <v>0</v>
      </c>
      <c r="L15" s="19">
        <v>5509</v>
      </c>
      <c r="M15" s="19">
        <v>5509</v>
      </c>
      <c r="N15" s="21">
        <f t="shared" si="3"/>
        <v>22</v>
      </c>
      <c r="O15" s="22">
        <v>5509</v>
      </c>
      <c r="P15" s="56">
        <f t="shared" si="2"/>
        <v>29</v>
      </c>
    </row>
    <row r="16" spans="1:18" ht="20.100000000000001" customHeight="1" x14ac:dyDescent="0.4">
      <c r="A16" s="15">
        <v>2100</v>
      </c>
      <c r="B16" s="16" t="s">
        <v>33</v>
      </c>
      <c r="C16" s="17">
        <v>12</v>
      </c>
      <c r="D16" s="18">
        <f t="shared" si="0"/>
        <v>17</v>
      </c>
      <c r="E16" s="8">
        <v>318</v>
      </c>
      <c r="F16" s="19">
        <v>0</v>
      </c>
      <c r="G16" s="20">
        <v>0</v>
      </c>
      <c r="H16" s="20">
        <v>0</v>
      </c>
      <c r="I16" s="19">
        <v>318</v>
      </c>
      <c r="J16" s="21">
        <f t="shared" si="1"/>
        <v>33</v>
      </c>
      <c r="K16" s="8">
        <v>0</v>
      </c>
      <c r="L16" s="19">
        <v>1</v>
      </c>
      <c r="M16" s="19">
        <v>1</v>
      </c>
      <c r="N16" s="21">
        <f t="shared" si="3"/>
        <v>28</v>
      </c>
      <c r="O16" s="22">
        <v>319</v>
      </c>
      <c r="P16" s="56">
        <f t="shared" si="2"/>
        <v>36</v>
      </c>
    </row>
    <row r="17" spans="1:16" ht="20.100000000000001" customHeight="1" x14ac:dyDescent="0.4">
      <c r="A17" s="15">
        <v>2200</v>
      </c>
      <c r="B17" s="16" t="s">
        <v>34</v>
      </c>
      <c r="C17" s="54">
        <v>77</v>
      </c>
      <c r="D17" s="53">
        <f t="shared" si="0"/>
        <v>4</v>
      </c>
      <c r="E17" s="8">
        <v>992902</v>
      </c>
      <c r="F17" s="19">
        <v>48</v>
      </c>
      <c r="G17" s="20">
        <v>0</v>
      </c>
      <c r="H17" s="20">
        <v>0</v>
      </c>
      <c r="I17" s="50">
        <v>992950</v>
      </c>
      <c r="J17" s="51">
        <f t="shared" si="1"/>
        <v>1</v>
      </c>
      <c r="K17" s="8">
        <v>50</v>
      </c>
      <c r="L17" s="19">
        <v>620506</v>
      </c>
      <c r="M17" s="50">
        <v>620556</v>
      </c>
      <c r="N17" s="51">
        <f t="shared" si="3"/>
        <v>3</v>
      </c>
      <c r="O17" s="52">
        <v>1613506</v>
      </c>
      <c r="P17" s="57">
        <f t="shared" si="2"/>
        <v>3</v>
      </c>
    </row>
    <row r="18" spans="1:16" ht="20.100000000000001" customHeight="1" x14ac:dyDescent="0.4">
      <c r="A18" s="15">
        <v>2300</v>
      </c>
      <c r="B18" s="16" t="s">
        <v>35</v>
      </c>
      <c r="C18" s="17">
        <v>15</v>
      </c>
      <c r="D18" s="18">
        <f t="shared" si="0"/>
        <v>15</v>
      </c>
      <c r="E18" s="8">
        <v>343725</v>
      </c>
      <c r="F18" s="19">
        <v>1</v>
      </c>
      <c r="G18" s="20">
        <v>0</v>
      </c>
      <c r="H18" s="20">
        <v>0</v>
      </c>
      <c r="I18" s="19">
        <v>343726</v>
      </c>
      <c r="J18" s="21">
        <f t="shared" si="1"/>
        <v>7</v>
      </c>
      <c r="K18" s="8">
        <v>0</v>
      </c>
      <c r="L18" s="19">
        <v>141094</v>
      </c>
      <c r="M18" s="19">
        <v>141094</v>
      </c>
      <c r="N18" s="21">
        <f t="shared" si="3"/>
        <v>9</v>
      </c>
      <c r="O18" s="22">
        <v>484820</v>
      </c>
      <c r="P18" s="56">
        <f t="shared" si="2"/>
        <v>7</v>
      </c>
    </row>
    <row r="19" spans="1:16" ht="20.100000000000001" customHeight="1" x14ac:dyDescent="0.4">
      <c r="A19" s="15">
        <v>2400</v>
      </c>
      <c r="B19" s="16" t="s">
        <v>36</v>
      </c>
      <c r="C19" s="17">
        <v>1</v>
      </c>
      <c r="D19" s="18">
        <f t="shared" si="0"/>
        <v>35</v>
      </c>
      <c r="E19" s="8">
        <v>420</v>
      </c>
      <c r="F19" s="19">
        <v>0</v>
      </c>
      <c r="G19" s="20">
        <v>0</v>
      </c>
      <c r="H19" s="20">
        <v>0</v>
      </c>
      <c r="I19" s="19">
        <v>420</v>
      </c>
      <c r="J19" s="21">
        <f t="shared" si="1"/>
        <v>32</v>
      </c>
      <c r="K19" s="8">
        <v>0</v>
      </c>
      <c r="L19" s="19">
        <v>0</v>
      </c>
      <c r="M19" s="19">
        <v>0</v>
      </c>
      <c r="N19" s="21">
        <f t="shared" si="3"/>
        <v>29</v>
      </c>
      <c r="O19" s="22">
        <v>420</v>
      </c>
      <c r="P19" s="56">
        <f t="shared" si="2"/>
        <v>35</v>
      </c>
    </row>
    <row r="20" spans="1:16" ht="20.100000000000001" customHeight="1" x14ac:dyDescent="0.4">
      <c r="A20" s="15">
        <v>2500</v>
      </c>
      <c r="B20" s="16" t="s">
        <v>37</v>
      </c>
      <c r="C20" s="17">
        <v>24</v>
      </c>
      <c r="D20" s="18">
        <f t="shared" si="0"/>
        <v>11</v>
      </c>
      <c r="E20" s="8">
        <v>124362</v>
      </c>
      <c r="F20" s="19">
        <v>0</v>
      </c>
      <c r="G20" s="20">
        <v>0</v>
      </c>
      <c r="H20" s="20">
        <v>0</v>
      </c>
      <c r="I20" s="19">
        <v>124362</v>
      </c>
      <c r="J20" s="21">
        <f t="shared" si="1"/>
        <v>11</v>
      </c>
      <c r="K20" s="8">
        <v>200</v>
      </c>
      <c r="L20" s="19">
        <v>75406</v>
      </c>
      <c r="M20" s="19">
        <v>75606</v>
      </c>
      <c r="N20" s="21">
        <f t="shared" si="3"/>
        <v>13</v>
      </c>
      <c r="O20" s="22">
        <v>199968</v>
      </c>
      <c r="P20" s="56">
        <f t="shared" si="2"/>
        <v>12</v>
      </c>
    </row>
    <row r="21" spans="1:16" ht="20.100000000000001" customHeight="1" x14ac:dyDescent="0.4">
      <c r="A21" s="24">
        <v>2600</v>
      </c>
      <c r="B21" s="23" t="s">
        <v>38</v>
      </c>
      <c r="C21" s="17">
        <v>17</v>
      </c>
      <c r="D21" s="18">
        <f t="shared" si="0"/>
        <v>14</v>
      </c>
      <c r="E21" s="8">
        <v>79575</v>
      </c>
      <c r="F21" s="19">
        <v>40</v>
      </c>
      <c r="G21" s="20">
        <v>0</v>
      </c>
      <c r="H21" s="20">
        <v>0</v>
      </c>
      <c r="I21" s="19">
        <v>79615</v>
      </c>
      <c r="J21" s="21">
        <f t="shared" si="1"/>
        <v>15</v>
      </c>
      <c r="K21" s="8">
        <v>0</v>
      </c>
      <c r="L21" s="19">
        <v>1768290</v>
      </c>
      <c r="M21" s="50">
        <v>1768290</v>
      </c>
      <c r="N21" s="51">
        <f t="shared" si="3"/>
        <v>2</v>
      </c>
      <c r="O21" s="52">
        <v>1847905</v>
      </c>
      <c r="P21" s="57">
        <f t="shared" si="2"/>
        <v>2</v>
      </c>
    </row>
    <row r="22" spans="1:16" ht="20.100000000000001" customHeight="1" x14ac:dyDescent="0.4">
      <c r="A22" s="25">
        <v>2700</v>
      </c>
      <c r="B22" s="26" t="s">
        <v>39</v>
      </c>
      <c r="C22" s="17">
        <v>32</v>
      </c>
      <c r="D22" s="18">
        <f t="shared" si="0"/>
        <v>9</v>
      </c>
      <c r="E22" s="8">
        <v>44624</v>
      </c>
      <c r="F22" s="19">
        <v>5876</v>
      </c>
      <c r="G22" s="20">
        <v>0</v>
      </c>
      <c r="H22" s="20">
        <v>0</v>
      </c>
      <c r="I22" s="19">
        <v>50500</v>
      </c>
      <c r="J22" s="21">
        <f t="shared" si="1"/>
        <v>17</v>
      </c>
      <c r="K22" s="8">
        <v>367</v>
      </c>
      <c r="L22" s="19">
        <v>36426</v>
      </c>
      <c r="M22" s="19">
        <v>36793</v>
      </c>
      <c r="N22" s="21">
        <f t="shared" si="3"/>
        <v>16</v>
      </c>
      <c r="O22" s="22">
        <v>87292</v>
      </c>
      <c r="P22" s="56">
        <f t="shared" si="2"/>
        <v>17</v>
      </c>
    </row>
    <row r="23" spans="1:16" ht="29.25" customHeight="1" x14ac:dyDescent="0.4">
      <c r="A23" s="25">
        <v>2800</v>
      </c>
      <c r="B23" s="26" t="s">
        <v>40</v>
      </c>
      <c r="C23" s="54">
        <v>114</v>
      </c>
      <c r="D23" s="53">
        <f t="shared" si="0"/>
        <v>3</v>
      </c>
      <c r="E23" s="8">
        <v>598126</v>
      </c>
      <c r="F23" s="19">
        <v>944</v>
      </c>
      <c r="G23" s="20">
        <v>0</v>
      </c>
      <c r="H23" s="20">
        <v>0</v>
      </c>
      <c r="I23" s="50">
        <v>599070</v>
      </c>
      <c r="J23" s="51">
        <f t="shared" si="1"/>
        <v>4</v>
      </c>
      <c r="K23" s="8">
        <v>275</v>
      </c>
      <c r="L23" s="19">
        <v>327643</v>
      </c>
      <c r="M23" s="50">
        <v>327918</v>
      </c>
      <c r="N23" s="51">
        <f t="shared" si="3"/>
        <v>5</v>
      </c>
      <c r="O23" s="52">
        <v>926987</v>
      </c>
      <c r="P23" s="57">
        <f t="shared" si="2"/>
        <v>5</v>
      </c>
    </row>
    <row r="24" spans="1:16" ht="27.75" customHeight="1" x14ac:dyDescent="0.4">
      <c r="A24" s="15">
        <v>2900</v>
      </c>
      <c r="B24" s="16" t="s">
        <v>41</v>
      </c>
      <c r="C24" s="17">
        <v>18</v>
      </c>
      <c r="D24" s="18">
        <f t="shared" si="0"/>
        <v>13</v>
      </c>
      <c r="E24" s="8">
        <v>110395</v>
      </c>
      <c r="F24" s="19">
        <v>0</v>
      </c>
      <c r="G24" s="20">
        <v>0</v>
      </c>
      <c r="H24" s="20">
        <v>0</v>
      </c>
      <c r="I24" s="19">
        <v>110395</v>
      </c>
      <c r="J24" s="21">
        <f t="shared" si="1"/>
        <v>12</v>
      </c>
      <c r="K24" s="8">
        <v>110</v>
      </c>
      <c r="L24" s="19">
        <v>47407</v>
      </c>
      <c r="M24" s="19">
        <v>47517</v>
      </c>
      <c r="N24" s="21">
        <f t="shared" si="3"/>
        <v>15</v>
      </c>
      <c r="O24" s="22">
        <v>157913</v>
      </c>
      <c r="P24" s="56">
        <f t="shared" si="2"/>
        <v>13</v>
      </c>
    </row>
    <row r="25" spans="1:16" ht="28.5" customHeight="1" x14ac:dyDescent="0.4">
      <c r="A25" s="15">
        <v>3000</v>
      </c>
      <c r="B25" s="16" t="s">
        <v>42</v>
      </c>
      <c r="C25" s="17">
        <v>52</v>
      </c>
      <c r="D25" s="18">
        <f t="shared" si="0"/>
        <v>6</v>
      </c>
      <c r="E25" s="8">
        <v>121716</v>
      </c>
      <c r="F25" s="19">
        <v>4425</v>
      </c>
      <c r="G25" s="20">
        <v>0</v>
      </c>
      <c r="H25" s="20">
        <v>0</v>
      </c>
      <c r="I25" s="19">
        <v>126140</v>
      </c>
      <c r="J25" s="21">
        <f t="shared" si="1"/>
        <v>10</v>
      </c>
      <c r="K25" s="8">
        <v>2590</v>
      </c>
      <c r="L25" s="19">
        <v>260272</v>
      </c>
      <c r="M25" s="19">
        <v>262862</v>
      </c>
      <c r="N25" s="21">
        <f t="shared" si="3"/>
        <v>6</v>
      </c>
      <c r="O25" s="22">
        <v>389002</v>
      </c>
      <c r="P25" s="56">
        <f t="shared" si="2"/>
        <v>10</v>
      </c>
    </row>
    <row r="26" spans="1:16" ht="20.100000000000001" customHeight="1" x14ac:dyDescent="0.4">
      <c r="A26" s="15">
        <v>3070</v>
      </c>
      <c r="B26" s="16" t="s">
        <v>43</v>
      </c>
      <c r="C26" s="17">
        <v>1</v>
      </c>
      <c r="D26" s="18">
        <f t="shared" si="0"/>
        <v>35</v>
      </c>
      <c r="E26" s="8">
        <v>0</v>
      </c>
      <c r="F26" s="19">
        <v>0</v>
      </c>
      <c r="G26" s="20">
        <v>0</v>
      </c>
      <c r="H26" s="20">
        <v>0</v>
      </c>
      <c r="I26" s="19">
        <v>0</v>
      </c>
      <c r="J26" s="21">
        <f t="shared" si="1"/>
        <v>38</v>
      </c>
      <c r="K26" s="8">
        <v>0</v>
      </c>
      <c r="L26" s="19">
        <v>0</v>
      </c>
      <c r="M26" s="19">
        <v>0</v>
      </c>
      <c r="N26" s="21">
        <f t="shared" si="3"/>
        <v>29</v>
      </c>
      <c r="O26" s="22">
        <v>0</v>
      </c>
      <c r="P26" s="56">
        <f t="shared" si="2"/>
        <v>40</v>
      </c>
    </row>
    <row r="27" spans="1:16" ht="20.100000000000001" customHeight="1" x14ac:dyDescent="0.4">
      <c r="A27" s="15">
        <v>3100</v>
      </c>
      <c r="B27" s="16" t="s">
        <v>44</v>
      </c>
      <c r="C27" s="17">
        <v>46</v>
      </c>
      <c r="D27" s="18">
        <f t="shared" si="0"/>
        <v>8</v>
      </c>
      <c r="E27" s="8">
        <v>371149</v>
      </c>
      <c r="F27" s="19">
        <v>14</v>
      </c>
      <c r="G27" s="20">
        <v>0</v>
      </c>
      <c r="H27" s="20">
        <v>0</v>
      </c>
      <c r="I27" s="50">
        <v>371163</v>
      </c>
      <c r="J27" s="51">
        <f t="shared" si="1"/>
        <v>5</v>
      </c>
      <c r="K27" s="8">
        <v>2389</v>
      </c>
      <c r="L27" s="19">
        <v>94367</v>
      </c>
      <c r="M27" s="19">
        <v>96756</v>
      </c>
      <c r="N27" s="21">
        <f t="shared" si="3"/>
        <v>11</v>
      </c>
      <c r="O27" s="22">
        <v>467919</v>
      </c>
      <c r="P27" s="56">
        <f t="shared" si="2"/>
        <v>8</v>
      </c>
    </row>
    <row r="28" spans="1:16" ht="20.100000000000001" customHeight="1" x14ac:dyDescent="0.4">
      <c r="A28" s="15">
        <v>3200</v>
      </c>
      <c r="B28" s="16" t="s">
        <v>45</v>
      </c>
      <c r="C28" s="17">
        <v>7</v>
      </c>
      <c r="D28" s="18">
        <f t="shared" si="0"/>
        <v>24</v>
      </c>
      <c r="E28" s="8">
        <v>54600</v>
      </c>
      <c r="F28" s="19">
        <v>0</v>
      </c>
      <c r="G28" s="20">
        <v>0</v>
      </c>
      <c r="H28" s="20">
        <v>0</v>
      </c>
      <c r="I28" s="19">
        <v>54600</v>
      </c>
      <c r="J28" s="21">
        <f t="shared" si="1"/>
        <v>16</v>
      </c>
      <c r="K28" s="8">
        <v>0</v>
      </c>
      <c r="L28" s="19">
        <v>2360</v>
      </c>
      <c r="M28" s="19">
        <v>2360</v>
      </c>
      <c r="N28" s="21">
        <f t="shared" si="3"/>
        <v>24</v>
      </c>
      <c r="O28" s="22">
        <v>56960</v>
      </c>
      <c r="P28" s="56">
        <f t="shared" si="2"/>
        <v>20</v>
      </c>
    </row>
    <row r="29" spans="1:16" ht="20.100000000000001" customHeight="1" x14ac:dyDescent="0.4">
      <c r="A29" s="15">
        <v>3230</v>
      </c>
      <c r="B29" s="16" t="s">
        <v>46</v>
      </c>
      <c r="C29" s="17">
        <v>2</v>
      </c>
      <c r="D29" s="18">
        <f t="shared" si="0"/>
        <v>29</v>
      </c>
      <c r="E29" s="8">
        <v>12</v>
      </c>
      <c r="F29" s="19">
        <v>0</v>
      </c>
      <c r="G29" s="20">
        <v>0</v>
      </c>
      <c r="H29" s="20">
        <v>0</v>
      </c>
      <c r="I29" s="19">
        <v>12</v>
      </c>
      <c r="J29" s="21">
        <f t="shared" si="1"/>
        <v>37</v>
      </c>
      <c r="K29" s="8">
        <v>0</v>
      </c>
      <c r="L29" s="19">
        <v>0</v>
      </c>
      <c r="M29" s="19">
        <v>0</v>
      </c>
      <c r="N29" s="21">
        <f t="shared" si="3"/>
        <v>29</v>
      </c>
      <c r="O29" s="22">
        <v>12</v>
      </c>
      <c r="P29" s="56">
        <f t="shared" si="2"/>
        <v>39</v>
      </c>
    </row>
    <row r="30" spans="1:16" ht="20.100000000000001" customHeight="1" x14ac:dyDescent="0.4">
      <c r="A30" s="15">
        <v>3400</v>
      </c>
      <c r="B30" s="16" t="s">
        <v>47</v>
      </c>
      <c r="C30" s="17">
        <v>12</v>
      </c>
      <c r="D30" s="18">
        <f t="shared" si="0"/>
        <v>17</v>
      </c>
      <c r="E30" s="8">
        <v>13580</v>
      </c>
      <c r="F30" s="19">
        <v>0</v>
      </c>
      <c r="G30" s="20">
        <v>0</v>
      </c>
      <c r="H30" s="20">
        <v>0</v>
      </c>
      <c r="I30" s="19">
        <v>13580</v>
      </c>
      <c r="J30" s="21">
        <f t="shared" si="1"/>
        <v>19</v>
      </c>
      <c r="K30" s="8">
        <v>0</v>
      </c>
      <c r="L30" s="19">
        <v>26000</v>
      </c>
      <c r="M30" s="19">
        <v>26000</v>
      </c>
      <c r="N30" s="21">
        <f t="shared" si="3"/>
        <v>17</v>
      </c>
      <c r="O30" s="22">
        <v>39580</v>
      </c>
      <c r="P30" s="56">
        <f t="shared" si="2"/>
        <v>21</v>
      </c>
    </row>
    <row r="31" spans="1:16" ht="20.100000000000001" customHeight="1" x14ac:dyDescent="0.4">
      <c r="A31" s="15">
        <v>3830</v>
      </c>
      <c r="B31" s="16" t="s">
        <v>48</v>
      </c>
      <c r="C31" s="17">
        <v>26</v>
      </c>
      <c r="D31" s="18">
        <f t="shared" si="0"/>
        <v>10</v>
      </c>
      <c r="E31" s="8">
        <v>94</v>
      </c>
      <c r="F31" s="19">
        <v>216262</v>
      </c>
      <c r="G31" s="20">
        <v>0</v>
      </c>
      <c r="H31" s="20">
        <v>0</v>
      </c>
      <c r="I31" s="19">
        <v>216356</v>
      </c>
      <c r="J31" s="21">
        <f t="shared" si="1"/>
        <v>9</v>
      </c>
      <c r="K31" s="8">
        <v>0</v>
      </c>
      <c r="L31" s="19">
        <v>0</v>
      </c>
      <c r="M31" s="19">
        <v>0</v>
      </c>
      <c r="N31" s="21">
        <f t="shared" si="3"/>
        <v>29</v>
      </c>
      <c r="O31" s="22">
        <v>216356</v>
      </c>
      <c r="P31" s="56">
        <f t="shared" si="2"/>
        <v>11</v>
      </c>
    </row>
    <row r="32" spans="1:16" ht="20.100000000000001" customHeight="1" x14ac:dyDescent="0.4">
      <c r="A32" s="15">
        <v>3900</v>
      </c>
      <c r="B32" s="16" t="s">
        <v>49</v>
      </c>
      <c r="C32" s="17">
        <v>2</v>
      </c>
      <c r="D32" s="18">
        <f t="shared" si="0"/>
        <v>29</v>
      </c>
      <c r="E32" s="8">
        <v>3700</v>
      </c>
      <c r="F32" s="19">
        <v>0</v>
      </c>
      <c r="G32" s="20">
        <v>0</v>
      </c>
      <c r="H32" s="20">
        <v>0</v>
      </c>
      <c r="I32" s="19">
        <v>3700</v>
      </c>
      <c r="J32" s="21">
        <f t="shared" si="1"/>
        <v>25</v>
      </c>
      <c r="K32" s="8">
        <v>0</v>
      </c>
      <c r="L32" s="19">
        <v>1330</v>
      </c>
      <c r="M32" s="19">
        <v>1330</v>
      </c>
      <c r="N32" s="21">
        <f t="shared" si="3"/>
        <v>26</v>
      </c>
      <c r="O32" s="22">
        <v>5030</v>
      </c>
      <c r="P32" s="56">
        <f t="shared" si="2"/>
        <v>30</v>
      </c>
    </row>
    <row r="33" spans="1:16" ht="20.100000000000001" customHeight="1" x14ac:dyDescent="0.4">
      <c r="A33" s="15">
        <v>4400</v>
      </c>
      <c r="B33" s="16" t="s">
        <v>50</v>
      </c>
      <c r="C33" s="17">
        <v>1</v>
      </c>
      <c r="D33" s="18">
        <f t="shared" si="0"/>
        <v>35</v>
      </c>
      <c r="E33" s="8">
        <v>7160</v>
      </c>
      <c r="F33" s="19">
        <v>0</v>
      </c>
      <c r="G33" s="20">
        <v>0</v>
      </c>
      <c r="H33" s="20">
        <v>0</v>
      </c>
      <c r="I33" s="19">
        <v>7160</v>
      </c>
      <c r="J33" s="21">
        <f t="shared" si="1"/>
        <v>23</v>
      </c>
      <c r="K33" s="8">
        <v>0</v>
      </c>
      <c r="L33" s="19">
        <v>0</v>
      </c>
      <c r="M33" s="19">
        <v>0</v>
      </c>
      <c r="N33" s="21">
        <f t="shared" si="3"/>
        <v>29</v>
      </c>
      <c r="O33" s="22">
        <v>7160</v>
      </c>
      <c r="P33" s="56">
        <f t="shared" si="2"/>
        <v>27</v>
      </c>
    </row>
    <row r="34" spans="1:16" ht="20.100000000000001" customHeight="1" x14ac:dyDescent="0.4">
      <c r="A34" s="15">
        <v>5132</v>
      </c>
      <c r="B34" s="16" t="s">
        <v>51</v>
      </c>
      <c r="C34" s="17">
        <v>12</v>
      </c>
      <c r="D34" s="18">
        <f t="shared" si="0"/>
        <v>17</v>
      </c>
      <c r="E34" s="8">
        <v>240</v>
      </c>
      <c r="F34" s="19">
        <v>0</v>
      </c>
      <c r="G34" s="20">
        <v>0</v>
      </c>
      <c r="H34" s="20">
        <v>0</v>
      </c>
      <c r="I34" s="19">
        <v>240</v>
      </c>
      <c r="J34" s="21">
        <f t="shared" si="1"/>
        <v>34</v>
      </c>
      <c r="K34" s="8">
        <v>0</v>
      </c>
      <c r="L34" s="19">
        <v>0</v>
      </c>
      <c r="M34" s="19">
        <v>0</v>
      </c>
      <c r="N34" s="21">
        <f t="shared" si="3"/>
        <v>29</v>
      </c>
      <c r="O34" s="22">
        <v>240</v>
      </c>
      <c r="P34" s="56">
        <f t="shared" si="2"/>
        <v>37</v>
      </c>
    </row>
    <row r="35" spans="1:16" ht="20.100000000000001" customHeight="1" x14ac:dyDescent="0.4">
      <c r="A35" s="15">
        <v>5142</v>
      </c>
      <c r="B35" s="16" t="s">
        <v>52</v>
      </c>
      <c r="C35" s="17">
        <v>1</v>
      </c>
      <c r="D35" s="18">
        <f t="shared" si="0"/>
        <v>35</v>
      </c>
      <c r="E35" s="8">
        <v>26</v>
      </c>
      <c r="F35" s="19">
        <v>0</v>
      </c>
      <c r="G35" s="20">
        <v>0</v>
      </c>
      <c r="H35" s="20">
        <v>0</v>
      </c>
      <c r="I35" s="19">
        <v>26</v>
      </c>
      <c r="J35" s="21">
        <f t="shared" si="1"/>
        <v>36</v>
      </c>
      <c r="K35" s="8">
        <v>0</v>
      </c>
      <c r="L35" s="19">
        <v>0</v>
      </c>
      <c r="M35" s="19">
        <v>0</v>
      </c>
      <c r="N35" s="21">
        <f t="shared" si="3"/>
        <v>29</v>
      </c>
      <c r="O35" s="22">
        <v>26</v>
      </c>
      <c r="P35" s="56">
        <f t="shared" si="2"/>
        <v>38</v>
      </c>
    </row>
    <row r="36" spans="1:16" ht="20.100000000000001" customHeight="1" x14ac:dyDescent="0.4">
      <c r="A36" s="15">
        <v>5930</v>
      </c>
      <c r="B36" s="16" t="s">
        <v>53</v>
      </c>
      <c r="C36" s="54">
        <v>561</v>
      </c>
      <c r="D36" s="53">
        <f t="shared" si="0"/>
        <v>1</v>
      </c>
      <c r="E36" s="8">
        <v>100936</v>
      </c>
      <c r="F36" s="19">
        <v>0</v>
      </c>
      <c r="G36" s="20">
        <v>0</v>
      </c>
      <c r="H36" s="20">
        <v>0</v>
      </c>
      <c r="I36" s="19">
        <v>100936</v>
      </c>
      <c r="J36" s="21">
        <f t="shared" si="1"/>
        <v>13</v>
      </c>
      <c r="K36" s="8">
        <v>0</v>
      </c>
      <c r="L36" s="19">
        <v>0</v>
      </c>
      <c r="M36" s="19">
        <v>0</v>
      </c>
      <c r="N36" s="21">
        <f t="shared" si="3"/>
        <v>29</v>
      </c>
      <c r="O36" s="22">
        <v>100936</v>
      </c>
      <c r="P36" s="56">
        <f t="shared" si="2"/>
        <v>16</v>
      </c>
    </row>
    <row r="37" spans="1:16" ht="20.100000000000001" customHeight="1" x14ac:dyDescent="0.4">
      <c r="A37" s="15">
        <v>7210</v>
      </c>
      <c r="B37" s="16" t="s">
        <v>54</v>
      </c>
      <c r="C37" s="17">
        <v>7</v>
      </c>
      <c r="D37" s="18">
        <f t="shared" si="0"/>
        <v>24</v>
      </c>
      <c r="E37" s="8">
        <v>1420</v>
      </c>
      <c r="F37" s="19">
        <v>0</v>
      </c>
      <c r="G37" s="20">
        <v>0</v>
      </c>
      <c r="H37" s="20">
        <v>0</v>
      </c>
      <c r="I37" s="19">
        <v>1420</v>
      </c>
      <c r="J37" s="21">
        <f t="shared" si="1"/>
        <v>28</v>
      </c>
      <c r="K37" s="8">
        <v>0</v>
      </c>
      <c r="L37" s="19">
        <v>22390</v>
      </c>
      <c r="M37" s="19">
        <v>22390</v>
      </c>
      <c r="N37" s="21">
        <f t="shared" si="3"/>
        <v>18</v>
      </c>
      <c r="O37" s="22">
        <v>23810</v>
      </c>
      <c r="P37" s="56">
        <f t="shared" si="2"/>
        <v>23</v>
      </c>
    </row>
    <row r="38" spans="1:16" ht="20.100000000000001" customHeight="1" x14ac:dyDescent="0.4">
      <c r="A38" s="15">
        <v>7700</v>
      </c>
      <c r="B38" s="16" t="s">
        <v>55</v>
      </c>
      <c r="C38" s="17">
        <v>1</v>
      </c>
      <c r="D38" s="18">
        <f t="shared" si="0"/>
        <v>35</v>
      </c>
      <c r="E38" s="8">
        <v>1400</v>
      </c>
      <c r="F38" s="19">
        <v>0</v>
      </c>
      <c r="G38" s="20">
        <v>0</v>
      </c>
      <c r="H38" s="20">
        <v>0</v>
      </c>
      <c r="I38" s="19">
        <v>1400</v>
      </c>
      <c r="J38" s="21">
        <f t="shared" si="1"/>
        <v>29</v>
      </c>
      <c r="K38" s="8">
        <v>0</v>
      </c>
      <c r="L38" s="19">
        <v>0</v>
      </c>
      <c r="M38" s="19">
        <v>0</v>
      </c>
      <c r="N38" s="21">
        <f t="shared" si="3"/>
        <v>29</v>
      </c>
      <c r="O38" s="22">
        <v>1400</v>
      </c>
      <c r="P38" s="56">
        <f t="shared" si="2"/>
        <v>32</v>
      </c>
    </row>
    <row r="39" spans="1:16" ht="20.100000000000001" customHeight="1" x14ac:dyDescent="0.4">
      <c r="A39" s="15">
        <v>7810</v>
      </c>
      <c r="B39" s="16" t="s">
        <v>56</v>
      </c>
      <c r="C39" s="17">
        <v>2</v>
      </c>
      <c r="D39" s="18">
        <f t="shared" si="0"/>
        <v>29</v>
      </c>
      <c r="E39" s="8">
        <v>8800</v>
      </c>
      <c r="F39" s="19">
        <v>0</v>
      </c>
      <c r="G39" s="20">
        <v>0</v>
      </c>
      <c r="H39" s="20">
        <v>0</v>
      </c>
      <c r="I39" s="19">
        <v>8800</v>
      </c>
      <c r="J39" s="21">
        <f t="shared" si="1"/>
        <v>22</v>
      </c>
      <c r="K39" s="8">
        <v>1400</v>
      </c>
      <c r="L39" s="19">
        <v>0</v>
      </c>
      <c r="M39" s="19">
        <v>1400</v>
      </c>
      <c r="N39" s="21">
        <f t="shared" si="3"/>
        <v>25</v>
      </c>
      <c r="O39" s="22">
        <v>10200</v>
      </c>
      <c r="P39" s="56">
        <f t="shared" si="2"/>
        <v>26</v>
      </c>
    </row>
    <row r="40" spans="1:16" ht="20.100000000000001" customHeight="1" x14ac:dyDescent="0.4">
      <c r="A40" s="15">
        <v>8630</v>
      </c>
      <c r="B40" s="16" t="s">
        <v>57</v>
      </c>
      <c r="C40" s="17">
        <v>1</v>
      </c>
      <c r="D40" s="18">
        <f t="shared" si="0"/>
        <v>35</v>
      </c>
      <c r="E40" s="8">
        <v>2100</v>
      </c>
      <c r="F40" s="19">
        <v>0</v>
      </c>
      <c r="G40" s="20">
        <v>0</v>
      </c>
      <c r="H40" s="20">
        <v>0</v>
      </c>
      <c r="I40" s="19">
        <v>2100</v>
      </c>
      <c r="J40" s="21">
        <f t="shared" si="1"/>
        <v>27</v>
      </c>
      <c r="K40" s="8">
        <v>0</v>
      </c>
      <c r="L40" s="19">
        <v>0</v>
      </c>
      <c r="M40" s="19">
        <v>0</v>
      </c>
      <c r="N40" s="21">
        <f t="shared" si="3"/>
        <v>29</v>
      </c>
      <c r="O40" s="22">
        <v>2100</v>
      </c>
      <c r="P40" s="56">
        <f t="shared" si="2"/>
        <v>31</v>
      </c>
    </row>
    <row r="41" spans="1:16" ht="32.25" customHeight="1" x14ac:dyDescent="0.4">
      <c r="A41" s="15">
        <v>8716</v>
      </c>
      <c r="B41" s="16" t="s">
        <v>58</v>
      </c>
      <c r="C41" s="54">
        <v>70</v>
      </c>
      <c r="D41" s="53">
        <f t="shared" si="0"/>
        <v>5</v>
      </c>
      <c r="E41" s="8">
        <v>10</v>
      </c>
      <c r="F41" s="19">
        <v>674</v>
      </c>
      <c r="G41" s="20">
        <v>0</v>
      </c>
      <c r="H41" s="20">
        <v>0</v>
      </c>
      <c r="I41" s="19">
        <v>683</v>
      </c>
      <c r="J41" s="21">
        <f t="shared" si="1"/>
        <v>31</v>
      </c>
      <c r="K41" s="8">
        <v>4</v>
      </c>
      <c r="L41" s="19">
        <v>5200</v>
      </c>
      <c r="M41" s="19">
        <v>5204</v>
      </c>
      <c r="N41" s="21">
        <f t="shared" si="3"/>
        <v>23</v>
      </c>
      <c r="O41" s="22">
        <v>5887</v>
      </c>
      <c r="P41" s="56">
        <f t="shared" si="2"/>
        <v>28</v>
      </c>
    </row>
    <row r="42" spans="1:16" ht="20.100000000000001" customHeight="1" x14ac:dyDescent="0.4">
      <c r="A42" s="15">
        <v>8722</v>
      </c>
      <c r="B42" s="16" t="s">
        <v>59</v>
      </c>
      <c r="C42" s="17">
        <v>10</v>
      </c>
      <c r="D42" s="18">
        <f t="shared" si="0"/>
        <v>20</v>
      </c>
      <c r="E42" s="8">
        <v>0</v>
      </c>
      <c r="F42" s="19">
        <v>0</v>
      </c>
      <c r="G42" s="20">
        <v>0</v>
      </c>
      <c r="H42" s="20">
        <v>0</v>
      </c>
      <c r="I42" s="19">
        <v>0</v>
      </c>
      <c r="J42" s="21">
        <f t="shared" si="1"/>
        <v>38</v>
      </c>
      <c r="K42" s="8">
        <v>0</v>
      </c>
      <c r="L42" s="19">
        <v>0</v>
      </c>
      <c r="M42" s="19">
        <v>0</v>
      </c>
      <c r="N42" s="21">
        <f t="shared" si="3"/>
        <v>29</v>
      </c>
      <c r="O42" s="22">
        <v>0</v>
      </c>
      <c r="P42" s="56">
        <f t="shared" si="2"/>
        <v>40</v>
      </c>
    </row>
    <row r="43" spans="1:16" ht="20.100000000000001" customHeight="1" x14ac:dyDescent="0.4">
      <c r="A43" s="15">
        <v>8724</v>
      </c>
      <c r="B43" s="16" t="s">
        <v>60</v>
      </c>
      <c r="C43" s="17">
        <v>2</v>
      </c>
      <c r="D43" s="18">
        <f t="shared" si="0"/>
        <v>29</v>
      </c>
      <c r="E43" s="8">
        <v>6800</v>
      </c>
      <c r="F43" s="19">
        <v>0</v>
      </c>
      <c r="G43" s="20">
        <v>0</v>
      </c>
      <c r="H43" s="20">
        <v>0</v>
      </c>
      <c r="I43" s="19">
        <v>6800</v>
      </c>
      <c r="J43" s="21">
        <f t="shared" si="1"/>
        <v>24</v>
      </c>
      <c r="K43" s="8">
        <v>0</v>
      </c>
      <c r="L43" s="19">
        <v>54000</v>
      </c>
      <c r="M43" s="19">
        <v>54000</v>
      </c>
      <c r="N43" s="21">
        <f t="shared" si="3"/>
        <v>14</v>
      </c>
      <c r="O43" s="22">
        <v>60800</v>
      </c>
      <c r="P43" s="56">
        <f t="shared" si="2"/>
        <v>19</v>
      </c>
    </row>
    <row r="44" spans="1:16" ht="20.100000000000001" customHeight="1" x14ac:dyDescent="0.4">
      <c r="A44" s="27">
        <v>8800</v>
      </c>
      <c r="B44" s="16" t="s">
        <v>61</v>
      </c>
      <c r="C44" s="17">
        <v>8</v>
      </c>
      <c r="D44" s="18">
        <f t="shared" si="0"/>
        <v>22</v>
      </c>
      <c r="E44" s="8">
        <v>18805</v>
      </c>
      <c r="F44" s="19">
        <v>0</v>
      </c>
      <c r="G44" s="20">
        <v>0</v>
      </c>
      <c r="H44" s="20">
        <v>0</v>
      </c>
      <c r="I44" s="19">
        <v>18805</v>
      </c>
      <c r="J44" s="21">
        <f t="shared" si="1"/>
        <v>18</v>
      </c>
      <c r="K44" s="8">
        <v>0</v>
      </c>
      <c r="L44" s="19">
        <v>9400</v>
      </c>
      <c r="M44" s="19">
        <v>9400</v>
      </c>
      <c r="N44" s="21">
        <f t="shared" si="3"/>
        <v>21</v>
      </c>
      <c r="O44" s="22">
        <v>28205</v>
      </c>
      <c r="P44" s="56">
        <f t="shared" si="2"/>
        <v>22</v>
      </c>
    </row>
    <row r="45" spans="1:16" ht="20.100000000000001" customHeight="1" x14ac:dyDescent="0.4">
      <c r="A45" s="15">
        <v>9140</v>
      </c>
      <c r="B45" s="28" t="s">
        <v>62</v>
      </c>
      <c r="C45" s="17">
        <v>2</v>
      </c>
      <c r="D45" s="18">
        <f t="shared" si="0"/>
        <v>29</v>
      </c>
      <c r="E45" s="8">
        <v>134</v>
      </c>
      <c r="F45" s="19">
        <v>0</v>
      </c>
      <c r="G45" s="20">
        <v>0</v>
      </c>
      <c r="H45" s="20">
        <v>0</v>
      </c>
      <c r="I45" s="19">
        <v>134</v>
      </c>
      <c r="J45" s="21">
        <f t="shared" si="1"/>
        <v>35</v>
      </c>
      <c r="K45" s="8">
        <v>0</v>
      </c>
      <c r="L45" s="19">
        <v>15000</v>
      </c>
      <c r="M45" s="19">
        <v>15000</v>
      </c>
      <c r="N45" s="21">
        <f t="shared" si="3"/>
        <v>20</v>
      </c>
      <c r="O45" s="22">
        <v>15134</v>
      </c>
      <c r="P45" s="56">
        <f t="shared" si="2"/>
        <v>24</v>
      </c>
    </row>
    <row r="46" spans="1:16" ht="30" customHeight="1" thickBot="1" x14ac:dyDescent="0.45">
      <c r="A46" s="15">
        <v>9210</v>
      </c>
      <c r="B46" s="16" t="s">
        <v>63</v>
      </c>
      <c r="C46" s="17">
        <v>9</v>
      </c>
      <c r="D46" s="18">
        <f t="shared" si="0"/>
        <v>21</v>
      </c>
      <c r="E46" s="8">
        <v>2352</v>
      </c>
      <c r="F46" s="19">
        <v>0</v>
      </c>
      <c r="G46" s="20">
        <v>0</v>
      </c>
      <c r="H46" s="20">
        <v>0</v>
      </c>
      <c r="I46" s="19">
        <v>2352</v>
      </c>
      <c r="J46" s="21">
        <f t="shared" si="1"/>
        <v>26</v>
      </c>
      <c r="K46" s="8">
        <v>4</v>
      </c>
      <c r="L46" s="19">
        <v>77632</v>
      </c>
      <c r="M46" s="19">
        <v>77636</v>
      </c>
      <c r="N46" s="21">
        <f t="shared" si="3"/>
        <v>12</v>
      </c>
      <c r="O46" s="22">
        <v>79987</v>
      </c>
      <c r="P46" s="56">
        <f t="shared" si="2"/>
        <v>18</v>
      </c>
    </row>
    <row r="47" spans="1:16" ht="21" thickTop="1" x14ac:dyDescent="0.4">
      <c r="A47" s="4"/>
      <c r="B47" s="5" t="s">
        <v>15</v>
      </c>
      <c r="C47" s="6">
        <f>SUM(C5:C46)</f>
        <v>1396</v>
      </c>
      <c r="D47" s="29" t="s">
        <v>16</v>
      </c>
      <c r="E47" s="30">
        <f>SUM(E5:E46)</f>
        <v>5182246</v>
      </c>
      <c r="F47" s="31">
        <f>SUM(F5:F46)</f>
        <v>228577</v>
      </c>
      <c r="G47" s="10">
        <v>0</v>
      </c>
      <c r="H47" s="10">
        <v>0</v>
      </c>
      <c r="I47" s="11">
        <f>SUM(I5:I46)</f>
        <v>5410820</v>
      </c>
      <c r="J47" s="29" t="s">
        <v>17</v>
      </c>
      <c r="K47" s="9">
        <f>SUM(K5:K46)</f>
        <v>25073</v>
      </c>
      <c r="L47" s="11">
        <f>SUM(L5:L46)</f>
        <v>8178805</v>
      </c>
      <c r="M47" s="11">
        <f>SUM(M5:M46)</f>
        <v>8203878</v>
      </c>
      <c r="N47" s="32" t="s">
        <v>17</v>
      </c>
      <c r="O47" s="33">
        <f>SUM(O5:O46)</f>
        <v>13614696</v>
      </c>
      <c r="P47" s="34" t="s">
        <v>17</v>
      </c>
    </row>
    <row r="48" spans="1:16" ht="19.5" thickBot="1" x14ac:dyDescent="0.45">
      <c r="A48" s="35"/>
      <c r="B48" s="36" t="s">
        <v>18</v>
      </c>
      <c r="C48" s="37"/>
      <c r="D48" s="38"/>
      <c r="E48" s="39">
        <f>E47/O47</f>
        <v>0.38063618901222618</v>
      </c>
      <c r="F48" s="39">
        <f>F47/O47</f>
        <v>1.6788990367467626E-2</v>
      </c>
      <c r="G48" s="39">
        <f>G47/O47</f>
        <v>0</v>
      </c>
      <c r="H48" s="39">
        <f>H47/O47</f>
        <v>0</v>
      </c>
      <c r="I48" s="39">
        <f>I47/O47</f>
        <v>0.39742495902956626</v>
      </c>
      <c r="J48" s="40" t="s">
        <v>17</v>
      </c>
      <c r="K48" s="39">
        <f>K47/O47</f>
        <v>1.8416129159255557E-3</v>
      </c>
      <c r="L48" s="39">
        <f>L47/O47</f>
        <v>0.60073357495459323</v>
      </c>
      <c r="M48" s="39">
        <f>M47/O47</f>
        <v>0.60257518787051878</v>
      </c>
      <c r="N48" s="41" t="s">
        <v>19</v>
      </c>
      <c r="O48" s="42">
        <v>1</v>
      </c>
      <c r="P48" s="43" t="s">
        <v>19</v>
      </c>
    </row>
    <row r="49" spans="2:16" x14ac:dyDescent="0.4">
      <c r="B49" s="3" t="s">
        <v>20</v>
      </c>
      <c r="P49" s="44"/>
    </row>
    <row r="50" spans="2:16" x14ac:dyDescent="0.4">
      <c r="B50" s="3" t="s">
        <v>21</v>
      </c>
      <c r="F50" s="44"/>
      <c r="L50" s="44"/>
      <c r="P50" s="44"/>
    </row>
  </sheetData>
  <autoFilter ref="A4:P50" xr:uid="{00000000-0009-0000-0000-000000000000}">
    <sortState ref="A6:P50">
      <sortCondition ref="A4:A50"/>
    </sortState>
  </autoFilter>
  <mergeCells count="8">
    <mergeCell ref="A1:P1"/>
    <mergeCell ref="K2:P2"/>
    <mergeCell ref="A3:A4"/>
    <mergeCell ref="B3:B4"/>
    <mergeCell ref="C3:D3"/>
    <mergeCell ref="E3:J3"/>
    <mergeCell ref="K3:N3"/>
    <mergeCell ref="O3:P3"/>
  </mergeCells>
  <phoneticPr fontId="4"/>
  <pageMargins left="0.51181102362204722" right="0.51181102362204722" top="0.74803149606299213" bottom="0.74803149606299213" header="0.31496062992125984" footer="0.31496062992125984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業種別 (R3)</vt:lpstr>
      <vt:lpstr>'業種別 (R3)'!Print_Titles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埼玉県大気環境課</cp:lastModifiedBy>
  <cp:lastPrinted>2023-04-17T06:06:11Z</cp:lastPrinted>
  <dcterms:created xsi:type="dcterms:W3CDTF">2021-03-10T07:52:18Z</dcterms:created>
  <dcterms:modified xsi:type="dcterms:W3CDTF">2023-04-17T06:06:26Z</dcterms:modified>
</cp:coreProperties>
</file>