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Users\115376\Box\【02_課所共有】07_02_感染症対策課\R06年度\001総務補助金担当\08_補助金\08_01_補助金・検査全般\08_01_140_消費税仕入控除（補助金）\R5消費税報告\設備整備事業\計算様式\"/>
    </mc:Choice>
  </mc:AlternateContent>
  <xr:revisionPtr revIDLastSave="0" documentId="13_ncr:1_{619ECB5A-5E85-42EF-901D-2DE1B4E945DA}" xr6:coauthVersionLast="47" xr6:coauthVersionMax="47" xr10:uidLastSave="{00000000-0000-0000-0000-000000000000}"/>
  <bookViews>
    <workbookView xWindow="28680" yWindow="-120" windowWidth="29040" windowHeight="15720" tabRatio="686" xr2:uid="{00000000-000D-0000-FFFF-FFFF00000000}"/>
  </bookViews>
  <sheets>
    <sheet name="前期分" sheetId="17" r:id="rId1"/>
    <sheet name="後期分" sheetId="18" r:id="rId2"/>
    <sheet name="Sheet1" sheetId="15" state="hidden" r:id="rId3"/>
    <sheet name="Sheet6" sheetId="13" state="hidden" r:id="rId4"/>
  </sheets>
  <definedNames>
    <definedName name="_xlnm.Print_Area" localSheetId="1">後期分!$A$1:$H$48</definedName>
    <definedName name="_xlnm.Print_Area" localSheetId="0">前期分!$A$1:$H$48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8" l="1"/>
  <c r="C15" i="18"/>
  <c r="I15" i="18" s="1"/>
  <c r="C11" i="18"/>
  <c r="C9" i="18"/>
  <c r="E7" i="18"/>
  <c r="C5" i="18"/>
  <c r="I41" i="18"/>
  <c r="C49" i="18"/>
  <c r="C50" i="18"/>
  <c r="F47" i="18"/>
  <c r="C52" i="18"/>
  <c r="C51" i="18"/>
  <c r="F44" i="18"/>
  <c r="F41" i="18"/>
  <c r="K42" i="18" s="1"/>
  <c r="E41" i="18"/>
  <c r="J42" i="18" s="1"/>
  <c r="D41" i="18"/>
  <c r="I42" i="18" s="1"/>
  <c r="H39" i="18"/>
  <c r="H38" i="18"/>
  <c r="H37" i="18"/>
  <c r="H36" i="18"/>
  <c r="H35" i="18"/>
  <c r="H34" i="18"/>
  <c r="C52" i="17"/>
  <c r="C51" i="17"/>
  <c r="C50" i="17"/>
  <c r="C49" i="17"/>
  <c r="F47" i="17"/>
  <c r="F44" i="17"/>
  <c r="I41" i="17"/>
  <c r="F41" i="17"/>
  <c r="K42" i="17" s="1"/>
  <c r="E41" i="17"/>
  <c r="J42" i="17" s="1"/>
  <c r="D41" i="17"/>
  <c r="I42" i="17" s="1"/>
  <c r="H39" i="17"/>
  <c r="H38" i="17"/>
  <c r="H37" i="17"/>
  <c r="H36" i="17"/>
  <c r="H35" i="17"/>
  <c r="H34" i="17"/>
  <c r="B31" i="17"/>
  <c r="I15" i="17"/>
  <c r="G40" i="17" l="1"/>
  <c r="H40" i="17" s="1"/>
  <c r="H41" i="17" s="1"/>
  <c r="G40" i="18"/>
  <c r="B31" i="18"/>
  <c r="C49" i="13"/>
  <c r="C48" i="13"/>
  <c r="C47" i="13"/>
  <c r="C46" i="13"/>
  <c r="F44" i="13"/>
  <c r="F41" i="13"/>
  <c r="I38" i="13"/>
  <c r="G38" i="13"/>
  <c r="L39" i="13" s="1"/>
  <c r="F38" i="13"/>
  <c r="K39" i="13"/>
  <c r="E38" i="13"/>
  <c r="J39" i="13"/>
  <c r="D38" i="13"/>
  <c r="I20" i="13" s="1"/>
  <c r="I39" i="13"/>
  <c r="H37" i="13"/>
  <c r="H38" i="13" s="1"/>
  <c r="H36" i="13"/>
  <c r="H35" i="13"/>
  <c r="H34" i="13"/>
  <c r="H33" i="13"/>
  <c r="H32" i="13"/>
  <c r="H31" i="13"/>
  <c r="B28" i="13"/>
  <c r="I12" i="13"/>
  <c r="G41" i="17" l="1"/>
  <c r="L42" i="17" s="1"/>
  <c r="G41" i="18"/>
  <c r="L42" i="18" s="1"/>
  <c r="H40" i="18"/>
  <c r="H41" i="18" s="1"/>
  <c r="J23" i="18" s="1"/>
  <c r="M23" i="18" s="1"/>
  <c r="I23" i="17"/>
  <c r="L23" i="17" s="1"/>
  <c r="M42" i="17"/>
  <c r="J23" i="17"/>
  <c r="M23" i="17" s="1"/>
  <c r="I22" i="17"/>
  <c r="L22" i="17" s="1"/>
  <c r="I24" i="17"/>
  <c r="L24" i="17" s="1"/>
  <c r="I21" i="13"/>
  <c r="L21" i="13" s="1"/>
  <c r="I19" i="13"/>
  <c r="L19" i="13" s="1"/>
  <c r="M39" i="13"/>
  <c r="J20" i="13"/>
  <c r="M20" i="13" s="1"/>
  <c r="L20" i="13"/>
  <c r="M42" i="18" l="1"/>
  <c r="I22" i="18"/>
  <c r="L22" i="18" s="1"/>
  <c r="I24" i="18"/>
  <c r="L24" i="18" s="1"/>
  <c r="I23" i="18"/>
  <c r="L23" i="18" s="1"/>
  <c r="K23" i="17"/>
  <c r="N23" i="17" s="1"/>
  <c r="K20" i="13"/>
  <c r="N20" i="13" s="1"/>
  <c r="K23" i="18" l="1"/>
  <c r="N23"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F41" authorId="0" shapeId="0" xr:uid="{00000000-0006-0000-0100-000001000000}">
      <text>
        <r>
          <rPr>
            <b/>
            <sz val="12"/>
            <color indexed="81"/>
            <rFont val="ＭＳ Ｐゴシック"/>
            <family val="3"/>
            <charset val="128"/>
          </rPr>
          <t>※税額控除の</t>
        </r>
        <r>
          <rPr>
            <b/>
            <sz val="12"/>
            <color indexed="10"/>
            <rFont val="ＭＳ Ｐゴシック"/>
            <family val="3"/>
            <charset val="128"/>
          </rPr>
          <t>計算で</t>
        </r>
        <r>
          <rPr>
            <b/>
            <sz val="12"/>
            <color indexed="81"/>
            <rFont val="ＭＳ Ｐゴシック"/>
            <family val="3"/>
            <charset val="128"/>
          </rPr>
          <t xml:space="preserve">端数処理している場合には端数処理した金額を直接入力してください。
</t>
        </r>
        <r>
          <rPr>
            <b/>
            <sz val="12"/>
            <color indexed="10"/>
            <rFont val="ＭＳ Ｐゴシック"/>
            <family val="3"/>
            <charset val="128"/>
          </rPr>
          <t>注：申告書に記載された％をそのまま入力するわけではありません。</t>
        </r>
      </text>
    </comment>
  </commentList>
</comments>
</file>

<file path=xl/sharedStrings.xml><?xml version="1.0" encoding="utf-8"?>
<sst xmlns="http://schemas.openxmlformats.org/spreadsheetml/2006/main" count="141" uniqueCount="59">
  <si>
    <t>１　施設名</t>
  </si>
  <si>
    <t>２　開設者氏名</t>
  </si>
  <si>
    <t>３　施設の所在地</t>
  </si>
  <si>
    <t>４  補助事業名</t>
  </si>
  <si>
    <t>（別紙概要）</t>
    <phoneticPr fontId="2"/>
  </si>
  <si>
    <t>共通対応分</t>
    <rPh sb="0" eb="2">
      <t>キョウツウ</t>
    </rPh>
    <rPh sb="2" eb="4">
      <t>タイオウ</t>
    </rPh>
    <rPh sb="4" eb="5">
      <t>ブン</t>
    </rPh>
    <phoneticPr fontId="2"/>
  </si>
  <si>
    <t>課税仕入</t>
    <rPh sb="0" eb="2">
      <t>カゼイ</t>
    </rPh>
    <rPh sb="2" eb="4">
      <t>シイ</t>
    </rPh>
    <phoneticPr fontId="2"/>
  </si>
  <si>
    <t>課税売上
対 応 分</t>
    <rPh sb="0" eb="2">
      <t>カゼイ</t>
    </rPh>
    <rPh sb="2" eb="3">
      <t>ウ</t>
    </rPh>
    <rPh sb="3" eb="4">
      <t>ジョウ</t>
    </rPh>
    <rPh sb="5" eb="6">
      <t>タイ</t>
    </rPh>
    <rPh sb="7" eb="8">
      <t>オウ</t>
    </rPh>
    <rPh sb="9" eb="10">
      <t>ブン</t>
    </rPh>
    <phoneticPr fontId="2"/>
  </si>
  <si>
    <t>非課税売上
対  応  分</t>
    <rPh sb="0" eb="3">
      <t>ヒカゼイ</t>
    </rPh>
    <rPh sb="3" eb="5">
      <t>ウリア</t>
    </rPh>
    <rPh sb="6" eb="7">
      <t>タイ</t>
    </rPh>
    <rPh sb="9" eb="10">
      <t>オウ</t>
    </rPh>
    <rPh sb="12" eb="13">
      <t>ブン</t>
    </rPh>
    <phoneticPr fontId="2"/>
  </si>
  <si>
    <t>合　　計</t>
    <rPh sb="0" eb="1">
      <t>ゴウ</t>
    </rPh>
    <rPh sb="3" eb="4">
      <t>ケイ</t>
    </rPh>
    <phoneticPr fontId="2"/>
  </si>
  <si>
    <t>②課税売上割合</t>
    <rPh sb="1" eb="3">
      <t>カゼイ</t>
    </rPh>
    <rPh sb="3" eb="5">
      <t>ウリア</t>
    </rPh>
    <rPh sb="5" eb="7">
      <t>ワリアイ</t>
    </rPh>
    <phoneticPr fontId="2"/>
  </si>
  <si>
    <t>対象経費の内訳</t>
    <rPh sb="0" eb="2">
      <t>タイショウ</t>
    </rPh>
    <rPh sb="2" eb="4">
      <t>ケイヒ</t>
    </rPh>
    <rPh sb="5" eb="7">
      <t>ウチワケ</t>
    </rPh>
    <phoneticPr fontId="2"/>
  </si>
  <si>
    <t>区　　分</t>
    <rPh sb="0" eb="1">
      <t>ク</t>
    </rPh>
    <rPh sb="3" eb="4">
      <t>ブン</t>
    </rPh>
    <phoneticPr fontId="2"/>
  </si>
  <si>
    <t>円</t>
    <rPh sb="0" eb="1">
      <t>エン</t>
    </rPh>
    <phoneticPr fontId="2"/>
  </si>
  <si>
    <t>Ｇ　一括比例配分方式</t>
    <rPh sb="2" eb="4">
      <t>イッカツ</t>
    </rPh>
    <rPh sb="4" eb="6">
      <t>ヒレイ</t>
    </rPh>
    <rPh sb="6" eb="8">
      <t>ハイブン</t>
    </rPh>
    <rPh sb="8" eb="10">
      <t>ホウシキ</t>
    </rPh>
    <phoneticPr fontId="2"/>
  </si>
  <si>
    <t>Ｆ　個別対応方式</t>
    <rPh sb="2" eb="4">
      <t>コベツ</t>
    </rPh>
    <rPh sb="4" eb="6">
      <t>タイオウ</t>
    </rPh>
    <rPh sb="6" eb="8">
      <t>ホウシキ</t>
    </rPh>
    <phoneticPr fontId="2"/>
  </si>
  <si>
    <t>Ｅ　全額控除（課税売上割合９５％以上）</t>
    <rPh sb="2" eb="4">
      <t>ゼンガク</t>
    </rPh>
    <rPh sb="4" eb="6">
      <t>コウジョ</t>
    </rPh>
    <rPh sb="7" eb="9">
      <t>カゼイ</t>
    </rPh>
    <rPh sb="9" eb="11">
      <t>ウリアゲ</t>
    </rPh>
    <rPh sb="11" eb="13">
      <t>ワリアイ</t>
    </rPh>
    <rPh sb="16" eb="18">
      <t>イジョウ</t>
    </rPh>
    <phoneticPr fontId="2"/>
  </si>
  <si>
    <t>Ｄ　特定収入割合５％超（特定収入割合　　　　％）</t>
    <rPh sb="2" eb="4">
      <t>トクテイ</t>
    </rPh>
    <rPh sb="4" eb="6">
      <t>シュウニュウ</t>
    </rPh>
    <rPh sb="6" eb="8">
      <t>ワリアイ</t>
    </rPh>
    <rPh sb="10" eb="11">
      <t>チョウ</t>
    </rPh>
    <rPh sb="12" eb="14">
      <t>トクテイ</t>
    </rPh>
    <rPh sb="14" eb="16">
      <t>シュウニュウ</t>
    </rPh>
    <rPh sb="16" eb="18">
      <t>ワリアイ</t>
    </rPh>
    <phoneticPr fontId="2"/>
  </si>
  <si>
    <t>Ｃ　簡易課税方式</t>
    <rPh sb="2" eb="4">
      <t>カンイ</t>
    </rPh>
    <rPh sb="4" eb="6">
      <t>カゼイ</t>
    </rPh>
    <rPh sb="6" eb="8">
      <t>ホウシキ</t>
    </rPh>
    <phoneticPr fontId="2"/>
  </si>
  <si>
    <t>Ｂ　申告義務なし（一般会計）</t>
    <rPh sb="2" eb="4">
      <t>シンコク</t>
    </rPh>
    <rPh sb="4" eb="6">
      <t>ギム</t>
    </rPh>
    <phoneticPr fontId="2"/>
  </si>
  <si>
    <t>Ｈ　補助金の使途が税務申告で明らかになっている</t>
    <rPh sb="2" eb="5">
      <t>ホジョキン</t>
    </rPh>
    <rPh sb="6" eb="8">
      <t>シト</t>
    </rPh>
    <rPh sb="9" eb="11">
      <t>ゼイム</t>
    </rPh>
    <rPh sb="11" eb="13">
      <t>シンコク</t>
    </rPh>
    <rPh sb="14" eb="15">
      <t>アキ</t>
    </rPh>
    <phoneticPr fontId="2"/>
  </si>
  <si>
    <t>Ｉ　　　　　　　〃　　　　　明らかになっていない</t>
    <rPh sb="14" eb="15">
      <t>アキ</t>
    </rPh>
    <phoneticPr fontId="2"/>
  </si>
  <si>
    <t>＝</t>
    <phoneticPr fontId="2"/>
  </si>
  <si>
    <t>③仕入控除税額</t>
    <rPh sb="1" eb="3">
      <t>シイ</t>
    </rPh>
    <rPh sb="3" eb="5">
      <t>コウジョ</t>
    </rPh>
    <rPh sb="5" eb="7">
      <t>ゼイガク</t>
    </rPh>
    <phoneticPr fontId="2"/>
  </si>
  <si>
    <t>非課税仕入
不課税仕入</t>
    <rPh sb="0" eb="3">
      <t>ヒカゼイ</t>
    </rPh>
    <rPh sb="3" eb="5">
      <t>シイ</t>
    </rPh>
    <rPh sb="6" eb="7">
      <t>フ</t>
    </rPh>
    <rPh sb="7" eb="9">
      <t>カゼイ</t>
    </rPh>
    <rPh sb="9" eb="11">
      <t>シイ</t>
    </rPh>
    <phoneticPr fontId="2"/>
  </si>
  <si>
    <t>←この行は編集しないでください。</t>
    <rPh sb="3" eb="4">
      <t>ギョウ</t>
    </rPh>
    <rPh sb="5" eb="7">
      <t>ヘンシュウ</t>
    </rPh>
    <phoneticPr fontId="2"/>
  </si>
  <si>
    <t>↑ここから右は編集しないでください。</t>
    <rPh sb="5" eb="6">
      <t>ミギ</t>
    </rPh>
    <rPh sb="7" eb="9">
      <t>ヘンシュウ</t>
    </rPh>
    <phoneticPr fontId="2"/>
  </si>
  <si>
    <t>黄色のセルに入力してください。</t>
    <rPh sb="0" eb="2">
      <t>キイロ</t>
    </rPh>
    <rPh sb="6" eb="8">
      <t>ニュウリョク</t>
    </rPh>
    <phoneticPr fontId="2"/>
  </si>
  <si>
    <t>※税額控除の計算で端数処理している場合には端数処理した金額を直接入力してください。</t>
    <rPh sb="1" eb="3">
      <t>ゼイガク</t>
    </rPh>
    <rPh sb="3" eb="5">
      <t>コウジョ</t>
    </rPh>
    <rPh sb="6" eb="8">
      <t>ケイサン</t>
    </rPh>
    <rPh sb="9" eb="11">
      <t>ハスウ</t>
    </rPh>
    <rPh sb="11" eb="13">
      <t>ショリ</t>
    </rPh>
    <rPh sb="17" eb="19">
      <t>バアイ</t>
    </rPh>
    <rPh sb="21" eb="23">
      <t>ハスウ</t>
    </rPh>
    <rPh sb="23" eb="25">
      <t>ショリ</t>
    </rPh>
    <rPh sb="27" eb="29">
      <t>キンガク</t>
    </rPh>
    <rPh sb="30" eb="32">
      <t>チョクセツ</t>
    </rPh>
    <rPh sb="32" eb="34">
      <t>ニュウリョク</t>
    </rPh>
    <phoneticPr fontId="2"/>
  </si>
  <si>
    <t>↓ここから右は編集しないでください。</t>
    <rPh sb="5" eb="6">
      <t>ミギ</t>
    </rPh>
    <rPh sb="7" eb="9">
      <t>ヘンシュウ</t>
    </rPh>
    <phoneticPr fontId="2"/>
  </si>
  <si>
    <t>※該当する事項に”○”を記入してください。</t>
    <rPh sb="1" eb="3">
      <t>ガイトウ</t>
    </rPh>
    <rPh sb="5" eb="7">
      <t>ジコウ</t>
    </rPh>
    <rPh sb="12" eb="14">
      <t>キニュウ</t>
    </rPh>
    <phoneticPr fontId="2"/>
  </si>
  <si>
    <t>６　仕入控除税額の概要（仕入控除税額がない場合はその理由）</t>
    <phoneticPr fontId="2"/>
  </si>
  <si>
    <t>※ＡＢＣＤに該当する場合には以下は記入不要。</t>
    <rPh sb="6" eb="8">
      <t>ガイトウ</t>
    </rPh>
    <rPh sb="10" eb="12">
      <t>バアイ</t>
    </rPh>
    <rPh sb="14" eb="16">
      <t>イカ</t>
    </rPh>
    <rPh sb="17" eb="19">
      <t>キニュウ</t>
    </rPh>
    <rPh sb="19" eb="21">
      <t>フヨウ</t>
    </rPh>
    <phoneticPr fontId="2"/>
  </si>
  <si>
    <t>※ＥＦＧに該当する場合には、以下のいずれかに”○”を記入してください。</t>
    <phoneticPr fontId="2"/>
  </si>
  <si>
    <t>Ａ　申告義務なし（基準期間における税抜課税売上高　　　　　　　　　円）</t>
    <rPh sb="2" eb="4">
      <t>シンコク</t>
    </rPh>
    <rPh sb="4" eb="6">
      <t>ギム</t>
    </rPh>
    <phoneticPr fontId="2"/>
  </si>
  <si>
    <t>←課税資産の譲渡等の対価の額（確定申告より）</t>
    <rPh sb="1" eb="3">
      <t>カゼイ</t>
    </rPh>
    <rPh sb="3" eb="5">
      <t>シサン</t>
    </rPh>
    <rPh sb="6" eb="8">
      <t>ジョウト</t>
    </rPh>
    <rPh sb="8" eb="9">
      <t>トウ</t>
    </rPh>
    <rPh sb="10" eb="12">
      <t>タイカ</t>
    </rPh>
    <rPh sb="13" eb="14">
      <t>ガク</t>
    </rPh>
    <rPh sb="15" eb="17">
      <t>カクテイ</t>
    </rPh>
    <rPh sb="17" eb="19">
      <t>シンコク</t>
    </rPh>
    <phoneticPr fontId="2"/>
  </si>
  <si>
    <t>←資産の譲渡等の対価の額（確定申告より）</t>
    <rPh sb="1" eb="3">
      <t>シサン</t>
    </rPh>
    <rPh sb="4" eb="6">
      <t>ジョウト</t>
    </rPh>
    <rPh sb="6" eb="7">
      <t>トウ</t>
    </rPh>
    <rPh sb="8" eb="10">
      <t>タイカ</t>
    </rPh>
    <rPh sb="11" eb="12">
      <t>ガク</t>
    </rPh>
    <phoneticPr fontId="2"/>
  </si>
  <si>
    <t>Ａ　申告義務なし（基準期間における税抜課税売上高　　　　　　　　　　円）</t>
    <rPh sb="2" eb="4">
      <t>シンコク</t>
    </rPh>
    <rPh sb="4" eb="6">
      <t>ギム</t>
    </rPh>
    <phoneticPr fontId="2"/>
  </si>
  <si>
    <t>Ｂ　簡易課税方式</t>
    <rPh sb="2" eb="4">
      <t>カンイ</t>
    </rPh>
    <rPh sb="4" eb="6">
      <t>カゼイ</t>
    </rPh>
    <rPh sb="6" eb="8">
      <t>ホウシキ</t>
    </rPh>
    <phoneticPr fontId="2"/>
  </si>
  <si>
    <t>Ｃ　特定収入割合５％超（特定収入割合　　　　％）</t>
    <rPh sb="2" eb="4">
      <t>トクテイ</t>
    </rPh>
    <rPh sb="4" eb="6">
      <t>シュウニュウ</t>
    </rPh>
    <rPh sb="6" eb="8">
      <t>ワリアイ</t>
    </rPh>
    <rPh sb="10" eb="11">
      <t>チョウ</t>
    </rPh>
    <rPh sb="12" eb="14">
      <t>トクテイ</t>
    </rPh>
    <rPh sb="14" eb="16">
      <t>シュウニュウ</t>
    </rPh>
    <rPh sb="16" eb="18">
      <t>ワリアイ</t>
    </rPh>
    <phoneticPr fontId="2"/>
  </si>
  <si>
    <t>課税仕入れ</t>
    <rPh sb="0" eb="2">
      <t>カゼイ</t>
    </rPh>
    <rPh sb="2" eb="4">
      <t>シイ</t>
    </rPh>
    <phoneticPr fontId="2"/>
  </si>
  <si>
    <t>非課税仕入れ
不課税仕入れ</t>
    <rPh sb="0" eb="3">
      <t>ヒカゼイ</t>
    </rPh>
    <rPh sb="3" eb="5">
      <t>シイ</t>
    </rPh>
    <rPh sb="7" eb="8">
      <t>フ</t>
    </rPh>
    <rPh sb="8" eb="10">
      <t>カゼイ</t>
    </rPh>
    <rPh sb="10" eb="12">
      <t>シイ</t>
    </rPh>
    <phoneticPr fontId="2"/>
  </si>
  <si>
    <t>５　補助金確定額</t>
    <phoneticPr fontId="2"/>
  </si>
  <si>
    <t>５　補助金確定額</t>
    <phoneticPr fontId="2"/>
  </si>
  <si>
    <t>１　施設名</t>
    <phoneticPr fontId="2"/>
  </si>
  <si>
    <t>（医療機関コード10桁）</t>
    <rPh sb="1" eb="3">
      <t>イリョウ</t>
    </rPh>
    <rPh sb="3" eb="5">
      <t>キカン</t>
    </rPh>
    <rPh sb="10" eb="11">
      <t>ケタ</t>
    </rPh>
    <phoneticPr fontId="2"/>
  </si>
  <si>
    <t>要返還相当額計算書【税率１０％】</t>
    <rPh sb="0" eb="1">
      <t>ヨウ</t>
    </rPh>
    <rPh sb="1" eb="3">
      <t>ヘンカン</t>
    </rPh>
    <rPh sb="3" eb="5">
      <t>ソウトウ</t>
    </rPh>
    <rPh sb="5" eb="6">
      <t>ガク</t>
    </rPh>
    <rPh sb="6" eb="9">
      <t>ケイサンショ</t>
    </rPh>
    <rPh sb="10" eb="12">
      <t>ゼイリツ</t>
    </rPh>
    <phoneticPr fontId="2"/>
  </si>
  <si>
    <t>（報告様式２）</t>
    <rPh sb="1" eb="5">
      <t>ホウコクヨウシキ</t>
    </rPh>
    <phoneticPr fontId="2"/>
  </si>
  <si>
    <t>後期分</t>
    <rPh sb="0" eb="3">
      <t>コウキブン</t>
    </rPh>
    <phoneticPr fontId="2"/>
  </si>
  <si>
    <t>前期分</t>
    <rPh sb="0" eb="2">
      <t>ゼンキ</t>
    </rPh>
    <rPh sb="2" eb="3">
      <t>ブン</t>
    </rPh>
    <phoneticPr fontId="2"/>
  </si>
  <si>
    <t>端数がある場合には手入力で修正してください。→</t>
    <rPh sb="0" eb="2">
      <t>ハスウ</t>
    </rPh>
    <rPh sb="5" eb="7">
      <t>バアイ</t>
    </rPh>
    <rPh sb="9" eb="12">
      <t>テニュウリョク</t>
    </rPh>
    <rPh sb="13" eb="15">
      <t>シュウセイ</t>
    </rPh>
    <phoneticPr fontId="2"/>
  </si>
  <si>
    <t>端数がある場合には手入力で修正してください。→</t>
    <phoneticPr fontId="2"/>
  </si>
  <si>
    <t>令和５年度埼玉県新型コロナウイルス感染症患者等入院医療機関設備整備事業</t>
  </si>
  <si>
    <t>令和５年度埼玉県外来対応医療機関設備整備事業</t>
  </si>
  <si>
    <t>令和５年度埼玉県新型コロナウイルス感染症検査機関設備整備事業</t>
  </si>
  <si>
    <t>令和５年度埼玉県新型コロナウイルス感染症重点医療機関等設備整備事業</t>
  </si>
  <si>
    <t>令和５年度埼玉県新型コロナウイルス感染症を疑う患者受入れのための救急・周産期・小児医療体制確保事業（設備整備）</t>
  </si>
  <si>
    <t>令和５年度埼玉県外来対応医療機関確保事業</t>
  </si>
  <si>
    <t>Ｄ　その他（返還無しの理由：　　　　　　　　　　　　　　　　　　　　　）　　</t>
    <rPh sb="4" eb="5">
      <t>タ</t>
    </rPh>
    <rPh sb="6" eb="8">
      <t>ヘンカン</t>
    </rPh>
    <rPh sb="8" eb="9">
      <t>ム</t>
    </rPh>
    <rPh sb="11" eb="13">
      <t>リユウ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</si>
</sst>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2"/>
      <color indexed="8"/>
      <name val="ＭＳ 明朝"/>
      <family val="1"/>
      <charset val="128"/>
    </font>
    <font>
      <sz val="12"/>
      <name val="ＭＳ 明朝"/>
      <family val="1"/>
      <charset val="128"/>
    </font>
    <font>
      <sz val="12"/>
      <color indexed="10"/>
      <name val="ＭＳ 明朝"/>
      <family val="1"/>
      <charset val="128"/>
    </font>
    <font>
      <sz val="10"/>
      <color indexed="10"/>
      <name val="ＭＳ 明朝"/>
      <family val="1"/>
      <charset val="128"/>
    </font>
    <font>
      <sz val="12"/>
      <color indexed="9"/>
      <name val="ＭＳ 明朝"/>
      <family val="1"/>
      <charset val="128"/>
    </font>
    <font>
      <b/>
      <sz val="12"/>
      <color indexed="81"/>
      <name val="ＭＳ Ｐゴシック"/>
      <family val="3"/>
      <charset val="128"/>
    </font>
    <font>
      <b/>
      <sz val="12"/>
      <color indexed="10"/>
      <name val="ＭＳ Ｐゴシック"/>
      <family val="3"/>
      <charset val="128"/>
    </font>
    <font>
      <b/>
      <sz val="12"/>
      <color indexed="10"/>
      <name val="ＭＳ 明朝"/>
      <family val="1"/>
      <charset val="128"/>
    </font>
    <font>
      <sz val="12"/>
      <color indexed="8"/>
      <name val="ＭＳ ゴシック"/>
      <family val="3"/>
      <charset val="128"/>
    </font>
    <font>
      <sz val="11"/>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121">
    <xf numFmtId="0" fontId="0" fillId="0" borderId="0" xfId="0"/>
    <xf numFmtId="0" fontId="4" fillId="0" borderId="0" xfId="0" applyFont="1"/>
    <xf numFmtId="0" fontId="3" fillId="0" borderId="0" xfId="0" applyFont="1" applyAlignment="1"/>
    <xf numFmtId="0" fontId="4" fillId="0" borderId="0" xfId="0" applyFont="1" applyAlignment="1"/>
    <xf numFmtId="0" fontId="4" fillId="0" borderId="1" xfId="0" applyFont="1" applyBorder="1" applyAlignment="1">
      <alignment horizontal="center"/>
    </xf>
    <xf numFmtId="0" fontId="4" fillId="0" borderId="1" xfId="0" applyFont="1" applyBorder="1" applyAlignment="1">
      <alignment horizontal="center" vertical="center" wrapText="1"/>
    </xf>
    <xf numFmtId="0" fontId="4" fillId="0" borderId="2" xfId="0" applyFont="1" applyBorder="1" applyAlignment="1"/>
    <xf numFmtId="0" fontId="4" fillId="0" borderId="3" xfId="0" applyFont="1" applyBorder="1" applyAlignment="1"/>
    <xf numFmtId="0" fontId="4" fillId="0" borderId="0" xfId="0" applyFont="1" applyBorder="1" applyAlignment="1">
      <alignment horizontal="center" vertical="center" textRotation="255"/>
    </xf>
    <xf numFmtId="0" fontId="4" fillId="0" borderId="0" xfId="0" applyFont="1" applyBorder="1" applyAlignment="1">
      <alignment horizontal="center"/>
    </xf>
    <xf numFmtId="0" fontId="4" fillId="0" borderId="0" xfId="0" applyFont="1" applyBorder="1"/>
    <xf numFmtId="0" fontId="4" fillId="0" borderId="4" xfId="0" applyFont="1" applyBorder="1"/>
    <xf numFmtId="0" fontId="4" fillId="0" borderId="5" xfId="0" applyFont="1" applyBorder="1"/>
    <xf numFmtId="0" fontId="4" fillId="0" borderId="0" xfId="0" applyFont="1" applyBorder="1" applyAlignment="1"/>
    <xf numFmtId="38" fontId="4" fillId="0" borderId="1" xfId="1" applyFont="1" applyBorder="1"/>
    <xf numFmtId="0" fontId="5" fillId="0" borderId="0" xfId="0" applyFont="1"/>
    <xf numFmtId="38" fontId="4" fillId="0" borderId="6" xfId="1" applyFont="1" applyBorder="1"/>
    <xf numFmtId="0" fontId="4" fillId="2" borderId="1" xfId="0" applyFont="1" applyFill="1" applyBorder="1"/>
    <xf numFmtId="38" fontId="4" fillId="2" borderId="0" xfId="1" applyFont="1" applyFill="1"/>
    <xf numFmtId="0" fontId="4" fillId="2" borderId="0" xfId="0" applyFont="1" applyFill="1"/>
    <xf numFmtId="0" fontId="7" fillId="3" borderId="0" xfId="0" applyFont="1" applyFill="1" applyBorder="1" applyAlignment="1">
      <alignment horizontal="center" vertical="center"/>
    </xf>
    <xf numFmtId="38" fontId="0" fillId="2" borderId="1" xfId="1" applyFont="1" applyFill="1" applyBorder="1"/>
    <xf numFmtId="38" fontId="4" fillId="2" borderId="1" xfId="1" applyFont="1" applyFill="1" applyBorder="1"/>
    <xf numFmtId="0" fontId="5" fillId="3" borderId="0" xfId="0" applyFont="1" applyFill="1" applyAlignment="1">
      <alignment horizontal="left" vertical="top"/>
    </xf>
    <xf numFmtId="0" fontId="4" fillId="3" borderId="0" xfId="0" applyFont="1" applyFill="1"/>
    <xf numFmtId="0" fontId="5" fillId="3" borderId="0" xfId="0" applyFont="1" applyFill="1"/>
    <xf numFmtId="0" fontId="7" fillId="3" borderId="0" xfId="0" applyFont="1" applyFill="1"/>
    <xf numFmtId="0" fontId="7" fillId="3" borderId="0" xfId="0" applyFont="1" applyFill="1" applyAlignment="1">
      <alignment horizontal="right"/>
    </xf>
    <xf numFmtId="0" fontId="5" fillId="3" borderId="0" xfId="0" applyFont="1" applyFill="1" applyBorder="1" applyAlignment="1">
      <alignment horizontal="center" vertical="center"/>
    </xf>
    <xf numFmtId="0" fontId="5" fillId="3" borderId="0" xfId="0" applyFont="1" applyFill="1" applyBorder="1"/>
    <xf numFmtId="0" fontId="5" fillId="3" borderId="0" xfId="0" applyFont="1" applyFill="1" applyAlignment="1"/>
    <xf numFmtId="0" fontId="5" fillId="3" borderId="7" xfId="0" applyFont="1" applyFill="1" applyBorder="1"/>
    <xf numFmtId="0" fontId="6" fillId="3" borderId="0" xfId="0" applyFont="1" applyFill="1"/>
    <xf numFmtId="0" fontId="4" fillId="3" borderId="0" xfId="0" applyFont="1" applyFill="1" applyAlignment="1"/>
    <xf numFmtId="0" fontId="5" fillId="3" borderId="0" xfId="0" applyFont="1" applyFill="1" applyAlignment="1">
      <alignment vertical="center"/>
    </xf>
    <xf numFmtId="0" fontId="4" fillId="2" borderId="1" xfId="0" applyFont="1" applyFill="1" applyBorder="1" applyProtection="1">
      <protection locked="0"/>
    </xf>
    <xf numFmtId="38" fontId="4" fillId="2" borderId="1" xfId="1" applyFont="1" applyFill="1" applyBorder="1" applyAlignment="1" applyProtection="1">
      <alignment shrinkToFit="1"/>
      <protection locked="0"/>
    </xf>
    <xf numFmtId="0" fontId="4" fillId="0" borderId="4" xfId="0" applyFont="1" applyBorder="1" applyProtection="1"/>
    <xf numFmtId="0" fontId="4" fillId="0" borderId="15" xfId="0" applyFont="1" applyFill="1" applyBorder="1" applyAlignment="1" applyProtection="1">
      <alignment horizontal="center" vertical="center"/>
    </xf>
    <xf numFmtId="38" fontId="4" fillId="2" borderId="13" xfId="1" applyFont="1" applyFill="1" applyBorder="1" applyAlignment="1" applyProtection="1">
      <alignment shrinkToFit="1"/>
      <protection locked="0"/>
    </xf>
    <xf numFmtId="0" fontId="4" fillId="0" borderId="0" xfId="0" applyFont="1" applyFill="1" applyProtection="1">
      <protection locked="0"/>
    </xf>
    <xf numFmtId="38" fontId="4" fillId="0" borderId="0" xfId="1" applyFont="1" applyFill="1" applyAlignment="1" applyProtection="1">
      <alignment shrinkToFit="1"/>
      <protection locked="0"/>
    </xf>
    <xf numFmtId="0" fontId="4" fillId="0" borderId="1" xfId="0" applyFont="1" applyFill="1" applyBorder="1" applyProtection="1">
      <protection locked="0"/>
    </xf>
    <xf numFmtId="38" fontId="4" fillId="0" borderId="1" xfId="1" applyFont="1" applyFill="1" applyBorder="1" applyAlignment="1" applyProtection="1">
      <alignment shrinkToFit="1"/>
      <protection locked="0"/>
    </xf>
    <xf numFmtId="38" fontId="4" fillId="0" borderId="13" xfId="1" applyFont="1" applyFill="1" applyBorder="1" applyAlignment="1" applyProtection="1">
      <alignment shrinkToFit="1"/>
      <protection locked="0"/>
    </xf>
    <xf numFmtId="0" fontId="4" fillId="3" borderId="0" xfId="0" applyFont="1" applyFill="1" applyProtection="1"/>
    <xf numFmtId="0" fontId="4" fillId="0" borderId="0" xfId="0" applyFont="1" applyProtection="1"/>
    <xf numFmtId="0" fontId="10" fillId="3" borderId="0" xfId="0" applyFont="1" applyFill="1" applyAlignment="1" applyProtection="1">
      <alignment horizontal="left" vertical="top"/>
    </xf>
    <xf numFmtId="0" fontId="3" fillId="0" borderId="0" xfId="0" applyFont="1" applyAlignment="1" applyProtection="1"/>
    <xf numFmtId="0" fontId="10" fillId="3" borderId="0" xfId="0" applyFont="1" applyFill="1" applyProtection="1"/>
    <xf numFmtId="0" fontId="5" fillId="3" borderId="0" xfId="0" applyFont="1" applyFill="1" applyProtection="1"/>
    <xf numFmtId="0" fontId="5" fillId="0" borderId="0" xfId="0" applyFont="1" applyProtection="1"/>
    <xf numFmtId="0" fontId="4" fillId="0" borderId="0" xfId="0" applyFont="1" applyFill="1" applyProtection="1"/>
    <xf numFmtId="0" fontId="7" fillId="3" borderId="0" xfId="0" applyFont="1" applyFill="1" applyProtection="1"/>
    <xf numFmtId="38" fontId="4" fillId="0" borderId="0" xfId="1" applyFont="1" applyFill="1" applyAlignment="1" applyProtection="1">
      <alignment shrinkToFit="1"/>
    </xf>
    <xf numFmtId="0" fontId="4" fillId="0" borderId="5" xfId="0" applyFont="1" applyBorder="1" applyProtection="1"/>
    <xf numFmtId="0" fontId="7" fillId="3" borderId="0" xfId="0" applyFont="1" applyFill="1" applyAlignment="1" applyProtection="1">
      <alignment horizontal="right"/>
    </xf>
    <xf numFmtId="0" fontId="4" fillId="0" borderId="0" xfId="0" applyFont="1" applyAlignment="1" applyProtection="1"/>
    <xf numFmtId="0" fontId="4" fillId="0" borderId="0" xfId="0" applyFont="1" applyBorder="1" applyAlignment="1" applyProtection="1"/>
    <xf numFmtId="0" fontId="4" fillId="0" borderId="0" xfId="0" applyFont="1" applyBorder="1" applyProtection="1"/>
    <xf numFmtId="0" fontId="4" fillId="0" borderId="2" xfId="0" applyFont="1" applyBorder="1" applyAlignment="1" applyProtection="1"/>
    <xf numFmtId="0" fontId="7" fillId="3" borderId="0" xfId="0" applyFont="1" applyFill="1" applyBorder="1" applyAlignment="1" applyProtection="1">
      <alignment horizontal="center" vertical="center"/>
    </xf>
    <xf numFmtId="0" fontId="4" fillId="0" borderId="3" xfId="0" applyFont="1" applyBorder="1" applyAlignment="1" applyProtection="1"/>
    <xf numFmtId="0" fontId="4" fillId="0" borderId="1" xfId="0" applyFont="1" applyBorder="1" applyAlignment="1" applyProtection="1">
      <alignment horizontal="center" vertical="center" wrapText="1"/>
    </xf>
    <xf numFmtId="0" fontId="5" fillId="3" borderId="0" xfId="0" applyFont="1" applyFill="1" applyBorder="1" applyAlignment="1" applyProtection="1">
      <alignment horizontal="center" vertical="center"/>
    </xf>
    <xf numFmtId="38" fontId="4" fillId="0" borderId="1" xfId="1" applyFont="1" applyBorder="1" applyAlignment="1" applyProtection="1">
      <alignment shrinkToFit="1"/>
    </xf>
    <xf numFmtId="0" fontId="5" fillId="3" borderId="0" xfId="0" applyFont="1" applyFill="1" applyBorder="1" applyProtection="1"/>
    <xf numFmtId="0" fontId="4" fillId="0" borderId="1" xfId="0" applyFont="1" applyBorder="1" applyAlignment="1" applyProtection="1">
      <alignment horizontal="center"/>
    </xf>
    <xf numFmtId="38" fontId="4" fillId="0" borderId="14" xfId="1" applyFont="1" applyBorder="1" applyAlignment="1" applyProtection="1">
      <alignment shrinkToFit="1"/>
    </xf>
    <xf numFmtId="0" fontId="5" fillId="3" borderId="0" xfId="0" applyFont="1" applyFill="1" applyAlignment="1" applyProtection="1"/>
    <xf numFmtId="0" fontId="4" fillId="0" borderId="0" xfId="0" applyFont="1" applyBorder="1" applyAlignment="1" applyProtection="1">
      <alignment horizontal="center" vertical="center" textRotation="255"/>
    </xf>
    <xf numFmtId="0" fontId="4" fillId="0" borderId="0" xfId="0" applyFont="1" applyBorder="1" applyAlignment="1" applyProtection="1">
      <alignment horizontal="center"/>
    </xf>
    <xf numFmtId="0" fontId="5" fillId="3" borderId="7" xfId="0" applyFont="1" applyFill="1" applyBorder="1" applyProtection="1"/>
    <xf numFmtId="0" fontId="6" fillId="3" borderId="0" xfId="0" applyFont="1" applyFill="1" applyProtection="1"/>
    <xf numFmtId="38" fontId="4" fillId="0" borderId="6" xfId="1" applyFont="1" applyBorder="1" applyAlignment="1" applyProtection="1">
      <alignment shrinkToFit="1"/>
    </xf>
    <xf numFmtId="0" fontId="5" fillId="3" borderId="0" xfId="0" applyFont="1" applyFill="1" applyAlignment="1" applyProtection="1">
      <alignment vertical="center"/>
    </xf>
    <xf numFmtId="0" fontId="4" fillId="3" borderId="0" xfId="0" applyFont="1" applyFill="1" applyAlignment="1" applyProtection="1"/>
    <xf numFmtId="38" fontId="4" fillId="0" borderId="5" xfId="1" applyFont="1" applyFill="1" applyBorder="1" applyAlignment="1" applyProtection="1">
      <alignment shrinkToFit="1"/>
      <protection locked="0"/>
    </xf>
    <xf numFmtId="0" fontId="4" fillId="0" borderId="0" xfId="0" applyFont="1" applyAlignment="1" applyProtection="1">
      <alignment horizontal="left" vertical="top" wrapText="1"/>
    </xf>
    <xf numFmtId="0" fontId="4" fillId="0" borderId="1" xfId="0" applyFont="1" applyBorder="1" applyAlignment="1" applyProtection="1">
      <alignment horizontal="center" vertical="center" textRotation="255"/>
    </xf>
    <xf numFmtId="38" fontId="4" fillId="0" borderId="8" xfId="1" applyFont="1" applyFill="1" applyBorder="1" applyAlignment="1" applyProtection="1">
      <alignment horizontal="center"/>
      <protection locked="0"/>
    </xf>
    <xf numFmtId="0" fontId="4" fillId="0" borderId="0" xfId="0" applyFont="1" applyAlignment="1" applyProtection="1">
      <alignment horizontal="center" vertical="center"/>
    </xf>
    <xf numFmtId="176" fontId="4" fillId="0" borderId="9" xfId="0" applyNumberFormat="1" applyFont="1" applyFill="1" applyBorder="1" applyAlignment="1" applyProtection="1">
      <alignment horizontal="center" vertical="center"/>
      <protection locked="0"/>
    </xf>
    <xf numFmtId="176" fontId="4" fillId="0" borderId="10" xfId="0" applyNumberFormat="1" applyFont="1" applyFill="1" applyBorder="1" applyAlignment="1" applyProtection="1">
      <alignment horizontal="center" vertical="center"/>
      <protection locked="0"/>
    </xf>
    <xf numFmtId="176" fontId="4" fillId="0" borderId="11" xfId="0" applyNumberFormat="1" applyFont="1" applyFill="1" applyBorder="1" applyAlignment="1" applyProtection="1">
      <alignment horizontal="center" vertical="center"/>
      <protection locked="0"/>
    </xf>
    <xf numFmtId="176" fontId="4" fillId="0" borderId="12" xfId="0" applyNumberFormat="1" applyFont="1" applyFill="1" applyBorder="1" applyAlignment="1" applyProtection="1">
      <alignment horizontal="center" vertical="center"/>
      <protection locked="0"/>
    </xf>
    <xf numFmtId="38" fontId="4" fillId="0" borderId="0" xfId="1" applyFont="1" applyFill="1" applyAlignment="1" applyProtection="1">
      <alignment horizontal="center"/>
      <protection locked="0"/>
    </xf>
    <xf numFmtId="38" fontId="4" fillId="0" borderId="0" xfId="1" applyFont="1" applyAlignment="1" applyProtection="1">
      <alignment horizontal="left" vertical="top" wrapText="1"/>
    </xf>
    <xf numFmtId="38" fontId="4" fillId="0" borderId="15" xfId="1" applyFont="1" applyFill="1" applyBorder="1" applyAlignment="1" applyProtection="1">
      <alignment horizontal="right" vertical="center" shrinkToFit="1"/>
    </xf>
    <xf numFmtId="38" fontId="4" fillId="0" borderId="4" xfId="1" applyFont="1" applyFill="1" applyBorder="1" applyAlignment="1" applyProtection="1">
      <alignment horizontal="right" vertical="center" shrinkToFit="1"/>
    </xf>
    <xf numFmtId="38" fontId="4" fillId="0" borderId="5" xfId="1" applyFont="1" applyFill="1" applyBorder="1" applyAlignment="1" applyProtection="1">
      <alignment horizontal="right" vertical="center" shrinkToFit="1"/>
    </xf>
    <xf numFmtId="0" fontId="11" fillId="0" borderId="0" xfId="0" applyFont="1" applyAlignment="1" applyProtection="1">
      <alignment horizontal="left" vertical="top" wrapText="1"/>
    </xf>
    <xf numFmtId="0" fontId="4" fillId="0" borderId="0" xfId="0" applyFont="1" applyFill="1" applyAlignment="1" applyProtection="1">
      <alignment horizontal="left" vertical="center" wrapText="1" shrinkToFit="1"/>
      <protection locked="0"/>
    </xf>
    <xf numFmtId="0" fontId="4" fillId="0" borderId="13"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 xfId="0" applyFont="1" applyBorder="1" applyAlignment="1" applyProtection="1">
      <alignment horizontal="center"/>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4" fillId="0" borderId="1" xfId="0" applyFont="1" applyBorder="1" applyAlignment="1" applyProtection="1">
      <alignment horizontal="center" vertical="center"/>
    </xf>
    <xf numFmtId="38" fontId="4" fillId="2" borderId="8" xfId="1" applyFont="1" applyFill="1" applyBorder="1" applyAlignment="1" applyProtection="1">
      <alignment horizontal="center"/>
      <protection locked="0"/>
    </xf>
    <xf numFmtId="38" fontId="4" fillId="2" borderId="0" xfId="1" applyFont="1" applyFill="1" applyAlignment="1" applyProtection="1">
      <alignment horizontal="center"/>
      <protection locked="0"/>
    </xf>
    <xf numFmtId="0" fontId="4" fillId="0" borderId="0" xfId="0" applyFont="1" applyFill="1" applyAlignment="1" applyProtection="1">
      <alignment horizontal="left" vertical="center" wrapText="1" shrinkToFit="1"/>
    </xf>
    <xf numFmtId="0" fontId="4" fillId="0" borderId="1" xfId="0" applyFont="1" applyBorder="1" applyAlignment="1">
      <alignment horizontal="center" vertical="center" textRotation="255"/>
    </xf>
    <xf numFmtId="0" fontId="4" fillId="0" borderId="0" xfId="0" applyFont="1" applyAlignment="1">
      <alignment horizontal="left" vertical="top" wrapText="1"/>
    </xf>
    <xf numFmtId="38" fontId="4" fillId="2" borderId="8" xfId="1" applyFont="1" applyFill="1" applyBorder="1" applyAlignment="1">
      <alignment horizontal="center"/>
    </xf>
    <xf numFmtId="0" fontId="4" fillId="0" borderId="0" xfId="0" applyFont="1" applyAlignment="1">
      <alignment horizontal="center" vertical="center"/>
    </xf>
    <xf numFmtId="176" fontId="4" fillId="0" borderId="9"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176" fontId="4" fillId="0" borderId="12" xfId="0" applyNumberFormat="1" applyFont="1" applyFill="1" applyBorder="1" applyAlignment="1">
      <alignment horizontal="center" vertical="center"/>
    </xf>
    <xf numFmtId="38" fontId="4" fillId="2" borderId="0" xfId="1" applyFont="1" applyFill="1" applyAlignment="1">
      <alignment horizontal="center"/>
    </xf>
    <xf numFmtId="38" fontId="4" fillId="0" borderId="0" xfId="1" applyFont="1" applyAlignment="1">
      <alignment horizontal="left" vertical="top" wrapText="1"/>
    </xf>
    <xf numFmtId="0" fontId="3" fillId="0" borderId="0" xfId="0" applyFont="1" applyAlignment="1">
      <alignment horizontal="left" vertical="top"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5" xfId="0" applyFont="1" applyBorder="1" applyAlignment="1" applyProtection="1">
      <alignment horizontal="left"/>
      <protection locked="0"/>
    </xf>
    <xf numFmtId="0" fontId="4" fillId="0" borderId="4" xfId="0" applyFont="1" applyBorder="1" applyAlignment="1" applyProtection="1">
      <alignment horizontal="left"/>
      <protection locked="0"/>
    </xf>
    <xf numFmtId="0" fontId="4" fillId="0" borderId="5" xfId="0" applyFont="1" applyBorder="1" applyAlignment="1" applyProtection="1">
      <alignment horizontal="left"/>
      <protection locked="0"/>
    </xf>
  </cellXfs>
  <cellStyles count="2">
    <cellStyle name="桁区切り" xfId="1" builtinId="6"/>
    <cellStyle name="標準" xfId="0" builtinId="0"/>
  </cellStyles>
  <dxfs count="1">
    <dxf>
      <fill>
        <patternFill>
          <bgColor rgb="FFFFFF99"/>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298450</xdr:colOff>
      <xdr:row>12</xdr:row>
      <xdr:rowOff>190500</xdr:rowOff>
    </xdr:from>
    <xdr:to>
      <xdr:col>12</xdr:col>
      <xdr:colOff>38100</xdr:colOff>
      <xdr:row>15</xdr:row>
      <xdr:rowOff>44450</xdr:rowOff>
    </xdr:to>
    <xdr:sp macro="" textlink="">
      <xdr:nvSpPr>
        <xdr:cNvPr id="2" name="吹き出し: 四角形 1">
          <a:extLst>
            <a:ext uri="{FF2B5EF4-FFF2-40B4-BE49-F238E27FC236}">
              <a16:creationId xmlns:a16="http://schemas.microsoft.com/office/drawing/2014/main" id="{3E2DF4B1-F418-4722-1D87-C13326C9995D}"/>
            </a:ext>
          </a:extLst>
        </xdr:cNvPr>
        <xdr:cNvSpPr/>
      </xdr:nvSpPr>
      <xdr:spPr>
        <a:xfrm>
          <a:off x="6216650" y="2381250"/>
          <a:ext cx="2984500" cy="628650"/>
        </a:xfrm>
        <a:prstGeom prst="wedgeRectCallout">
          <a:avLst>
            <a:gd name="adj1" fmla="val -59556"/>
            <a:gd name="adj2" fmla="val 25126"/>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「５補助金確定額」は補助事業ごとの総額を入力してください。</a:t>
          </a:r>
          <a:endParaRPr kumimoji="1" lang="en-US" altLang="ja-JP" sz="1100">
            <a:solidFill>
              <a:schemeClr val="tx1"/>
            </a:solidFill>
          </a:endParaRPr>
        </a:p>
      </xdr:txBody>
    </xdr:sp>
    <xdr:clientData/>
  </xdr:twoCellAnchor>
  <xdr:twoCellAnchor>
    <xdr:from>
      <xdr:col>8</xdr:col>
      <xdr:colOff>311150</xdr:colOff>
      <xdr:row>15</xdr:row>
      <xdr:rowOff>95250</xdr:rowOff>
    </xdr:from>
    <xdr:to>
      <xdr:col>12</xdr:col>
      <xdr:colOff>50800</xdr:colOff>
      <xdr:row>19</xdr:row>
      <xdr:rowOff>12700</xdr:rowOff>
    </xdr:to>
    <xdr:sp macro="" textlink="">
      <xdr:nvSpPr>
        <xdr:cNvPr id="3" name="吹き出し: 四角形 2">
          <a:extLst>
            <a:ext uri="{FF2B5EF4-FFF2-40B4-BE49-F238E27FC236}">
              <a16:creationId xmlns:a16="http://schemas.microsoft.com/office/drawing/2014/main" id="{3FC155B5-581B-4A0F-AB95-16C991E01EDD}"/>
            </a:ext>
          </a:extLst>
        </xdr:cNvPr>
        <xdr:cNvSpPr/>
      </xdr:nvSpPr>
      <xdr:spPr>
        <a:xfrm>
          <a:off x="6229350" y="3060700"/>
          <a:ext cx="2984500" cy="628650"/>
        </a:xfrm>
        <a:prstGeom prst="wedgeRectCallout">
          <a:avLst>
            <a:gd name="adj1" fmla="val -58918"/>
            <a:gd name="adj2" fmla="val 6683"/>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「６仕入控除税額の概要」で</a:t>
          </a:r>
          <a:r>
            <a:rPr kumimoji="1" lang="en-US" altLang="ja-JP" sz="1100">
              <a:solidFill>
                <a:schemeClr val="tx1"/>
              </a:solidFill>
              <a:effectLst/>
              <a:latin typeface="+mn-lt"/>
              <a:ea typeface="+mn-ea"/>
              <a:cs typeface="+mn-cs"/>
            </a:rPr>
            <a:t>A</a:t>
          </a:r>
          <a:r>
            <a:rPr kumimoji="1" lang="ja-JP" altLang="ja-JP"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C</a:t>
          </a:r>
          <a:r>
            <a:rPr kumimoji="1" lang="ja-JP" altLang="ja-JP"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D</a:t>
          </a:r>
          <a:r>
            <a:rPr kumimoji="1" lang="ja-JP" altLang="ja-JP" sz="1100">
              <a:solidFill>
                <a:schemeClr val="tx1"/>
              </a:solidFill>
              <a:effectLst/>
              <a:latin typeface="+mn-lt"/>
              <a:ea typeface="+mn-ea"/>
              <a:cs typeface="+mn-cs"/>
            </a:rPr>
            <a:t>を選択した場合には、括弧書きの中も記入してください。</a:t>
          </a:r>
          <a:endParaRPr lang="ja-JP" altLang="ja-JP">
            <a:solidFill>
              <a:schemeClr val="tx1"/>
            </a:solidFill>
            <a:effectLst/>
          </a:endParaRPr>
        </a:p>
      </xdr:txBody>
    </xdr:sp>
    <xdr:clientData/>
  </xdr:twoCellAnchor>
  <xdr:twoCellAnchor>
    <xdr:from>
      <xdr:col>8</xdr:col>
      <xdr:colOff>431800</xdr:colOff>
      <xdr:row>26</xdr:row>
      <xdr:rowOff>133350</xdr:rowOff>
    </xdr:from>
    <xdr:to>
      <xdr:col>12</xdr:col>
      <xdr:colOff>171450</xdr:colOff>
      <xdr:row>32</xdr:row>
      <xdr:rowOff>349250</xdr:rowOff>
    </xdr:to>
    <xdr:sp macro="" textlink="">
      <xdr:nvSpPr>
        <xdr:cNvPr id="4" name="吹き出し: 四角形 3">
          <a:extLst>
            <a:ext uri="{FF2B5EF4-FFF2-40B4-BE49-F238E27FC236}">
              <a16:creationId xmlns:a16="http://schemas.microsoft.com/office/drawing/2014/main" id="{34ACC2AF-C363-4A42-AA6E-820339C9222B}"/>
            </a:ext>
          </a:extLst>
        </xdr:cNvPr>
        <xdr:cNvSpPr/>
      </xdr:nvSpPr>
      <xdr:spPr>
        <a:xfrm>
          <a:off x="6350000" y="5054600"/>
          <a:ext cx="2984500" cy="1282700"/>
        </a:xfrm>
        <a:prstGeom prst="wedgeRectCallout">
          <a:avLst>
            <a:gd name="adj1" fmla="val -62748"/>
            <a:gd name="adj2" fmla="val 57673"/>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rgbClr val="FF0000"/>
              </a:solidFill>
              <a:effectLst/>
            </a:rPr>
            <a:t>前半の期</a:t>
          </a:r>
          <a:r>
            <a:rPr lang="ja-JP" altLang="en-US">
              <a:solidFill>
                <a:schemeClr val="tx1"/>
              </a:solidFill>
              <a:effectLst/>
            </a:rPr>
            <a:t>で経理処理した金額について入力してください。</a:t>
          </a:r>
          <a:endParaRPr lang="en-US" altLang="ja-JP">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chemeClr val="tx1"/>
              </a:solidFill>
              <a:effectLst/>
            </a:rPr>
            <a:t>後半の期で経理処理した金額は、下の「後期分」に自動計算されますが、端数等の関係で自動計算結果と異なる場合は、手入力で修正してください。</a:t>
          </a:r>
          <a:endParaRPr lang="ja-JP" altLang="ja-JP">
            <a:solidFill>
              <a:schemeClr val="tx1"/>
            </a:solidFill>
            <a:effectLst/>
          </a:endParaRPr>
        </a:p>
      </xdr:txBody>
    </xdr:sp>
    <xdr:clientData/>
  </xdr:twoCellAnchor>
  <xdr:twoCellAnchor>
    <xdr:from>
      <xdr:col>8</xdr:col>
      <xdr:colOff>419100</xdr:colOff>
      <xdr:row>38</xdr:row>
      <xdr:rowOff>63500</xdr:rowOff>
    </xdr:from>
    <xdr:to>
      <xdr:col>12</xdr:col>
      <xdr:colOff>158750</xdr:colOff>
      <xdr:row>41</xdr:row>
      <xdr:rowOff>0</xdr:rowOff>
    </xdr:to>
    <xdr:sp macro="" textlink="">
      <xdr:nvSpPr>
        <xdr:cNvPr id="5" name="吹き出し: 四角形 4">
          <a:extLst>
            <a:ext uri="{FF2B5EF4-FFF2-40B4-BE49-F238E27FC236}">
              <a16:creationId xmlns:a16="http://schemas.microsoft.com/office/drawing/2014/main" id="{932C31B0-54DC-4F94-898D-9B6C53667F6E}"/>
            </a:ext>
          </a:extLst>
        </xdr:cNvPr>
        <xdr:cNvSpPr/>
      </xdr:nvSpPr>
      <xdr:spPr>
        <a:xfrm>
          <a:off x="6337300" y="7645400"/>
          <a:ext cx="2984500" cy="679450"/>
        </a:xfrm>
        <a:prstGeom prst="wedgeRectCallout">
          <a:avLst>
            <a:gd name="adj1" fmla="val -92535"/>
            <a:gd name="adj2" fmla="val 120290"/>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chemeClr val="tx1"/>
              </a:solidFill>
              <a:effectLst/>
            </a:rPr>
            <a:t>課税売上割合を端数処理している場合には、手入力で修正してください。</a:t>
          </a:r>
          <a:endParaRPr lang="ja-JP" altLang="ja-JP">
            <a:solidFill>
              <a:schemeClr val="tx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355600</xdr:colOff>
      <xdr:row>15</xdr:row>
      <xdr:rowOff>101600</xdr:rowOff>
    </xdr:from>
    <xdr:to>
      <xdr:col>12</xdr:col>
      <xdr:colOff>95250</xdr:colOff>
      <xdr:row>19</xdr:row>
      <xdr:rowOff>19050</xdr:rowOff>
    </xdr:to>
    <xdr:sp macro="" textlink="">
      <xdr:nvSpPr>
        <xdr:cNvPr id="2" name="吹き出し: 四角形 1">
          <a:extLst>
            <a:ext uri="{FF2B5EF4-FFF2-40B4-BE49-F238E27FC236}">
              <a16:creationId xmlns:a16="http://schemas.microsoft.com/office/drawing/2014/main" id="{1F765B23-12A1-4FF0-98DE-09580771C02C}"/>
            </a:ext>
          </a:extLst>
        </xdr:cNvPr>
        <xdr:cNvSpPr/>
      </xdr:nvSpPr>
      <xdr:spPr>
        <a:xfrm>
          <a:off x="6273800" y="3067050"/>
          <a:ext cx="2984500" cy="628650"/>
        </a:xfrm>
        <a:prstGeom prst="wedgeRectCallout">
          <a:avLst>
            <a:gd name="adj1" fmla="val -58918"/>
            <a:gd name="adj2" fmla="val 6683"/>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「６仕入控除税額の概要」で</a:t>
          </a:r>
          <a:r>
            <a:rPr kumimoji="1" lang="en-US" altLang="ja-JP" sz="1100">
              <a:solidFill>
                <a:schemeClr val="tx1"/>
              </a:solidFill>
              <a:effectLst/>
              <a:latin typeface="+mn-lt"/>
              <a:ea typeface="+mn-ea"/>
              <a:cs typeface="+mn-cs"/>
            </a:rPr>
            <a:t>A</a:t>
          </a:r>
          <a:r>
            <a:rPr kumimoji="1" lang="ja-JP" altLang="ja-JP"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C</a:t>
          </a:r>
          <a:r>
            <a:rPr kumimoji="1" lang="ja-JP" altLang="ja-JP"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D</a:t>
          </a:r>
          <a:r>
            <a:rPr kumimoji="1" lang="ja-JP" altLang="ja-JP" sz="1100">
              <a:solidFill>
                <a:schemeClr val="tx1"/>
              </a:solidFill>
              <a:effectLst/>
              <a:latin typeface="+mn-lt"/>
              <a:ea typeface="+mn-ea"/>
              <a:cs typeface="+mn-cs"/>
            </a:rPr>
            <a:t>を選択した場合には、括弧書きの中も記入してください。</a:t>
          </a:r>
          <a:endParaRPr lang="ja-JP" altLang="ja-JP">
            <a:solidFill>
              <a:schemeClr val="tx1"/>
            </a:solidFill>
            <a:effectLst/>
          </a:endParaRPr>
        </a:p>
      </xdr:txBody>
    </xdr:sp>
    <xdr:clientData/>
  </xdr:twoCellAnchor>
  <xdr:twoCellAnchor>
    <xdr:from>
      <xdr:col>8</xdr:col>
      <xdr:colOff>482600</xdr:colOff>
      <xdr:row>26</xdr:row>
      <xdr:rowOff>171450</xdr:rowOff>
    </xdr:from>
    <xdr:to>
      <xdr:col>12</xdr:col>
      <xdr:colOff>222250</xdr:colOff>
      <xdr:row>33</xdr:row>
      <xdr:rowOff>31750</xdr:rowOff>
    </xdr:to>
    <xdr:sp macro="" textlink="">
      <xdr:nvSpPr>
        <xdr:cNvPr id="3" name="吹き出し: 四角形 2">
          <a:extLst>
            <a:ext uri="{FF2B5EF4-FFF2-40B4-BE49-F238E27FC236}">
              <a16:creationId xmlns:a16="http://schemas.microsoft.com/office/drawing/2014/main" id="{E395D8E5-D877-47EB-B11A-10F5D49A11A4}"/>
            </a:ext>
          </a:extLst>
        </xdr:cNvPr>
        <xdr:cNvSpPr/>
      </xdr:nvSpPr>
      <xdr:spPr>
        <a:xfrm>
          <a:off x="6400800" y="5092700"/>
          <a:ext cx="2984500" cy="1282700"/>
        </a:xfrm>
        <a:prstGeom prst="wedgeRectCallout">
          <a:avLst>
            <a:gd name="adj1" fmla="val -62748"/>
            <a:gd name="adj2" fmla="val 57673"/>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rgbClr val="FF0000"/>
              </a:solidFill>
              <a:effectLst/>
            </a:rPr>
            <a:t>後半の期</a:t>
          </a:r>
          <a:r>
            <a:rPr lang="ja-JP" altLang="en-US">
              <a:solidFill>
                <a:schemeClr val="tx1"/>
              </a:solidFill>
              <a:effectLst/>
            </a:rPr>
            <a:t>で経理処理した金額について入力してください。</a:t>
          </a:r>
          <a:endParaRPr lang="en-US" altLang="ja-JP">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chemeClr val="tx1"/>
              </a:solidFill>
              <a:effectLst/>
            </a:rPr>
            <a:t>前半の期で経理処理した金額は、下の「前期分」に自動計算されますが、端数等の関係で自動計算結果と異なる場合は、手入力で修正してください。</a:t>
          </a:r>
          <a:endParaRPr lang="ja-JP" altLang="ja-JP">
            <a:solidFill>
              <a:schemeClr val="tx1"/>
            </a:solidFill>
            <a:effectLst/>
          </a:endParaRPr>
        </a:p>
      </xdr:txBody>
    </xdr:sp>
    <xdr:clientData/>
  </xdr:twoCellAnchor>
  <xdr:twoCellAnchor>
    <xdr:from>
      <xdr:col>8</xdr:col>
      <xdr:colOff>425450</xdr:colOff>
      <xdr:row>38</xdr:row>
      <xdr:rowOff>50800</xdr:rowOff>
    </xdr:from>
    <xdr:to>
      <xdr:col>12</xdr:col>
      <xdr:colOff>165100</xdr:colOff>
      <xdr:row>40</xdr:row>
      <xdr:rowOff>234950</xdr:rowOff>
    </xdr:to>
    <xdr:sp macro="" textlink="">
      <xdr:nvSpPr>
        <xdr:cNvPr id="4" name="吹き出し: 四角形 3">
          <a:extLst>
            <a:ext uri="{FF2B5EF4-FFF2-40B4-BE49-F238E27FC236}">
              <a16:creationId xmlns:a16="http://schemas.microsoft.com/office/drawing/2014/main" id="{1749DDCD-B45D-4F9B-BF69-342DA79CE7BF}"/>
            </a:ext>
          </a:extLst>
        </xdr:cNvPr>
        <xdr:cNvSpPr/>
      </xdr:nvSpPr>
      <xdr:spPr>
        <a:xfrm>
          <a:off x="6343650" y="7632700"/>
          <a:ext cx="2984500" cy="679450"/>
        </a:xfrm>
        <a:prstGeom prst="wedgeRectCallout">
          <a:avLst>
            <a:gd name="adj1" fmla="val -92535"/>
            <a:gd name="adj2" fmla="val 120290"/>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chemeClr val="tx1"/>
              </a:solidFill>
              <a:effectLst/>
            </a:rPr>
            <a:t>課税売上割合を端数処理している場合には、手入力で修正してください。</a:t>
          </a:r>
          <a:endParaRPr lang="ja-JP" altLang="ja-JP">
            <a:solidFill>
              <a:schemeClr val="tx1"/>
            </a:solidFill>
            <a:effectLst/>
          </a:endParaRPr>
        </a:p>
      </xdr:txBody>
    </xdr:sp>
    <xdr:clientData/>
  </xdr:twoCellAnchor>
  <xdr:twoCellAnchor>
    <xdr:from>
      <xdr:col>8</xdr:col>
      <xdr:colOff>304800</xdr:colOff>
      <xdr:row>4</xdr:row>
      <xdr:rowOff>69850</xdr:rowOff>
    </xdr:from>
    <xdr:to>
      <xdr:col>12</xdr:col>
      <xdr:colOff>44450</xdr:colOff>
      <xdr:row>7</xdr:row>
      <xdr:rowOff>165100</xdr:rowOff>
    </xdr:to>
    <xdr:sp macro="" textlink="">
      <xdr:nvSpPr>
        <xdr:cNvPr id="5" name="吹き出し: 四角形 4">
          <a:extLst>
            <a:ext uri="{FF2B5EF4-FFF2-40B4-BE49-F238E27FC236}">
              <a16:creationId xmlns:a16="http://schemas.microsoft.com/office/drawing/2014/main" id="{DF71B60C-DE02-4487-8828-BB4D8033295A}"/>
            </a:ext>
          </a:extLst>
        </xdr:cNvPr>
        <xdr:cNvSpPr/>
      </xdr:nvSpPr>
      <xdr:spPr>
        <a:xfrm>
          <a:off x="6223000" y="838200"/>
          <a:ext cx="2984500" cy="628650"/>
        </a:xfrm>
        <a:prstGeom prst="wedgeRectCallout">
          <a:avLst>
            <a:gd name="adj1" fmla="val -59556"/>
            <a:gd name="adj2" fmla="val 25126"/>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１～５は「前期分」シートから転記されます。</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C1B70-55DC-4D8B-B11E-FC5AE4871536}">
  <dimension ref="A1:R65"/>
  <sheetViews>
    <sheetView tabSelected="1" view="pageBreakPreview" topLeftCell="A6" zoomScaleNormal="80" zoomScaleSheetLayoutView="100" workbookViewId="0">
      <selection activeCell="G12" sqref="G12"/>
    </sheetView>
  </sheetViews>
  <sheetFormatPr defaultColWidth="9" defaultRowHeight="14" x14ac:dyDescent="0.2"/>
  <cols>
    <col min="1" max="2" width="3.08984375" style="57" customWidth="1"/>
    <col min="3" max="8" width="13.08984375" style="46" customWidth="1"/>
    <col min="9" max="9" width="13.08984375" style="45" customWidth="1"/>
    <col min="10" max="10" width="15.36328125" style="45" bestFit="1" customWidth="1"/>
    <col min="11" max="16" width="9" style="45"/>
    <col min="17" max="16384" width="9" style="46"/>
  </cols>
  <sheetData>
    <row r="1" spans="1:18" x14ac:dyDescent="0.2">
      <c r="A1" s="91" t="s">
        <v>47</v>
      </c>
      <c r="B1" s="91"/>
      <c r="C1" s="91"/>
      <c r="D1" s="91"/>
      <c r="E1" s="91"/>
      <c r="F1" s="91"/>
      <c r="G1" s="91"/>
      <c r="H1" s="91"/>
    </row>
    <row r="2" spans="1:18" ht="18.75" customHeight="1" x14ac:dyDescent="0.2">
      <c r="A2" s="91" t="s">
        <v>46</v>
      </c>
      <c r="B2" s="91"/>
      <c r="C2" s="91"/>
      <c r="D2" s="91"/>
      <c r="E2" s="91"/>
      <c r="F2" s="91"/>
      <c r="G2" s="91"/>
      <c r="H2" s="91"/>
      <c r="I2" s="47" t="s">
        <v>27</v>
      </c>
    </row>
    <row r="3" spans="1:18" x14ac:dyDescent="0.2">
      <c r="A3" s="48"/>
      <c r="B3" s="48"/>
      <c r="I3" s="49" t="s">
        <v>29</v>
      </c>
    </row>
    <row r="4" spans="1:18" x14ac:dyDescent="0.2">
      <c r="A4" s="48" t="s">
        <v>44</v>
      </c>
      <c r="B4" s="48"/>
      <c r="I4" s="50"/>
      <c r="J4" s="50"/>
      <c r="K4" s="50"/>
      <c r="L4" s="50"/>
      <c r="M4" s="50"/>
      <c r="N4" s="50"/>
      <c r="O4" s="50"/>
      <c r="P4" s="50"/>
      <c r="Q4" s="51"/>
      <c r="R4" s="51"/>
    </row>
    <row r="5" spans="1:18" x14ac:dyDescent="0.2">
      <c r="A5" s="48"/>
      <c r="B5" s="48"/>
      <c r="C5" s="40"/>
      <c r="I5" s="50"/>
      <c r="J5" s="50"/>
      <c r="K5" s="50"/>
      <c r="L5" s="50"/>
      <c r="M5" s="50"/>
      <c r="N5" s="50"/>
      <c r="O5" s="50"/>
      <c r="P5" s="50"/>
      <c r="Q5" s="51"/>
      <c r="R5" s="51"/>
    </row>
    <row r="6" spans="1:18" x14ac:dyDescent="0.2">
      <c r="A6" s="48"/>
      <c r="B6" s="48"/>
      <c r="C6" s="52"/>
      <c r="I6" s="50"/>
      <c r="J6" s="50"/>
      <c r="K6" s="50"/>
      <c r="L6" s="50"/>
      <c r="M6" s="50"/>
      <c r="N6" s="50"/>
      <c r="O6" s="50"/>
      <c r="P6" s="50"/>
      <c r="Q6" s="51"/>
      <c r="R6" s="51"/>
    </row>
    <row r="7" spans="1:18" x14ac:dyDescent="0.2">
      <c r="A7" s="48"/>
      <c r="B7" s="48"/>
      <c r="C7" s="52" t="s">
        <v>45</v>
      </c>
      <c r="E7" s="40"/>
      <c r="I7" s="50"/>
      <c r="J7" s="50"/>
      <c r="K7" s="50"/>
      <c r="L7" s="50"/>
      <c r="M7" s="50"/>
      <c r="N7" s="50"/>
      <c r="O7" s="50"/>
      <c r="P7" s="50"/>
      <c r="Q7" s="51"/>
      <c r="R7" s="51"/>
    </row>
    <row r="8" spans="1:18" x14ac:dyDescent="0.2">
      <c r="A8" s="48" t="s">
        <v>1</v>
      </c>
      <c r="B8" s="48"/>
      <c r="I8" s="50"/>
      <c r="J8" s="50"/>
      <c r="K8" s="50"/>
      <c r="L8" s="50"/>
      <c r="M8" s="50"/>
      <c r="N8" s="50"/>
      <c r="O8" s="50"/>
      <c r="P8" s="50"/>
      <c r="Q8" s="51"/>
      <c r="R8" s="51"/>
    </row>
    <row r="9" spans="1:18" x14ac:dyDescent="0.2">
      <c r="A9" s="48"/>
      <c r="B9" s="48"/>
      <c r="C9" s="40"/>
      <c r="I9" s="50"/>
      <c r="J9" s="50"/>
      <c r="K9" s="50"/>
      <c r="L9" s="50"/>
      <c r="M9" s="50"/>
      <c r="N9" s="50"/>
      <c r="O9" s="50"/>
      <c r="P9" s="50"/>
      <c r="Q9" s="51"/>
      <c r="R9" s="51"/>
    </row>
    <row r="10" spans="1:18" x14ac:dyDescent="0.2">
      <c r="A10" s="48" t="s">
        <v>2</v>
      </c>
      <c r="B10" s="48"/>
      <c r="I10" s="50"/>
      <c r="J10" s="50"/>
      <c r="K10" s="50"/>
      <c r="L10" s="50"/>
      <c r="M10" s="50"/>
      <c r="N10" s="50"/>
      <c r="O10" s="50"/>
      <c r="P10" s="50"/>
      <c r="Q10" s="51"/>
      <c r="R10" s="51"/>
    </row>
    <row r="11" spans="1:18" x14ac:dyDescent="0.2">
      <c r="A11" s="48"/>
      <c r="B11" s="48"/>
      <c r="C11" s="40"/>
      <c r="I11" s="50"/>
      <c r="J11" s="50"/>
      <c r="K11" s="50"/>
      <c r="L11" s="50"/>
      <c r="M11" s="50"/>
      <c r="N11" s="50"/>
      <c r="O11" s="50"/>
      <c r="P11" s="50"/>
      <c r="Q11" s="51"/>
      <c r="R11" s="51"/>
    </row>
    <row r="12" spans="1:18" x14ac:dyDescent="0.2">
      <c r="A12" s="48" t="s">
        <v>3</v>
      </c>
      <c r="B12" s="48"/>
      <c r="I12" s="53"/>
      <c r="J12" s="53"/>
      <c r="K12" s="53"/>
      <c r="L12" s="53"/>
      <c r="M12" s="53"/>
      <c r="N12" s="53"/>
      <c r="O12" s="50"/>
      <c r="P12" s="50"/>
      <c r="Q12" s="51"/>
      <c r="R12" s="51"/>
    </row>
    <row r="13" spans="1:18" ht="33" customHeight="1" x14ac:dyDescent="0.2">
      <c r="A13" s="48"/>
      <c r="B13" s="48"/>
      <c r="C13" s="92"/>
      <c r="D13" s="92"/>
      <c r="E13" s="92"/>
      <c r="F13" s="92"/>
      <c r="G13" s="92"/>
      <c r="H13" s="92"/>
      <c r="I13" s="53"/>
      <c r="J13" s="53"/>
      <c r="K13" s="53"/>
      <c r="L13" s="53"/>
      <c r="M13" s="53"/>
      <c r="N13" s="53"/>
      <c r="O13" s="50"/>
      <c r="P13" s="50"/>
      <c r="Q13" s="51"/>
      <c r="R13" s="51"/>
    </row>
    <row r="14" spans="1:18" x14ac:dyDescent="0.2">
      <c r="A14" s="48" t="s">
        <v>42</v>
      </c>
      <c r="B14" s="48"/>
      <c r="I14" s="53"/>
      <c r="J14" s="53"/>
      <c r="K14" s="53"/>
      <c r="L14" s="53"/>
      <c r="M14" s="53"/>
      <c r="N14" s="53"/>
      <c r="O14" s="50"/>
      <c r="P14" s="50"/>
      <c r="Q14" s="51"/>
      <c r="R14" s="51"/>
    </row>
    <row r="15" spans="1:18" x14ac:dyDescent="0.2">
      <c r="A15" s="48"/>
      <c r="B15" s="48"/>
      <c r="C15" s="41"/>
      <c r="D15" s="46" t="s">
        <v>13</v>
      </c>
      <c r="I15" s="53" t="str">
        <f>TEXT(C15,"#,###")</f>
        <v/>
      </c>
      <c r="J15" s="53"/>
      <c r="K15" s="53"/>
      <c r="L15" s="53"/>
      <c r="M15" s="53"/>
      <c r="N15" s="53"/>
      <c r="O15" s="50"/>
      <c r="P15" s="50"/>
      <c r="Q15" s="51"/>
      <c r="R15" s="51"/>
    </row>
    <row r="16" spans="1:18" x14ac:dyDescent="0.2">
      <c r="A16" s="48" t="s">
        <v>31</v>
      </c>
      <c r="B16" s="48"/>
      <c r="I16" s="53"/>
      <c r="J16" s="53"/>
      <c r="K16" s="53"/>
      <c r="L16" s="53"/>
      <c r="M16" s="53"/>
      <c r="N16" s="53"/>
      <c r="O16" s="50"/>
      <c r="P16" s="50"/>
      <c r="Q16" s="51"/>
      <c r="R16" s="51"/>
    </row>
    <row r="17" spans="1:18" x14ac:dyDescent="0.2">
      <c r="A17" s="46"/>
      <c r="B17" s="46" t="s">
        <v>30</v>
      </c>
      <c r="I17" s="53"/>
      <c r="J17" s="53"/>
      <c r="K17" s="53"/>
      <c r="L17" s="53"/>
      <c r="M17" s="53"/>
      <c r="N17" s="53"/>
      <c r="O17" s="50"/>
      <c r="P17" s="50"/>
      <c r="Q17" s="51"/>
      <c r="R17" s="51"/>
    </row>
    <row r="18" spans="1:18" x14ac:dyDescent="0.2">
      <c r="A18" s="46"/>
      <c r="B18" s="42"/>
      <c r="C18" s="118" t="s">
        <v>37</v>
      </c>
      <c r="D18" s="119"/>
      <c r="E18" s="119"/>
      <c r="F18" s="119"/>
      <c r="G18" s="119"/>
      <c r="H18" s="120"/>
      <c r="I18" s="53"/>
      <c r="J18" s="53"/>
      <c r="K18" s="53"/>
      <c r="L18" s="53"/>
      <c r="M18" s="53"/>
      <c r="N18" s="53"/>
      <c r="O18" s="50"/>
      <c r="P18" s="50"/>
      <c r="Q18" s="51"/>
      <c r="R18" s="51"/>
    </row>
    <row r="19" spans="1:18" x14ac:dyDescent="0.2">
      <c r="A19" s="46"/>
      <c r="B19" s="42"/>
      <c r="C19" s="37" t="s">
        <v>38</v>
      </c>
      <c r="D19" s="37"/>
      <c r="E19" s="37"/>
      <c r="F19" s="37"/>
      <c r="G19" s="37"/>
      <c r="H19" s="55"/>
      <c r="I19" s="53"/>
      <c r="J19" s="53"/>
      <c r="K19" s="53"/>
      <c r="L19" s="53"/>
      <c r="M19" s="53"/>
      <c r="N19" s="53"/>
      <c r="O19" s="50"/>
      <c r="P19" s="50"/>
      <c r="Q19" s="51"/>
      <c r="R19" s="51"/>
    </row>
    <row r="20" spans="1:18" x14ac:dyDescent="0.2">
      <c r="A20" s="46"/>
      <c r="B20" s="42"/>
      <c r="C20" s="118" t="s">
        <v>39</v>
      </c>
      <c r="D20" s="119"/>
      <c r="E20" s="119"/>
      <c r="F20" s="119"/>
      <c r="G20" s="37"/>
      <c r="H20" s="55"/>
      <c r="I20" s="53"/>
      <c r="J20" s="53"/>
      <c r="K20" s="53"/>
      <c r="L20" s="53"/>
      <c r="M20" s="53"/>
      <c r="N20" s="53"/>
      <c r="O20" s="50"/>
      <c r="P20" s="50"/>
      <c r="Q20" s="51"/>
      <c r="R20" s="51"/>
    </row>
    <row r="21" spans="1:18" x14ac:dyDescent="0.2">
      <c r="A21" s="46"/>
      <c r="B21" s="42"/>
      <c r="C21" s="118" t="s">
        <v>58</v>
      </c>
      <c r="D21" s="119"/>
      <c r="E21" s="119"/>
      <c r="F21" s="119"/>
      <c r="G21" s="119"/>
      <c r="H21" s="120"/>
      <c r="I21" s="53"/>
      <c r="J21" s="53"/>
      <c r="K21" s="53"/>
      <c r="L21" s="53"/>
      <c r="M21" s="53"/>
      <c r="N21" s="53"/>
      <c r="O21" s="50"/>
      <c r="P21" s="50"/>
      <c r="Q21" s="51"/>
      <c r="R21" s="51"/>
    </row>
    <row r="22" spans="1:18" x14ac:dyDescent="0.2">
      <c r="A22" s="46"/>
      <c r="B22" s="42"/>
      <c r="C22" s="37" t="s">
        <v>16</v>
      </c>
      <c r="D22" s="37"/>
      <c r="E22" s="37"/>
      <c r="F22" s="37"/>
      <c r="G22" s="37"/>
      <c r="H22" s="55"/>
      <c r="I22" s="56" t="e">
        <f>INT(C15*10/110*SUM(D41:F41)/H41)</f>
        <v>#DIV/0!</v>
      </c>
      <c r="J22" s="56"/>
      <c r="K22" s="56"/>
      <c r="L22" s="56" t="e">
        <f>TEXT(I22,"#,##0")</f>
        <v>#DIV/0!</v>
      </c>
      <c r="M22" s="56"/>
      <c r="N22" s="56"/>
      <c r="O22" s="50"/>
      <c r="P22" s="50"/>
      <c r="Q22" s="51"/>
      <c r="R22" s="51"/>
    </row>
    <row r="23" spans="1:18" x14ac:dyDescent="0.2">
      <c r="A23" s="46"/>
      <c r="B23" s="42"/>
      <c r="C23" s="37" t="s">
        <v>15</v>
      </c>
      <c r="D23" s="37"/>
      <c r="E23" s="37"/>
      <c r="F23" s="37"/>
      <c r="G23" s="37"/>
      <c r="H23" s="55"/>
      <c r="I23" s="56" t="e">
        <f>INT(C15*10/110*D41/H41)</f>
        <v>#DIV/0!</v>
      </c>
      <c r="J23" s="56" t="e">
        <f>INT(C15*10/110*F41/H41*F44)</f>
        <v>#DIV/0!</v>
      </c>
      <c r="K23" s="56" t="e">
        <f>I23+J23</f>
        <v>#DIV/0!</v>
      </c>
      <c r="L23" s="56" t="e">
        <f>TEXT(I23,"#,##0")</f>
        <v>#DIV/0!</v>
      </c>
      <c r="M23" s="56" t="e">
        <f>TEXT(J23,"#,##0")</f>
        <v>#DIV/0!</v>
      </c>
      <c r="N23" s="56" t="e">
        <f>TEXT(K23,"#,##0")</f>
        <v>#DIV/0!</v>
      </c>
      <c r="O23" s="50"/>
      <c r="P23" s="50"/>
      <c r="Q23" s="51"/>
      <c r="R23" s="51"/>
    </row>
    <row r="24" spans="1:18" x14ac:dyDescent="0.2">
      <c r="A24" s="46"/>
      <c r="B24" s="42"/>
      <c r="C24" s="37" t="s">
        <v>14</v>
      </c>
      <c r="D24" s="37"/>
      <c r="E24" s="37"/>
      <c r="F24" s="37"/>
      <c r="G24" s="37"/>
      <c r="H24" s="55"/>
      <c r="I24" s="56" t="e">
        <f>INT(C15*10/110*SUM(D41:F41)/H41*F44)</f>
        <v>#DIV/0!</v>
      </c>
      <c r="J24" s="56"/>
      <c r="K24" s="56"/>
      <c r="L24" s="56" t="e">
        <f>TEXT(I24,"#,##0")</f>
        <v>#DIV/0!</v>
      </c>
      <c r="M24" s="56"/>
      <c r="N24" s="56"/>
      <c r="O24" s="50"/>
      <c r="P24" s="50"/>
      <c r="Q24" s="51"/>
      <c r="R24" s="51"/>
    </row>
    <row r="25" spans="1:18" x14ac:dyDescent="0.2">
      <c r="A25" s="46"/>
      <c r="B25" s="46" t="s">
        <v>32</v>
      </c>
      <c r="I25" s="53"/>
      <c r="J25" s="53"/>
      <c r="K25" s="53"/>
      <c r="L25" s="53"/>
      <c r="M25" s="53"/>
      <c r="N25" s="53"/>
      <c r="O25" s="50"/>
      <c r="P25" s="50"/>
      <c r="Q25" s="51"/>
      <c r="R25" s="51"/>
    </row>
    <row r="26" spans="1:18" x14ac:dyDescent="0.2">
      <c r="A26" s="46"/>
      <c r="B26" s="46"/>
      <c r="I26" s="53"/>
      <c r="J26" s="53"/>
      <c r="K26" s="53"/>
      <c r="L26" s="53"/>
      <c r="M26" s="53"/>
      <c r="N26" s="53"/>
      <c r="O26" s="50"/>
      <c r="P26" s="50"/>
      <c r="Q26" s="51"/>
      <c r="R26" s="51"/>
    </row>
    <row r="27" spans="1:18" x14ac:dyDescent="0.2">
      <c r="A27" s="46"/>
      <c r="B27" s="46" t="s">
        <v>33</v>
      </c>
      <c r="I27" s="53"/>
      <c r="J27" s="53"/>
      <c r="K27" s="53"/>
      <c r="L27" s="53"/>
      <c r="M27" s="53"/>
      <c r="N27" s="53"/>
      <c r="O27" s="50"/>
      <c r="P27" s="50"/>
      <c r="Q27" s="51"/>
      <c r="R27" s="51"/>
    </row>
    <row r="28" spans="1:18" x14ac:dyDescent="0.2">
      <c r="A28" s="46"/>
      <c r="B28" s="42"/>
      <c r="C28" s="37" t="s">
        <v>20</v>
      </c>
      <c r="D28" s="37"/>
      <c r="E28" s="37"/>
      <c r="F28" s="37"/>
      <c r="G28" s="37"/>
      <c r="H28" s="55"/>
      <c r="I28" s="53"/>
      <c r="J28" s="53"/>
      <c r="K28" s="53"/>
      <c r="L28" s="53"/>
      <c r="M28" s="53"/>
      <c r="N28" s="53"/>
      <c r="O28" s="50"/>
      <c r="P28" s="50"/>
      <c r="Q28" s="51"/>
      <c r="R28" s="51"/>
    </row>
    <row r="29" spans="1:18" x14ac:dyDescent="0.2">
      <c r="B29" s="42"/>
      <c r="C29" s="37" t="s">
        <v>21</v>
      </c>
      <c r="D29" s="37"/>
      <c r="E29" s="37"/>
      <c r="F29" s="37"/>
      <c r="G29" s="37"/>
      <c r="H29" s="55"/>
      <c r="I29" s="53"/>
      <c r="J29" s="53"/>
      <c r="K29" s="53"/>
      <c r="L29" s="53"/>
      <c r="M29" s="53"/>
      <c r="N29" s="53"/>
      <c r="O29" s="50"/>
      <c r="P29" s="50"/>
      <c r="Q29" s="51"/>
      <c r="R29" s="51"/>
    </row>
    <row r="30" spans="1:18" x14ac:dyDescent="0.2">
      <c r="B30" s="58"/>
      <c r="C30" s="59"/>
      <c r="D30" s="59"/>
      <c r="E30" s="59"/>
      <c r="F30" s="59"/>
      <c r="G30" s="59"/>
      <c r="H30" s="59"/>
      <c r="I30" s="53"/>
      <c r="J30" s="53"/>
      <c r="K30" s="53"/>
      <c r="L30" s="53"/>
      <c r="M30" s="53"/>
      <c r="N30" s="53"/>
      <c r="O30" s="50"/>
      <c r="P30" s="50"/>
      <c r="Q30" s="51"/>
      <c r="R30" s="51"/>
    </row>
    <row r="31" spans="1:18" x14ac:dyDescent="0.2">
      <c r="B31" s="57" t="str">
        <f>"①"&amp;IF(B28="○","補助金の使途の内訳",IF(B29="○","補助対象経費の内訳",""))</f>
        <v>①</v>
      </c>
      <c r="I31" s="53"/>
      <c r="J31" s="53"/>
      <c r="K31" s="53"/>
      <c r="L31" s="53"/>
      <c r="M31" s="53"/>
      <c r="N31" s="53"/>
      <c r="O31" s="50"/>
      <c r="P31" s="50"/>
      <c r="Q31" s="51"/>
      <c r="R31" s="51"/>
    </row>
    <row r="32" spans="1:18" x14ac:dyDescent="0.2">
      <c r="A32" s="46"/>
      <c r="B32" s="60"/>
      <c r="C32" s="93" t="s">
        <v>12</v>
      </c>
      <c r="D32" s="95" t="s">
        <v>40</v>
      </c>
      <c r="E32" s="95"/>
      <c r="F32" s="95"/>
      <c r="G32" s="96" t="s">
        <v>41</v>
      </c>
      <c r="H32" s="98" t="s">
        <v>9</v>
      </c>
      <c r="I32" s="61"/>
      <c r="J32" s="53"/>
      <c r="K32" s="53"/>
      <c r="L32" s="53"/>
      <c r="M32" s="53"/>
      <c r="N32" s="53"/>
      <c r="O32" s="50"/>
      <c r="P32" s="50"/>
      <c r="Q32" s="51"/>
      <c r="R32" s="51"/>
    </row>
    <row r="33" spans="1:18" ht="28" x14ac:dyDescent="0.2">
      <c r="B33" s="62"/>
      <c r="C33" s="94"/>
      <c r="D33" s="63" t="s">
        <v>7</v>
      </c>
      <c r="E33" s="63" t="s">
        <v>8</v>
      </c>
      <c r="F33" s="63" t="s">
        <v>5</v>
      </c>
      <c r="G33" s="97"/>
      <c r="H33" s="98"/>
      <c r="I33" s="64"/>
      <c r="J33" s="50"/>
      <c r="K33" s="50"/>
      <c r="L33" s="50"/>
      <c r="M33" s="50"/>
      <c r="N33" s="50"/>
      <c r="O33" s="50"/>
      <c r="P33" s="50"/>
      <c r="Q33" s="51"/>
      <c r="R33" s="51"/>
    </row>
    <row r="34" spans="1:18" ht="19.5" customHeight="1" x14ac:dyDescent="0.2">
      <c r="B34" s="79" t="s">
        <v>11</v>
      </c>
      <c r="C34" s="42"/>
      <c r="D34" s="43"/>
      <c r="E34" s="43"/>
      <c r="F34" s="43"/>
      <c r="G34" s="43"/>
      <c r="H34" s="65">
        <f t="shared" ref="H34:H39" si="0">SUM(D34:G34)</f>
        <v>0</v>
      </c>
      <c r="I34" s="66"/>
      <c r="J34" s="50"/>
      <c r="K34" s="50"/>
      <c r="L34" s="50"/>
      <c r="M34" s="50"/>
      <c r="N34" s="50"/>
      <c r="O34" s="50"/>
      <c r="P34" s="50"/>
      <c r="Q34" s="51"/>
      <c r="R34" s="51"/>
    </row>
    <row r="35" spans="1:18" ht="19.5" customHeight="1" x14ac:dyDescent="0.2">
      <c r="B35" s="79"/>
      <c r="C35" s="42"/>
      <c r="D35" s="43"/>
      <c r="E35" s="43"/>
      <c r="F35" s="43"/>
      <c r="G35" s="43"/>
      <c r="H35" s="65">
        <f t="shared" si="0"/>
        <v>0</v>
      </c>
      <c r="I35" s="66"/>
      <c r="J35" s="50"/>
      <c r="K35" s="50"/>
      <c r="L35" s="50"/>
      <c r="M35" s="50"/>
      <c r="N35" s="50"/>
      <c r="O35" s="50"/>
      <c r="P35" s="50"/>
      <c r="Q35" s="51"/>
      <c r="R35" s="51"/>
    </row>
    <row r="36" spans="1:18" ht="19.5" customHeight="1" x14ac:dyDescent="0.2">
      <c r="B36" s="79"/>
      <c r="C36" s="42"/>
      <c r="D36" s="43"/>
      <c r="E36" s="43"/>
      <c r="F36" s="43"/>
      <c r="G36" s="43"/>
      <c r="H36" s="65">
        <f t="shared" si="0"/>
        <v>0</v>
      </c>
      <c r="I36" s="66"/>
      <c r="J36" s="50"/>
      <c r="K36" s="50"/>
      <c r="L36" s="50"/>
      <c r="M36" s="50"/>
      <c r="N36" s="50"/>
      <c r="O36" s="50"/>
      <c r="P36" s="50"/>
      <c r="Q36" s="51"/>
      <c r="R36" s="51"/>
    </row>
    <row r="37" spans="1:18" ht="19.5" customHeight="1" x14ac:dyDescent="0.2">
      <c r="B37" s="79"/>
      <c r="C37" s="42"/>
      <c r="D37" s="43"/>
      <c r="E37" s="43"/>
      <c r="F37" s="43"/>
      <c r="G37" s="43"/>
      <c r="H37" s="65">
        <f t="shared" si="0"/>
        <v>0</v>
      </c>
      <c r="I37" s="66"/>
      <c r="J37" s="50"/>
      <c r="K37" s="50"/>
      <c r="L37" s="50"/>
      <c r="M37" s="50"/>
      <c r="N37" s="50"/>
      <c r="O37" s="50"/>
      <c r="P37" s="50"/>
      <c r="Q37" s="51"/>
      <c r="R37" s="51"/>
    </row>
    <row r="38" spans="1:18" ht="19.5" customHeight="1" x14ac:dyDescent="0.2">
      <c r="B38" s="79"/>
      <c r="C38" s="42"/>
      <c r="D38" s="43"/>
      <c r="E38" s="43"/>
      <c r="F38" s="43"/>
      <c r="G38" s="43"/>
      <c r="H38" s="65">
        <f t="shared" si="0"/>
        <v>0</v>
      </c>
      <c r="I38" s="66"/>
      <c r="J38" s="50"/>
      <c r="K38" s="50"/>
      <c r="L38" s="50"/>
      <c r="M38" s="50"/>
      <c r="N38" s="50"/>
      <c r="O38" s="50"/>
      <c r="P38" s="50"/>
      <c r="Q38" s="51"/>
      <c r="R38" s="51"/>
    </row>
    <row r="39" spans="1:18" ht="19.5" customHeight="1" x14ac:dyDescent="0.2">
      <c r="B39" s="79"/>
      <c r="C39" s="42"/>
      <c r="D39" s="44"/>
      <c r="E39" s="44"/>
      <c r="F39" s="44"/>
      <c r="G39" s="43"/>
      <c r="H39" s="65">
        <f t="shared" si="0"/>
        <v>0</v>
      </c>
      <c r="I39" s="66"/>
      <c r="J39" s="50"/>
      <c r="K39" s="50"/>
      <c r="L39" s="50"/>
      <c r="M39" s="50"/>
      <c r="N39" s="50"/>
      <c r="O39" s="50"/>
      <c r="P39" s="50"/>
      <c r="Q39" s="51"/>
      <c r="R39" s="51"/>
    </row>
    <row r="40" spans="1:18" ht="19.5" customHeight="1" x14ac:dyDescent="0.2">
      <c r="B40" s="79"/>
      <c r="C40" s="38" t="s">
        <v>48</v>
      </c>
      <c r="D40" s="88" t="s">
        <v>50</v>
      </c>
      <c r="E40" s="89"/>
      <c r="F40" s="90"/>
      <c r="G40" s="77">
        <f>C15-SUM(H34:H39)</f>
        <v>0</v>
      </c>
      <c r="H40" s="65">
        <f>SUM(G40)</f>
        <v>0</v>
      </c>
      <c r="I40" s="66"/>
      <c r="J40" s="50"/>
      <c r="K40" s="50"/>
      <c r="L40" s="50"/>
      <c r="M40" s="50"/>
      <c r="N40" s="50"/>
      <c r="O40" s="50"/>
      <c r="P40" s="50"/>
      <c r="Q40" s="51"/>
      <c r="R40" s="51"/>
    </row>
    <row r="41" spans="1:18" ht="19.5" customHeight="1" x14ac:dyDescent="0.2">
      <c r="B41" s="79"/>
      <c r="C41" s="67" t="s">
        <v>9</v>
      </c>
      <c r="D41" s="68">
        <f>SUM(D34:D40)</f>
        <v>0</v>
      </c>
      <c r="E41" s="68">
        <f>SUM(E34:E40)</f>
        <v>0</v>
      </c>
      <c r="F41" s="68">
        <f>SUM(F34:F40)</f>
        <v>0</v>
      </c>
      <c r="G41" s="65">
        <f>SUM(G34:G40)</f>
        <v>0</v>
      </c>
      <c r="H41" s="65">
        <f>SUM(H34:H40)</f>
        <v>0</v>
      </c>
      <c r="I41" s="69" t="str">
        <f>IF(B28="○","←５　国庫補助金確定額と一致させてください。",IF(B29="○","←実績報告の対象経費の支出済額と一致させてください",""))</f>
        <v/>
      </c>
      <c r="J41" s="50"/>
      <c r="K41" s="50"/>
      <c r="L41" s="50"/>
      <c r="M41" s="50"/>
      <c r="N41" s="50"/>
      <c r="O41" s="50"/>
      <c r="P41" s="50"/>
      <c r="Q41" s="51"/>
      <c r="R41" s="51"/>
    </row>
    <row r="42" spans="1:18" ht="19.5" customHeight="1" x14ac:dyDescent="0.2">
      <c r="B42" s="70"/>
      <c r="C42" s="71"/>
      <c r="D42" s="59"/>
      <c r="E42" s="59"/>
      <c r="F42" s="59"/>
      <c r="G42" s="59"/>
      <c r="H42" s="59"/>
      <c r="I42" s="53" t="str">
        <f>TEXT(D41,"#,##0")</f>
        <v>0</v>
      </c>
      <c r="J42" s="53" t="str">
        <f>TEXT(E41,"#,##0")</f>
        <v>0</v>
      </c>
      <c r="K42" s="53" t="str">
        <f>TEXT(F41,"#,##0")</f>
        <v>0</v>
      </c>
      <c r="L42" s="53" t="str">
        <f>TEXT(G41,"#,##0")</f>
        <v>0</v>
      </c>
      <c r="M42" s="53" t="str">
        <f>TEXT(H41,"#,##0")</f>
        <v>0</v>
      </c>
    </row>
    <row r="43" spans="1:18" ht="14.5" thickBot="1" x14ac:dyDescent="0.25">
      <c r="B43" s="57" t="s">
        <v>10</v>
      </c>
      <c r="I43" s="50"/>
      <c r="J43" s="50"/>
      <c r="K43" s="50"/>
      <c r="L43" s="50"/>
      <c r="M43" s="50"/>
      <c r="N43" s="50"/>
      <c r="O43" s="50"/>
      <c r="P43" s="50"/>
      <c r="Q43" s="51"/>
      <c r="R43" s="51"/>
    </row>
    <row r="44" spans="1:18" ht="14.5" thickBot="1" x14ac:dyDescent="0.25">
      <c r="C44" s="80"/>
      <c r="D44" s="80"/>
      <c r="E44" s="81" t="s">
        <v>22</v>
      </c>
      <c r="F44" s="82" t="str">
        <f>IF(C45="","",C44/C45)</f>
        <v/>
      </c>
      <c r="G44" s="83"/>
      <c r="I44" s="50"/>
      <c r="J44" s="72" t="s">
        <v>35</v>
      </c>
      <c r="K44" s="72"/>
      <c r="L44" s="72"/>
      <c r="M44" s="72"/>
      <c r="N44" s="50"/>
      <c r="O44" s="50"/>
      <c r="P44" s="50"/>
      <c r="Q44" s="51"/>
      <c r="R44" s="51"/>
    </row>
    <row r="45" spans="1:18" ht="15" thickTop="1" thickBot="1" x14ac:dyDescent="0.25">
      <c r="C45" s="86"/>
      <c r="D45" s="86"/>
      <c r="E45" s="81"/>
      <c r="F45" s="84"/>
      <c r="G45" s="85"/>
      <c r="I45" s="50"/>
      <c r="J45" s="50" t="s">
        <v>36</v>
      </c>
      <c r="K45" s="50"/>
      <c r="L45" s="50"/>
      <c r="M45" s="50"/>
      <c r="N45" s="50"/>
      <c r="O45" s="50"/>
      <c r="P45" s="50"/>
      <c r="Q45" s="51"/>
      <c r="R45" s="51"/>
    </row>
    <row r="46" spans="1:18" ht="14.5" thickBot="1" x14ac:dyDescent="0.25">
      <c r="A46" s="46"/>
      <c r="B46" s="46" t="s">
        <v>23</v>
      </c>
      <c r="I46" s="50"/>
      <c r="K46" s="73"/>
      <c r="L46" s="50"/>
      <c r="M46" s="50"/>
      <c r="N46" s="50"/>
      <c r="O46" s="50"/>
      <c r="P46" s="50"/>
      <c r="Q46" s="51"/>
      <c r="R46" s="51"/>
    </row>
    <row r="47" spans="1:18" ht="14.5" thickBot="1" x14ac:dyDescent="0.25">
      <c r="A47" s="46"/>
      <c r="B47" s="46"/>
      <c r="F47" s="74" t="str">
        <f>IF(B18&amp;B19&amp;B20&amp;B21="○",0,IF(B22="○",I22,IF(B23="○",K23,IF(B24="○",I24,""))))</f>
        <v/>
      </c>
      <c r="G47" s="46" t="s">
        <v>13</v>
      </c>
      <c r="I47" s="50"/>
      <c r="J47" s="50"/>
      <c r="K47" s="50"/>
      <c r="L47" s="50"/>
      <c r="M47" s="50"/>
      <c r="N47" s="50"/>
      <c r="O47" s="50"/>
      <c r="P47" s="50"/>
      <c r="Q47" s="51"/>
      <c r="R47" s="51"/>
    </row>
    <row r="48" spans="1:18" x14ac:dyDescent="0.2">
      <c r="I48" s="50"/>
      <c r="J48" s="50"/>
      <c r="K48" s="50"/>
      <c r="L48" s="50"/>
      <c r="M48" s="50"/>
      <c r="N48" s="50"/>
      <c r="O48" s="50"/>
      <c r="P48" s="50"/>
      <c r="Q48" s="51"/>
      <c r="R48" s="51"/>
    </row>
    <row r="49" spans="1:9" ht="28.5" customHeight="1" x14ac:dyDescent="0.2">
      <c r="C49" s="87" t="str">
        <f>IF(B22="○",I15&amp;"×10/110×（"&amp;I42&amp;"＋"&amp;J42&amp;"＋"&amp;K42&amp;"）/"&amp;M42&amp;"＝"&amp;L22,IF(B24="○",I15&amp;"×10/110×("&amp;I42&amp;"＋"&amp;J42&amp;"＋"&amp;K42&amp;"）/"&amp;M42&amp;"×②＝"&amp;L24,""))</f>
        <v/>
      </c>
      <c r="D49" s="87"/>
      <c r="E49" s="87"/>
      <c r="F49" s="87"/>
      <c r="G49" s="87"/>
      <c r="H49" s="87"/>
      <c r="I49" s="75" t="s">
        <v>25</v>
      </c>
    </row>
    <row r="50" spans="1:9" ht="28.5" customHeight="1" x14ac:dyDescent="0.2">
      <c r="C50" s="78" t="str">
        <f>IF(B23="○",I15&amp;"×10/110×"&amp;I42&amp;"/"&amp;M42&amp;"＝"&amp;L23&amp;"・・・ａ","")</f>
        <v/>
      </c>
      <c r="D50" s="78"/>
      <c r="E50" s="78"/>
      <c r="F50" s="78"/>
      <c r="G50" s="78"/>
      <c r="H50" s="78"/>
      <c r="I50" s="75" t="s">
        <v>25</v>
      </c>
    </row>
    <row r="51" spans="1:9" ht="28.5" customHeight="1" x14ac:dyDescent="0.2">
      <c r="C51" s="78" t="str">
        <f>IF(B23="○",I15&amp;"×10/110×"&amp;K42&amp;"/"&amp;M42&amp;"×②＝"&amp;M23&amp;"・・・ｂ","")</f>
        <v/>
      </c>
      <c r="D51" s="78"/>
      <c r="E51" s="78"/>
      <c r="F51" s="78"/>
      <c r="G51" s="78"/>
      <c r="H51" s="78"/>
      <c r="I51" s="75" t="s">
        <v>25</v>
      </c>
    </row>
    <row r="52" spans="1:9" x14ac:dyDescent="0.2">
      <c r="C52" s="46" t="str">
        <f>IF(B23="○","ａ＋ｂ＝"&amp;N23,"")</f>
        <v/>
      </c>
      <c r="I52" s="50" t="s">
        <v>25</v>
      </c>
    </row>
    <row r="53" spans="1:9" x14ac:dyDescent="0.2">
      <c r="A53" s="76"/>
      <c r="B53" s="76"/>
      <c r="C53" s="45"/>
      <c r="D53" s="45"/>
      <c r="E53" s="45"/>
      <c r="F53" s="45"/>
      <c r="G53" s="45"/>
      <c r="H53" s="45"/>
      <c r="I53" s="50" t="s">
        <v>26</v>
      </c>
    </row>
    <row r="54" spans="1:9" x14ac:dyDescent="0.2">
      <c r="A54" s="76"/>
      <c r="B54" s="76"/>
      <c r="C54" s="45"/>
      <c r="D54" s="45"/>
      <c r="E54" s="45"/>
      <c r="F54" s="45"/>
      <c r="G54" s="45"/>
      <c r="H54" s="45"/>
    </row>
    <row r="55" spans="1:9" x14ac:dyDescent="0.2">
      <c r="A55" s="76"/>
      <c r="B55" s="76"/>
      <c r="C55" s="45"/>
      <c r="D55" s="45"/>
      <c r="E55" s="45"/>
      <c r="F55" s="45"/>
      <c r="G55" s="45"/>
      <c r="H55" s="45"/>
    </row>
    <row r="56" spans="1:9" x14ac:dyDescent="0.2">
      <c r="A56" s="76"/>
      <c r="B56" s="76"/>
      <c r="C56" s="45"/>
      <c r="D56" s="45"/>
      <c r="E56" s="45"/>
      <c r="F56" s="45"/>
      <c r="G56" s="45"/>
      <c r="H56" s="45"/>
    </row>
    <row r="57" spans="1:9" x14ac:dyDescent="0.2">
      <c r="A57" s="76"/>
      <c r="B57" s="76"/>
      <c r="C57" s="45"/>
      <c r="D57" s="45"/>
      <c r="E57" s="45"/>
      <c r="F57" s="45"/>
      <c r="G57" s="45"/>
      <c r="H57" s="45"/>
    </row>
    <row r="58" spans="1:9" x14ac:dyDescent="0.2">
      <c r="A58" s="76"/>
      <c r="B58" s="76"/>
      <c r="C58" s="45"/>
      <c r="D58" s="45"/>
      <c r="E58" s="45"/>
      <c r="F58" s="45"/>
      <c r="G58" s="45"/>
      <c r="H58" s="45"/>
    </row>
    <row r="59" spans="1:9" x14ac:dyDescent="0.2">
      <c r="A59" s="76"/>
      <c r="B59" s="76"/>
      <c r="C59" s="45"/>
      <c r="D59" s="45"/>
      <c r="E59" s="45"/>
      <c r="F59" s="45"/>
      <c r="G59" s="45"/>
      <c r="H59" s="45"/>
    </row>
    <row r="60" spans="1:9" x14ac:dyDescent="0.2">
      <c r="A60" s="76"/>
      <c r="B60" s="76"/>
      <c r="C60" s="45"/>
      <c r="D60" s="45"/>
      <c r="E60" s="45"/>
      <c r="F60" s="45"/>
      <c r="G60" s="45"/>
      <c r="H60" s="45"/>
    </row>
    <row r="61" spans="1:9" x14ac:dyDescent="0.2">
      <c r="A61" s="76"/>
      <c r="B61" s="76"/>
      <c r="C61" s="45"/>
      <c r="D61" s="45"/>
      <c r="E61" s="45"/>
      <c r="F61" s="45"/>
      <c r="G61" s="45"/>
      <c r="H61" s="45"/>
    </row>
    <row r="62" spans="1:9" x14ac:dyDescent="0.2">
      <c r="A62" s="76"/>
      <c r="B62" s="76"/>
      <c r="C62" s="45"/>
      <c r="D62" s="45"/>
      <c r="E62" s="45"/>
      <c r="F62" s="45"/>
      <c r="G62" s="45"/>
      <c r="H62" s="45"/>
    </row>
    <row r="63" spans="1:9" x14ac:dyDescent="0.2">
      <c r="A63" s="76"/>
      <c r="B63" s="76"/>
      <c r="C63" s="45"/>
      <c r="D63" s="45"/>
      <c r="E63" s="45"/>
      <c r="F63" s="45"/>
      <c r="G63" s="45"/>
      <c r="H63" s="45"/>
    </row>
    <row r="64" spans="1:9" x14ac:dyDescent="0.2">
      <c r="A64" s="76"/>
      <c r="B64" s="76"/>
      <c r="C64" s="45"/>
      <c r="D64" s="45"/>
      <c r="E64" s="45"/>
      <c r="F64" s="45"/>
      <c r="G64" s="45"/>
      <c r="H64" s="45"/>
    </row>
    <row r="65" spans="1:8" x14ac:dyDescent="0.2">
      <c r="A65" s="76"/>
      <c r="B65" s="76"/>
      <c r="C65" s="45"/>
      <c r="D65" s="45"/>
      <c r="E65" s="45"/>
      <c r="F65" s="45"/>
      <c r="G65" s="45"/>
      <c r="H65" s="45"/>
    </row>
  </sheetData>
  <sheetProtection sheet="1" objects="1" scenarios="1"/>
  <mergeCells count="19">
    <mergeCell ref="A1:H1"/>
    <mergeCell ref="A2:H2"/>
    <mergeCell ref="C13:H13"/>
    <mergeCell ref="C32:C33"/>
    <mergeCell ref="D32:F32"/>
    <mergeCell ref="G32:G33"/>
    <mergeCell ref="H32:H33"/>
    <mergeCell ref="C18:H18"/>
    <mergeCell ref="C20:F20"/>
    <mergeCell ref="C21:H21"/>
    <mergeCell ref="C50:H50"/>
    <mergeCell ref="C51:H51"/>
    <mergeCell ref="B34:B41"/>
    <mergeCell ref="C44:D44"/>
    <mergeCell ref="E44:E45"/>
    <mergeCell ref="F44:G45"/>
    <mergeCell ref="C45:D45"/>
    <mergeCell ref="C49:H49"/>
    <mergeCell ref="D40:F40"/>
  </mergeCells>
  <phoneticPr fontId="2"/>
  <conditionalFormatting sqref="C5 E7 C9 C11 C13:H13 C15 B18:B24 B28:B29 C34:G39 C44:D45">
    <cfRule type="containsBlanks" dxfId="0" priority="1">
      <formula>LEN(TRIM(B5))=0</formula>
    </cfRule>
  </conditionalFormatting>
  <dataValidations count="1">
    <dataValidation type="list" allowBlank="1" showInputMessage="1" showErrorMessage="1" sqref="B18:B24 B28:B29" xr:uid="{A8C45E19-D522-4E1A-A33B-92ADE02104A3}">
      <formula1>"○"</formula1>
    </dataValidation>
  </dataValidations>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E5C5421-1F79-4486-9E1A-2D5111FA9649}">
          <x14:formula1>
            <xm:f>Sheet1!$A$1:$A$6</xm:f>
          </x14:formula1>
          <xm:sqref>C13:H13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0EF38-3B70-46F8-BCB6-8E9A63ECFE16}">
  <dimension ref="A1:R65"/>
  <sheetViews>
    <sheetView view="pageBreakPreview" zoomScaleNormal="80" zoomScaleSheetLayoutView="100" workbookViewId="0">
      <selection activeCell="C13" sqref="C13:H13"/>
    </sheetView>
  </sheetViews>
  <sheetFormatPr defaultColWidth="9" defaultRowHeight="14" x14ac:dyDescent="0.2"/>
  <cols>
    <col min="1" max="2" width="3.08984375" style="57" customWidth="1"/>
    <col min="3" max="8" width="13.08984375" style="46" customWidth="1"/>
    <col min="9" max="9" width="13.08984375" style="45" customWidth="1"/>
    <col min="10" max="10" width="15.36328125" style="45" bestFit="1" customWidth="1"/>
    <col min="11" max="16" width="9" style="45"/>
    <col min="17" max="16384" width="9" style="46"/>
  </cols>
  <sheetData>
    <row r="1" spans="1:18" x14ac:dyDescent="0.2">
      <c r="A1" s="91" t="s">
        <v>47</v>
      </c>
      <c r="B1" s="91"/>
      <c r="C1" s="91"/>
      <c r="D1" s="91"/>
      <c r="E1" s="91"/>
      <c r="F1" s="91"/>
      <c r="G1" s="91"/>
      <c r="H1" s="91"/>
    </row>
    <row r="2" spans="1:18" ht="18.75" customHeight="1" x14ac:dyDescent="0.2">
      <c r="A2" s="91" t="s">
        <v>46</v>
      </c>
      <c r="B2" s="91"/>
      <c r="C2" s="91"/>
      <c r="D2" s="91"/>
      <c r="E2" s="91"/>
      <c r="F2" s="91"/>
      <c r="G2" s="91"/>
      <c r="H2" s="91"/>
      <c r="I2" s="47" t="s">
        <v>27</v>
      </c>
    </row>
    <row r="3" spans="1:18" x14ac:dyDescent="0.2">
      <c r="A3" s="48"/>
      <c r="B3" s="48"/>
      <c r="I3" s="49" t="s">
        <v>29</v>
      </c>
    </row>
    <row r="4" spans="1:18" x14ac:dyDescent="0.2">
      <c r="A4" s="48" t="s">
        <v>44</v>
      </c>
      <c r="B4" s="48"/>
      <c r="I4" s="50"/>
      <c r="J4" s="50"/>
      <c r="K4" s="50"/>
      <c r="L4" s="50"/>
      <c r="M4" s="50"/>
      <c r="N4" s="50"/>
      <c r="O4" s="50"/>
      <c r="P4" s="50"/>
      <c r="Q4" s="51"/>
      <c r="R4" s="51"/>
    </row>
    <row r="5" spans="1:18" x14ac:dyDescent="0.2">
      <c r="A5" s="48"/>
      <c r="B5" s="48"/>
      <c r="C5" s="52" t="str">
        <f>IF(前期分!C5="","",前期分!C5)</f>
        <v/>
      </c>
      <c r="I5" s="50"/>
      <c r="J5" s="50"/>
      <c r="K5" s="50"/>
      <c r="L5" s="50"/>
      <c r="M5" s="50"/>
      <c r="N5" s="50"/>
      <c r="O5" s="50"/>
      <c r="P5" s="50"/>
      <c r="Q5" s="51"/>
      <c r="R5" s="51"/>
    </row>
    <row r="6" spans="1:18" x14ac:dyDescent="0.2">
      <c r="A6" s="48"/>
      <c r="B6" s="48"/>
      <c r="C6" s="52"/>
      <c r="I6" s="50"/>
      <c r="J6" s="50"/>
      <c r="K6" s="50"/>
      <c r="L6" s="50"/>
      <c r="M6" s="50"/>
      <c r="N6" s="50"/>
      <c r="O6" s="50"/>
      <c r="P6" s="50"/>
      <c r="Q6" s="51"/>
      <c r="R6" s="51"/>
    </row>
    <row r="7" spans="1:18" x14ac:dyDescent="0.2">
      <c r="A7" s="48"/>
      <c r="B7" s="48"/>
      <c r="C7" s="52" t="s">
        <v>45</v>
      </c>
      <c r="E7" s="52" t="str">
        <f>IF(前期分!E7="","",前期分!E7)</f>
        <v/>
      </c>
      <c r="I7" s="50"/>
      <c r="J7" s="50"/>
      <c r="K7" s="50"/>
      <c r="L7" s="50"/>
      <c r="M7" s="50"/>
      <c r="N7" s="50"/>
      <c r="O7" s="50"/>
      <c r="P7" s="50"/>
      <c r="Q7" s="51"/>
      <c r="R7" s="51"/>
    </row>
    <row r="8" spans="1:18" x14ac:dyDescent="0.2">
      <c r="A8" s="48" t="s">
        <v>1</v>
      </c>
      <c r="B8" s="48"/>
      <c r="I8" s="50"/>
      <c r="J8" s="50"/>
      <c r="K8" s="50"/>
      <c r="L8" s="50"/>
      <c r="M8" s="50"/>
      <c r="N8" s="50"/>
      <c r="O8" s="50"/>
      <c r="P8" s="50"/>
      <c r="Q8" s="51"/>
      <c r="R8" s="51"/>
    </row>
    <row r="9" spans="1:18" x14ac:dyDescent="0.2">
      <c r="A9" s="48"/>
      <c r="B9" s="48"/>
      <c r="C9" s="52" t="str">
        <f>IF(前期分!C9="","",前期分!C9)</f>
        <v/>
      </c>
      <c r="I9" s="50"/>
      <c r="J9" s="50"/>
      <c r="K9" s="50"/>
      <c r="L9" s="50"/>
      <c r="M9" s="50"/>
      <c r="N9" s="50"/>
      <c r="O9" s="50"/>
      <c r="P9" s="50"/>
      <c r="Q9" s="51"/>
      <c r="R9" s="51"/>
    </row>
    <row r="10" spans="1:18" x14ac:dyDescent="0.2">
      <c r="A10" s="48" t="s">
        <v>2</v>
      </c>
      <c r="B10" s="48"/>
      <c r="I10" s="50"/>
      <c r="J10" s="50"/>
      <c r="K10" s="50"/>
      <c r="L10" s="50"/>
      <c r="M10" s="50"/>
      <c r="N10" s="50"/>
      <c r="O10" s="50"/>
      <c r="P10" s="50"/>
      <c r="Q10" s="51"/>
      <c r="R10" s="51"/>
    </row>
    <row r="11" spans="1:18" x14ac:dyDescent="0.2">
      <c r="A11" s="48"/>
      <c r="B11" s="48"/>
      <c r="C11" s="52" t="str">
        <f>IF(前期分!C11="","",前期分!C11)</f>
        <v/>
      </c>
      <c r="I11" s="50"/>
      <c r="J11" s="50"/>
      <c r="K11" s="50"/>
      <c r="L11" s="50"/>
      <c r="M11" s="50"/>
      <c r="N11" s="50"/>
      <c r="O11" s="50"/>
      <c r="P11" s="50"/>
      <c r="Q11" s="51"/>
      <c r="R11" s="51"/>
    </row>
    <row r="12" spans="1:18" x14ac:dyDescent="0.2">
      <c r="A12" s="48" t="s">
        <v>3</v>
      </c>
      <c r="B12" s="48"/>
      <c r="I12" s="53"/>
      <c r="J12" s="53"/>
      <c r="K12" s="53"/>
      <c r="L12" s="53"/>
      <c r="M12" s="53"/>
      <c r="N12" s="53"/>
      <c r="O12" s="50"/>
      <c r="P12" s="50"/>
      <c r="Q12" s="51"/>
      <c r="R12" s="51"/>
    </row>
    <row r="13" spans="1:18" ht="33" customHeight="1" x14ac:dyDescent="0.2">
      <c r="A13" s="48"/>
      <c r="B13" s="48"/>
      <c r="C13" s="101" t="str">
        <f>IF(前期分!C13="","",前期分!C13)</f>
        <v/>
      </c>
      <c r="D13" s="101"/>
      <c r="E13" s="101"/>
      <c r="F13" s="101"/>
      <c r="G13" s="101"/>
      <c r="H13" s="101"/>
      <c r="I13" s="53"/>
      <c r="J13" s="53"/>
      <c r="K13" s="53"/>
      <c r="L13" s="53"/>
      <c r="M13" s="53"/>
      <c r="N13" s="53"/>
      <c r="O13" s="50"/>
      <c r="P13" s="50"/>
      <c r="Q13" s="51"/>
      <c r="R13" s="51"/>
    </row>
    <row r="14" spans="1:18" x14ac:dyDescent="0.2">
      <c r="A14" s="48" t="s">
        <v>42</v>
      </c>
      <c r="B14" s="48"/>
      <c r="I14" s="53"/>
      <c r="J14" s="53"/>
      <c r="K14" s="53"/>
      <c r="L14" s="53"/>
      <c r="M14" s="53"/>
      <c r="N14" s="53"/>
      <c r="O14" s="50"/>
      <c r="P14" s="50"/>
      <c r="Q14" s="51"/>
      <c r="R14" s="51"/>
    </row>
    <row r="15" spans="1:18" x14ac:dyDescent="0.2">
      <c r="A15" s="48"/>
      <c r="B15" s="48"/>
      <c r="C15" s="54" t="str">
        <f>IF(前期分!C15="","",前期分!C15)</f>
        <v/>
      </c>
      <c r="D15" s="46" t="s">
        <v>13</v>
      </c>
      <c r="I15" s="53" t="str">
        <f>TEXT(C15,"#,###")</f>
        <v/>
      </c>
      <c r="J15" s="53"/>
      <c r="K15" s="53"/>
      <c r="L15" s="53"/>
      <c r="M15" s="53"/>
      <c r="N15" s="53"/>
      <c r="O15" s="50"/>
      <c r="P15" s="50"/>
      <c r="Q15" s="51"/>
      <c r="R15" s="51"/>
    </row>
    <row r="16" spans="1:18" x14ac:dyDescent="0.2">
      <c r="A16" s="48" t="s">
        <v>31</v>
      </c>
      <c r="B16" s="48"/>
      <c r="I16" s="53"/>
      <c r="J16" s="53"/>
      <c r="K16" s="53"/>
      <c r="L16" s="53"/>
      <c r="M16" s="53"/>
      <c r="N16" s="53"/>
      <c r="O16" s="50"/>
      <c r="P16" s="50"/>
      <c r="Q16" s="51"/>
      <c r="R16" s="51"/>
    </row>
    <row r="17" spans="1:18" x14ac:dyDescent="0.2">
      <c r="A17" s="46"/>
      <c r="B17" s="46" t="s">
        <v>30</v>
      </c>
      <c r="I17" s="53"/>
      <c r="J17" s="53"/>
      <c r="K17" s="53"/>
      <c r="L17" s="53"/>
      <c r="M17" s="53"/>
      <c r="N17" s="53"/>
      <c r="O17" s="50"/>
      <c r="P17" s="50"/>
      <c r="Q17" s="51"/>
      <c r="R17" s="51"/>
    </row>
    <row r="18" spans="1:18" x14ac:dyDescent="0.2">
      <c r="A18" s="46"/>
      <c r="B18" s="35"/>
      <c r="C18" s="118" t="s">
        <v>37</v>
      </c>
      <c r="D18" s="119"/>
      <c r="E18" s="119"/>
      <c r="F18" s="119"/>
      <c r="G18" s="119"/>
      <c r="H18" s="120"/>
      <c r="I18" s="53"/>
      <c r="J18" s="53"/>
      <c r="K18" s="53"/>
      <c r="L18" s="53"/>
      <c r="M18" s="53"/>
      <c r="N18" s="53"/>
      <c r="O18" s="50"/>
      <c r="P18" s="50"/>
      <c r="Q18" s="51"/>
      <c r="R18" s="51"/>
    </row>
    <row r="19" spans="1:18" x14ac:dyDescent="0.2">
      <c r="A19" s="46"/>
      <c r="B19" s="35"/>
      <c r="C19" s="37" t="s">
        <v>38</v>
      </c>
      <c r="D19" s="37"/>
      <c r="E19" s="37"/>
      <c r="F19" s="37"/>
      <c r="G19" s="37"/>
      <c r="H19" s="55"/>
      <c r="I19" s="53"/>
      <c r="J19" s="53"/>
      <c r="K19" s="53"/>
      <c r="L19" s="53"/>
      <c r="M19" s="53"/>
      <c r="N19" s="53"/>
      <c r="O19" s="50"/>
      <c r="P19" s="50"/>
      <c r="Q19" s="51"/>
      <c r="R19" s="51"/>
    </row>
    <row r="20" spans="1:18" x14ac:dyDescent="0.2">
      <c r="A20" s="46"/>
      <c r="B20" s="35"/>
      <c r="C20" s="118" t="s">
        <v>39</v>
      </c>
      <c r="D20" s="119"/>
      <c r="E20" s="119"/>
      <c r="F20" s="119"/>
      <c r="G20" s="37"/>
      <c r="H20" s="55"/>
      <c r="I20" s="53"/>
      <c r="J20" s="53"/>
      <c r="K20" s="53"/>
      <c r="L20" s="53"/>
      <c r="M20" s="53"/>
      <c r="N20" s="53"/>
      <c r="O20" s="50"/>
      <c r="P20" s="50"/>
      <c r="Q20" s="51"/>
      <c r="R20" s="51"/>
    </row>
    <row r="21" spans="1:18" x14ac:dyDescent="0.2">
      <c r="A21" s="46"/>
      <c r="B21" s="35"/>
      <c r="C21" s="118" t="s">
        <v>58</v>
      </c>
      <c r="D21" s="119"/>
      <c r="E21" s="119"/>
      <c r="F21" s="119"/>
      <c r="G21" s="119"/>
      <c r="H21" s="120"/>
      <c r="I21" s="53"/>
      <c r="J21" s="53"/>
      <c r="K21" s="53"/>
      <c r="L21" s="53"/>
      <c r="M21" s="53"/>
      <c r="N21" s="53"/>
      <c r="O21" s="50"/>
      <c r="P21" s="50"/>
      <c r="Q21" s="51"/>
      <c r="R21" s="51"/>
    </row>
    <row r="22" spans="1:18" x14ac:dyDescent="0.2">
      <c r="A22" s="46"/>
      <c r="B22" s="35"/>
      <c r="C22" s="37" t="s">
        <v>16</v>
      </c>
      <c r="D22" s="37"/>
      <c r="E22" s="37"/>
      <c r="F22" s="37"/>
      <c r="G22" s="37"/>
      <c r="H22" s="55"/>
      <c r="I22" s="56" t="e">
        <f>INT(C15*10/110*SUM(D41:F41)/H41)</f>
        <v>#VALUE!</v>
      </c>
      <c r="J22" s="56"/>
      <c r="K22" s="56"/>
      <c r="L22" s="56" t="e">
        <f>TEXT(I22,"#,##0")</f>
        <v>#VALUE!</v>
      </c>
      <c r="M22" s="56"/>
      <c r="N22" s="56"/>
      <c r="O22" s="50"/>
      <c r="P22" s="50"/>
      <c r="Q22" s="51"/>
      <c r="R22" s="51"/>
    </row>
    <row r="23" spans="1:18" x14ac:dyDescent="0.2">
      <c r="A23" s="46"/>
      <c r="B23" s="35"/>
      <c r="C23" s="37" t="s">
        <v>15</v>
      </c>
      <c r="D23" s="37"/>
      <c r="E23" s="37"/>
      <c r="F23" s="37"/>
      <c r="G23" s="37"/>
      <c r="H23" s="55"/>
      <c r="I23" s="56" t="e">
        <f>INT(C15*10/110*D41/H41)</f>
        <v>#VALUE!</v>
      </c>
      <c r="J23" s="56" t="e">
        <f>INT(C15*10/110*F41/H41*F44)</f>
        <v>#VALUE!</v>
      </c>
      <c r="K23" s="56" t="e">
        <f>I23+J23</f>
        <v>#VALUE!</v>
      </c>
      <c r="L23" s="56" t="e">
        <f>TEXT(I23,"#,##0")</f>
        <v>#VALUE!</v>
      </c>
      <c r="M23" s="56" t="e">
        <f>TEXT(J23,"#,##0")</f>
        <v>#VALUE!</v>
      </c>
      <c r="N23" s="56" t="e">
        <f>TEXT(K23,"#,##0")</f>
        <v>#VALUE!</v>
      </c>
      <c r="O23" s="50"/>
      <c r="P23" s="50"/>
      <c r="Q23" s="51"/>
      <c r="R23" s="51"/>
    </row>
    <row r="24" spans="1:18" x14ac:dyDescent="0.2">
      <c r="A24" s="46"/>
      <c r="B24" s="35"/>
      <c r="C24" s="37" t="s">
        <v>14</v>
      </c>
      <c r="D24" s="37"/>
      <c r="E24" s="37"/>
      <c r="F24" s="37"/>
      <c r="G24" s="37"/>
      <c r="H24" s="55"/>
      <c r="I24" s="56" t="e">
        <f>INT(C15*10/110*SUM(D41:F41)/H41*F44)</f>
        <v>#VALUE!</v>
      </c>
      <c r="J24" s="56"/>
      <c r="K24" s="56"/>
      <c r="L24" s="56" t="e">
        <f>TEXT(I24,"#,##0")</f>
        <v>#VALUE!</v>
      </c>
      <c r="M24" s="56"/>
      <c r="N24" s="56"/>
      <c r="O24" s="50"/>
      <c r="P24" s="50"/>
      <c r="Q24" s="51"/>
      <c r="R24" s="51"/>
    </row>
    <row r="25" spans="1:18" x14ac:dyDescent="0.2">
      <c r="A25" s="46"/>
      <c r="B25" s="46" t="s">
        <v>32</v>
      </c>
      <c r="I25" s="53"/>
      <c r="J25" s="53"/>
      <c r="K25" s="53"/>
      <c r="L25" s="53"/>
      <c r="M25" s="53"/>
      <c r="N25" s="53"/>
      <c r="O25" s="50"/>
      <c r="P25" s="50"/>
      <c r="Q25" s="51"/>
      <c r="R25" s="51"/>
    </row>
    <row r="26" spans="1:18" x14ac:dyDescent="0.2">
      <c r="A26" s="46"/>
      <c r="B26" s="46"/>
      <c r="I26" s="53"/>
      <c r="J26" s="53"/>
      <c r="K26" s="53"/>
      <c r="L26" s="53"/>
      <c r="M26" s="53"/>
      <c r="N26" s="53"/>
      <c r="O26" s="50"/>
      <c r="P26" s="50"/>
      <c r="Q26" s="51"/>
      <c r="R26" s="51"/>
    </row>
    <row r="27" spans="1:18" x14ac:dyDescent="0.2">
      <c r="A27" s="46"/>
      <c r="B27" s="46" t="s">
        <v>33</v>
      </c>
      <c r="I27" s="53"/>
      <c r="J27" s="53"/>
      <c r="K27" s="53"/>
      <c r="L27" s="53"/>
      <c r="M27" s="53"/>
      <c r="N27" s="53"/>
      <c r="O27" s="50"/>
      <c r="P27" s="50"/>
      <c r="Q27" s="51"/>
      <c r="R27" s="51"/>
    </row>
    <row r="28" spans="1:18" x14ac:dyDescent="0.2">
      <c r="A28" s="46"/>
      <c r="B28" s="35"/>
      <c r="C28" s="37" t="s">
        <v>20</v>
      </c>
      <c r="D28" s="37"/>
      <c r="E28" s="37"/>
      <c r="F28" s="37"/>
      <c r="G28" s="37"/>
      <c r="H28" s="55"/>
      <c r="I28" s="53"/>
      <c r="J28" s="53"/>
      <c r="K28" s="53"/>
      <c r="L28" s="53"/>
      <c r="M28" s="53"/>
      <c r="N28" s="53"/>
      <c r="O28" s="50"/>
      <c r="P28" s="50"/>
      <c r="Q28" s="51"/>
      <c r="R28" s="51"/>
    </row>
    <row r="29" spans="1:18" x14ac:dyDescent="0.2">
      <c r="B29" s="35"/>
      <c r="C29" s="37" t="s">
        <v>21</v>
      </c>
      <c r="D29" s="37"/>
      <c r="E29" s="37"/>
      <c r="F29" s="37"/>
      <c r="G29" s="37"/>
      <c r="H29" s="55"/>
      <c r="I29" s="53"/>
      <c r="J29" s="53"/>
      <c r="K29" s="53"/>
      <c r="L29" s="53"/>
      <c r="M29" s="53"/>
      <c r="N29" s="53"/>
      <c r="O29" s="50"/>
      <c r="P29" s="50"/>
      <c r="Q29" s="51"/>
      <c r="R29" s="51"/>
    </row>
    <row r="30" spans="1:18" x14ac:dyDescent="0.2">
      <c r="B30" s="58"/>
      <c r="C30" s="59"/>
      <c r="D30" s="59"/>
      <c r="E30" s="59"/>
      <c r="F30" s="59"/>
      <c r="G30" s="59"/>
      <c r="H30" s="59"/>
      <c r="I30" s="53"/>
      <c r="J30" s="53"/>
      <c r="K30" s="53"/>
      <c r="L30" s="53"/>
      <c r="M30" s="53"/>
      <c r="N30" s="53"/>
      <c r="O30" s="50"/>
      <c r="P30" s="50"/>
      <c r="Q30" s="51"/>
      <c r="R30" s="51"/>
    </row>
    <row r="31" spans="1:18" x14ac:dyDescent="0.2">
      <c r="B31" s="57" t="str">
        <f>"①"&amp;IF(B28="○","補助金の使途の内訳",IF(B29="○","補助対象経費の内訳",""))</f>
        <v>①</v>
      </c>
      <c r="I31" s="53"/>
      <c r="J31" s="53"/>
      <c r="K31" s="53"/>
      <c r="L31" s="53"/>
      <c r="M31" s="53"/>
      <c r="N31" s="53"/>
      <c r="O31" s="50"/>
      <c r="P31" s="50"/>
      <c r="Q31" s="51"/>
      <c r="R31" s="51"/>
    </row>
    <row r="32" spans="1:18" x14ac:dyDescent="0.2">
      <c r="A32" s="46"/>
      <c r="B32" s="60"/>
      <c r="C32" s="93" t="s">
        <v>12</v>
      </c>
      <c r="D32" s="95" t="s">
        <v>40</v>
      </c>
      <c r="E32" s="95"/>
      <c r="F32" s="95"/>
      <c r="G32" s="96" t="s">
        <v>41</v>
      </c>
      <c r="H32" s="98" t="s">
        <v>9</v>
      </c>
      <c r="I32" s="61"/>
      <c r="J32" s="53"/>
      <c r="K32" s="53"/>
      <c r="L32" s="53"/>
      <c r="M32" s="53"/>
      <c r="N32" s="53"/>
      <c r="O32" s="50"/>
      <c r="P32" s="50"/>
      <c r="Q32" s="51"/>
      <c r="R32" s="51"/>
    </row>
    <row r="33" spans="1:18" ht="28" x14ac:dyDescent="0.2">
      <c r="B33" s="62"/>
      <c r="C33" s="94"/>
      <c r="D33" s="63" t="s">
        <v>7</v>
      </c>
      <c r="E33" s="63" t="s">
        <v>8</v>
      </c>
      <c r="F33" s="63" t="s">
        <v>5</v>
      </c>
      <c r="G33" s="97"/>
      <c r="H33" s="98"/>
      <c r="I33" s="64"/>
      <c r="J33" s="50"/>
      <c r="K33" s="50"/>
      <c r="L33" s="50"/>
      <c r="M33" s="50"/>
      <c r="N33" s="50"/>
      <c r="O33" s="50"/>
      <c r="P33" s="50"/>
      <c r="Q33" s="51"/>
      <c r="R33" s="51"/>
    </row>
    <row r="34" spans="1:18" ht="19.5" customHeight="1" x14ac:dyDescent="0.2">
      <c r="B34" s="79" t="s">
        <v>11</v>
      </c>
      <c r="C34" s="35"/>
      <c r="D34" s="36"/>
      <c r="E34" s="36"/>
      <c r="F34" s="36"/>
      <c r="G34" s="36"/>
      <c r="H34" s="65">
        <f t="shared" ref="H34:H39" si="0">SUM(D34:G34)</f>
        <v>0</v>
      </c>
      <c r="I34" s="66"/>
      <c r="J34" s="50"/>
      <c r="K34" s="50"/>
      <c r="L34" s="50"/>
      <c r="M34" s="50"/>
      <c r="N34" s="50"/>
      <c r="O34" s="50"/>
      <c r="P34" s="50"/>
      <c r="Q34" s="51"/>
      <c r="R34" s="51"/>
    </row>
    <row r="35" spans="1:18" ht="19.5" customHeight="1" x14ac:dyDescent="0.2">
      <c r="B35" s="79"/>
      <c r="C35" s="35"/>
      <c r="D35" s="36"/>
      <c r="E35" s="36"/>
      <c r="F35" s="36"/>
      <c r="G35" s="36"/>
      <c r="H35" s="65">
        <f t="shared" si="0"/>
        <v>0</v>
      </c>
      <c r="I35" s="66"/>
      <c r="J35" s="50"/>
      <c r="K35" s="50"/>
      <c r="L35" s="50"/>
      <c r="M35" s="50"/>
      <c r="N35" s="50"/>
      <c r="O35" s="50"/>
      <c r="P35" s="50"/>
      <c r="Q35" s="51"/>
      <c r="R35" s="51"/>
    </row>
    <row r="36" spans="1:18" ht="19.5" customHeight="1" x14ac:dyDescent="0.2">
      <c r="B36" s="79"/>
      <c r="C36" s="35"/>
      <c r="D36" s="36"/>
      <c r="E36" s="36"/>
      <c r="F36" s="36"/>
      <c r="G36" s="36"/>
      <c r="H36" s="65">
        <f t="shared" si="0"/>
        <v>0</v>
      </c>
      <c r="I36" s="66"/>
      <c r="J36" s="50"/>
      <c r="K36" s="50"/>
      <c r="L36" s="50"/>
      <c r="M36" s="50"/>
      <c r="N36" s="50"/>
      <c r="O36" s="50"/>
      <c r="P36" s="50"/>
      <c r="Q36" s="51"/>
      <c r="R36" s="51"/>
    </row>
    <row r="37" spans="1:18" ht="19.5" customHeight="1" x14ac:dyDescent="0.2">
      <c r="B37" s="79"/>
      <c r="C37" s="35"/>
      <c r="D37" s="36"/>
      <c r="E37" s="36"/>
      <c r="F37" s="36"/>
      <c r="G37" s="36"/>
      <c r="H37" s="65">
        <f t="shared" si="0"/>
        <v>0</v>
      </c>
      <c r="I37" s="66"/>
      <c r="J37" s="50"/>
      <c r="K37" s="50"/>
      <c r="L37" s="50"/>
      <c r="M37" s="50"/>
      <c r="N37" s="50"/>
      <c r="O37" s="50"/>
      <c r="P37" s="50"/>
      <c r="Q37" s="51"/>
      <c r="R37" s="51"/>
    </row>
    <row r="38" spans="1:18" ht="19.5" customHeight="1" x14ac:dyDescent="0.2">
      <c r="B38" s="79"/>
      <c r="C38" s="35"/>
      <c r="D38" s="36"/>
      <c r="E38" s="36"/>
      <c r="F38" s="36"/>
      <c r="G38" s="36"/>
      <c r="H38" s="65">
        <f t="shared" si="0"/>
        <v>0</v>
      </c>
      <c r="I38" s="66"/>
      <c r="J38" s="50"/>
      <c r="K38" s="50"/>
      <c r="L38" s="50"/>
      <c r="M38" s="50"/>
      <c r="N38" s="50"/>
      <c r="O38" s="50"/>
      <c r="P38" s="50"/>
      <c r="Q38" s="51"/>
      <c r="R38" s="51"/>
    </row>
    <row r="39" spans="1:18" ht="19.5" customHeight="1" x14ac:dyDescent="0.2">
      <c r="B39" s="79"/>
      <c r="C39" s="35"/>
      <c r="D39" s="39"/>
      <c r="E39" s="39"/>
      <c r="F39" s="39"/>
      <c r="G39" s="36"/>
      <c r="H39" s="65">
        <f t="shared" si="0"/>
        <v>0</v>
      </c>
      <c r="I39" s="66"/>
      <c r="J39" s="50"/>
      <c r="K39" s="50"/>
      <c r="L39" s="50"/>
      <c r="M39" s="50"/>
      <c r="N39" s="50"/>
      <c r="O39" s="50"/>
      <c r="P39" s="50"/>
      <c r="Q39" s="51"/>
      <c r="R39" s="51"/>
    </row>
    <row r="40" spans="1:18" ht="19.5" customHeight="1" x14ac:dyDescent="0.2">
      <c r="B40" s="79"/>
      <c r="C40" s="38" t="s">
        <v>49</v>
      </c>
      <c r="D40" s="88" t="s">
        <v>51</v>
      </c>
      <c r="E40" s="89"/>
      <c r="F40" s="90"/>
      <c r="G40" s="77">
        <f>SUM(前期分!H34:H39)</f>
        <v>0</v>
      </c>
      <c r="H40" s="65">
        <f>SUM(G40)</f>
        <v>0</v>
      </c>
      <c r="I40" s="66"/>
      <c r="J40" s="50"/>
      <c r="K40" s="50"/>
      <c r="L40" s="50"/>
      <c r="M40" s="50"/>
      <c r="N40" s="50"/>
      <c r="O40" s="50"/>
      <c r="P40" s="50"/>
      <c r="Q40" s="51"/>
      <c r="R40" s="51"/>
    </row>
    <row r="41" spans="1:18" ht="19.5" customHeight="1" x14ac:dyDescent="0.2">
      <c r="B41" s="79"/>
      <c r="C41" s="67" t="s">
        <v>9</v>
      </c>
      <c r="D41" s="68">
        <f>SUM(D34:D40)</f>
        <v>0</v>
      </c>
      <c r="E41" s="68">
        <f>SUM(E34:E40)</f>
        <v>0</v>
      </c>
      <c r="F41" s="68">
        <f>SUM(F34:F40)</f>
        <v>0</v>
      </c>
      <c r="G41" s="65">
        <f>SUM(G34:G40)</f>
        <v>0</v>
      </c>
      <c r="H41" s="65">
        <f>SUM(H34:H40)</f>
        <v>0</v>
      </c>
      <c r="I41" s="69" t="str">
        <f>IF(B28="○","←５　国庫補助金確定額と一致させてください。",IF(B29="○","←実績報告の対象経費の支出済額と一致させてください",""))</f>
        <v/>
      </c>
      <c r="J41" s="50"/>
      <c r="K41" s="50"/>
      <c r="L41" s="50"/>
      <c r="M41" s="50"/>
      <c r="N41" s="50"/>
      <c r="O41" s="50"/>
      <c r="P41" s="50"/>
      <c r="Q41" s="51"/>
      <c r="R41" s="51"/>
    </row>
    <row r="42" spans="1:18" ht="19.5" customHeight="1" x14ac:dyDescent="0.2">
      <c r="B42" s="70"/>
      <c r="C42" s="71"/>
      <c r="D42" s="59"/>
      <c r="E42" s="59"/>
      <c r="F42" s="59"/>
      <c r="G42" s="59"/>
      <c r="H42" s="59"/>
      <c r="I42" s="53" t="str">
        <f>TEXT(D41,"#,##0")</f>
        <v>0</v>
      </c>
      <c r="J42" s="53" t="str">
        <f>TEXT(E41,"#,##0")</f>
        <v>0</v>
      </c>
      <c r="K42" s="53" t="str">
        <f>TEXT(F41,"#,##0")</f>
        <v>0</v>
      </c>
      <c r="L42" s="53" t="str">
        <f>TEXT(G41,"#,##0")</f>
        <v>0</v>
      </c>
      <c r="M42" s="53" t="str">
        <f>TEXT(H41,"#,##0")</f>
        <v>0</v>
      </c>
    </row>
    <row r="43" spans="1:18" ht="14.5" thickBot="1" x14ac:dyDescent="0.25">
      <c r="B43" s="57" t="s">
        <v>10</v>
      </c>
      <c r="I43" s="50"/>
      <c r="J43" s="50"/>
      <c r="K43" s="50"/>
      <c r="L43" s="50"/>
      <c r="M43" s="50"/>
      <c r="N43" s="50"/>
      <c r="O43" s="50"/>
      <c r="P43" s="50"/>
      <c r="Q43" s="51"/>
      <c r="R43" s="51"/>
    </row>
    <row r="44" spans="1:18" ht="14.5" thickBot="1" x14ac:dyDescent="0.25">
      <c r="C44" s="99"/>
      <c r="D44" s="99"/>
      <c r="E44" s="81" t="s">
        <v>22</v>
      </c>
      <c r="F44" s="82" t="str">
        <f>IF(C45="","",C44/C45)</f>
        <v/>
      </c>
      <c r="G44" s="83"/>
      <c r="I44" s="50"/>
      <c r="J44" s="72" t="s">
        <v>35</v>
      </c>
      <c r="K44" s="72"/>
      <c r="L44" s="72"/>
      <c r="M44" s="72"/>
      <c r="N44" s="50"/>
      <c r="O44" s="50"/>
      <c r="P44" s="50"/>
      <c r="Q44" s="51"/>
      <c r="R44" s="51"/>
    </row>
    <row r="45" spans="1:18" ht="15" thickTop="1" thickBot="1" x14ac:dyDescent="0.25">
      <c r="C45" s="100"/>
      <c r="D45" s="100"/>
      <c r="E45" s="81"/>
      <c r="F45" s="84"/>
      <c r="G45" s="85"/>
      <c r="I45" s="50"/>
      <c r="J45" s="50" t="s">
        <v>36</v>
      </c>
      <c r="K45" s="50"/>
      <c r="L45" s="50"/>
      <c r="M45" s="50"/>
      <c r="N45" s="50"/>
      <c r="O45" s="50"/>
      <c r="P45" s="50"/>
      <c r="Q45" s="51"/>
      <c r="R45" s="51"/>
    </row>
    <row r="46" spans="1:18" ht="14.5" thickBot="1" x14ac:dyDescent="0.25">
      <c r="A46" s="46"/>
      <c r="B46" s="46" t="s">
        <v>23</v>
      </c>
      <c r="I46" s="50"/>
      <c r="K46" s="73"/>
      <c r="L46" s="50"/>
      <c r="M46" s="50"/>
      <c r="N46" s="50"/>
      <c r="O46" s="50"/>
      <c r="P46" s="50"/>
      <c r="Q46" s="51"/>
      <c r="R46" s="51"/>
    </row>
    <row r="47" spans="1:18" ht="14.5" thickBot="1" x14ac:dyDescent="0.25">
      <c r="A47" s="46"/>
      <c r="B47" s="46"/>
      <c r="F47" s="74" t="str">
        <f>IF(B18&amp;B19&amp;B20&amp;B21="○",0,IF(B22="○",I22,IF(B23="○",K23,IF(B24="○",I24,""))))</f>
        <v/>
      </c>
      <c r="G47" s="46" t="s">
        <v>13</v>
      </c>
      <c r="I47" s="50"/>
      <c r="J47" s="50"/>
      <c r="K47" s="50"/>
      <c r="L47" s="50"/>
      <c r="M47" s="50"/>
      <c r="N47" s="50"/>
      <c r="O47" s="50"/>
      <c r="P47" s="50"/>
      <c r="Q47" s="51"/>
      <c r="R47" s="51"/>
    </row>
    <row r="48" spans="1:18" x14ac:dyDescent="0.2">
      <c r="I48" s="50"/>
      <c r="J48" s="50"/>
      <c r="K48" s="50"/>
      <c r="L48" s="50"/>
      <c r="M48" s="50"/>
      <c r="N48" s="50"/>
      <c r="O48" s="50"/>
      <c r="P48" s="50"/>
      <c r="Q48" s="51"/>
      <c r="R48" s="51"/>
    </row>
    <row r="49" spans="1:9" ht="28.5" customHeight="1" x14ac:dyDescent="0.2">
      <c r="C49" s="87" t="str">
        <f>IF(B22="○",I15&amp;"×10/110×（"&amp;I42&amp;"＋"&amp;J42&amp;"＋"&amp;K42&amp;"）/"&amp;M42&amp;"＝"&amp;L22,IF(B24="○",I15&amp;"×10/110×("&amp;I42&amp;"＋"&amp;J42&amp;"＋"&amp;K42&amp;"）/"&amp;M42&amp;"×②＝"&amp;L24,""))</f>
        <v/>
      </c>
      <c r="D49" s="87"/>
      <c r="E49" s="87"/>
      <c r="F49" s="87"/>
      <c r="G49" s="87"/>
      <c r="H49" s="87"/>
      <c r="I49" s="75" t="s">
        <v>25</v>
      </c>
    </row>
    <row r="50" spans="1:9" ht="28.5" customHeight="1" x14ac:dyDescent="0.2">
      <c r="C50" s="78" t="str">
        <f>IF(B23="○",I15&amp;"×10/110×"&amp;I42&amp;"/"&amp;M42&amp;"＝"&amp;L23&amp;"・・・ａ","")</f>
        <v/>
      </c>
      <c r="D50" s="78"/>
      <c r="E50" s="78"/>
      <c r="F50" s="78"/>
      <c r="G50" s="78"/>
      <c r="H50" s="78"/>
      <c r="I50" s="75" t="s">
        <v>25</v>
      </c>
    </row>
    <row r="51" spans="1:9" ht="28.5" customHeight="1" x14ac:dyDescent="0.2">
      <c r="C51" s="78" t="str">
        <f>IF(B23="○",I15&amp;"×10/110×"&amp;K42&amp;"/"&amp;M42&amp;"×②＝"&amp;M23&amp;"・・・ｂ","")</f>
        <v/>
      </c>
      <c r="D51" s="78"/>
      <c r="E51" s="78"/>
      <c r="F51" s="78"/>
      <c r="G51" s="78"/>
      <c r="H51" s="78"/>
      <c r="I51" s="75" t="s">
        <v>25</v>
      </c>
    </row>
    <row r="52" spans="1:9" x14ac:dyDescent="0.2">
      <c r="C52" s="46" t="str">
        <f>IF(B23="○","ａ＋ｂ＝"&amp;N23,"")</f>
        <v/>
      </c>
      <c r="I52" s="50" t="s">
        <v>25</v>
      </c>
    </row>
    <row r="53" spans="1:9" x14ac:dyDescent="0.2">
      <c r="A53" s="76"/>
      <c r="B53" s="76"/>
      <c r="C53" s="45"/>
      <c r="D53" s="45"/>
      <c r="E53" s="45"/>
      <c r="F53" s="45"/>
      <c r="G53" s="45"/>
      <c r="H53" s="45"/>
      <c r="I53" s="50" t="s">
        <v>26</v>
      </c>
    </row>
    <row r="54" spans="1:9" x14ac:dyDescent="0.2">
      <c r="A54" s="76"/>
      <c r="B54" s="76"/>
      <c r="C54" s="45"/>
      <c r="D54" s="45"/>
      <c r="E54" s="45"/>
      <c r="F54" s="45"/>
      <c r="G54" s="45"/>
      <c r="H54" s="45"/>
    </row>
    <row r="55" spans="1:9" x14ac:dyDescent="0.2">
      <c r="A55" s="76"/>
      <c r="B55" s="76"/>
      <c r="C55" s="45"/>
      <c r="D55" s="45"/>
      <c r="E55" s="45"/>
      <c r="F55" s="45"/>
      <c r="G55" s="45"/>
      <c r="H55" s="45"/>
    </row>
    <row r="56" spans="1:9" x14ac:dyDescent="0.2">
      <c r="A56" s="76"/>
      <c r="B56" s="76"/>
      <c r="C56" s="45"/>
      <c r="D56" s="45"/>
      <c r="E56" s="45"/>
      <c r="F56" s="45"/>
      <c r="G56" s="45"/>
      <c r="H56" s="45"/>
    </row>
    <row r="57" spans="1:9" x14ac:dyDescent="0.2">
      <c r="A57" s="76"/>
      <c r="B57" s="76"/>
      <c r="C57" s="45"/>
      <c r="D57" s="45"/>
      <c r="E57" s="45"/>
      <c r="F57" s="45"/>
      <c r="G57" s="45"/>
      <c r="H57" s="45"/>
    </row>
    <row r="58" spans="1:9" x14ac:dyDescent="0.2">
      <c r="A58" s="76"/>
      <c r="B58" s="76"/>
      <c r="C58" s="45"/>
      <c r="D58" s="45"/>
      <c r="E58" s="45"/>
      <c r="F58" s="45"/>
      <c r="G58" s="45"/>
      <c r="H58" s="45"/>
    </row>
    <row r="59" spans="1:9" x14ac:dyDescent="0.2">
      <c r="A59" s="76"/>
      <c r="B59" s="76"/>
      <c r="C59" s="45"/>
      <c r="D59" s="45"/>
      <c r="E59" s="45"/>
      <c r="F59" s="45"/>
      <c r="G59" s="45"/>
      <c r="H59" s="45"/>
    </row>
    <row r="60" spans="1:9" x14ac:dyDescent="0.2">
      <c r="A60" s="76"/>
      <c r="B60" s="76"/>
      <c r="C60" s="45"/>
      <c r="D60" s="45"/>
      <c r="E60" s="45"/>
      <c r="F60" s="45"/>
      <c r="G60" s="45"/>
      <c r="H60" s="45"/>
    </row>
    <row r="61" spans="1:9" x14ac:dyDescent="0.2">
      <c r="A61" s="76"/>
      <c r="B61" s="76"/>
      <c r="C61" s="45"/>
      <c r="D61" s="45"/>
      <c r="E61" s="45"/>
      <c r="F61" s="45"/>
      <c r="G61" s="45"/>
      <c r="H61" s="45"/>
    </row>
    <row r="62" spans="1:9" x14ac:dyDescent="0.2">
      <c r="A62" s="76"/>
      <c r="B62" s="76"/>
      <c r="C62" s="45"/>
      <c r="D62" s="45"/>
      <c r="E62" s="45"/>
      <c r="F62" s="45"/>
      <c r="G62" s="45"/>
      <c r="H62" s="45"/>
    </row>
    <row r="63" spans="1:9" x14ac:dyDescent="0.2">
      <c r="A63" s="76"/>
      <c r="B63" s="76"/>
      <c r="C63" s="45"/>
      <c r="D63" s="45"/>
      <c r="E63" s="45"/>
      <c r="F63" s="45"/>
      <c r="G63" s="45"/>
      <c r="H63" s="45"/>
    </row>
    <row r="64" spans="1:9" x14ac:dyDescent="0.2">
      <c r="A64" s="76"/>
      <c r="B64" s="76"/>
      <c r="C64" s="45"/>
      <c r="D64" s="45"/>
      <c r="E64" s="45"/>
      <c r="F64" s="45"/>
      <c r="G64" s="45"/>
      <c r="H64" s="45"/>
    </row>
    <row r="65" spans="1:8" x14ac:dyDescent="0.2">
      <c r="A65" s="76"/>
      <c r="B65" s="76"/>
      <c r="C65" s="45"/>
      <c r="D65" s="45"/>
      <c r="E65" s="45"/>
      <c r="F65" s="45"/>
      <c r="G65" s="45"/>
      <c r="H65" s="45"/>
    </row>
  </sheetData>
  <sheetProtection sheet="1" objects="1" scenarios="1"/>
  <mergeCells count="19">
    <mergeCell ref="A1:H1"/>
    <mergeCell ref="A2:H2"/>
    <mergeCell ref="C13:H13"/>
    <mergeCell ref="C32:C33"/>
    <mergeCell ref="D32:F32"/>
    <mergeCell ref="G32:G33"/>
    <mergeCell ref="H32:H33"/>
    <mergeCell ref="C18:H18"/>
    <mergeCell ref="C20:F20"/>
    <mergeCell ref="C21:H21"/>
    <mergeCell ref="C50:H50"/>
    <mergeCell ref="C51:H51"/>
    <mergeCell ref="B34:B41"/>
    <mergeCell ref="C44:D44"/>
    <mergeCell ref="E44:E45"/>
    <mergeCell ref="F44:G45"/>
    <mergeCell ref="C45:D45"/>
    <mergeCell ref="C49:H49"/>
    <mergeCell ref="D40:F40"/>
  </mergeCells>
  <phoneticPr fontId="2"/>
  <dataValidations count="2">
    <dataValidation allowBlank="1" showInputMessage="1" sqref="C13:H13" xr:uid="{C4B36659-D161-4E81-ABF3-9EFE718AD949}"/>
    <dataValidation type="list" allowBlank="1" showInputMessage="1" showErrorMessage="1" sqref="B18:B24 B28:B29" xr:uid="{3D602ADC-39F2-45EC-B8BD-07BADECD8355}">
      <formula1>"○"</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DFC1E-371E-4313-BECC-ABD2AC6E1B07}">
  <dimension ref="A1:A6"/>
  <sheetViews>
    <sheetView workbookViewId="0">
      <selection activeCell="A6" sqref="A6"/>
    </sheetView>
  </sheetViews>
  <sheetFormatPr defaultRowHeight="13" x14ac:dyDescent="0.2"/>
  <sheetData>
    <row r="1" spans="1:1" x14ac:dyDescent="0.2">
      <c r="A1" t="s">
        <v>52</v>
      </c>
    </row>
    <row r="2" spans="1:1" x14ac:dyDescent="0.2">
      <c r="A2" t="s">
        <v>53</v>
      </c>
    </row>
    <row r="3" spans="1:1" x14ac:dyDescent="0.2">
      <c r="A3" t="s">
        <v>54</v>
      </c>
    </row>
    <row r="4" spans="1:1" x14ac:dyDescent="0.2">
      <c r="A4" t="s">
        <v>55</v>
      </c>
    </row>
    <row r="5" spans="1:1" x14ac:dyDescent="0.2">
      <c r="A5" t="s">
        <v>56</v>
      </c>
    </row>
    <row r="6" spans="1:1" x14ac:dyDescent="0.2">
      <c r="A6" t="s">
        <v>57</v>
      </c>
    </row>
  </sheetData>
  <sheetProtection selectLockedCells="1"/>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62"/>
  <sheetViews>
    <sheetView view="pageLayout" zoomScaleNormal="100" workbookViewId="0">
      <selection activeCell="G8" sqref="G8"/>
    </sheetView>
  </sheetViews>
  <sheetFormatPr defaultColWidth="9" defaultRowHeight="14" x14ac:dyDescent="0.2"/>
  <cols>
    <col min="1" max="2" width="3.08984375" style="3" customWidth="1"/>
    <col min="3" max="8" width="13.08984375" style="1" customWidth="1"/>
    <col min="9" max="9" width="13.08984375" style="24" customWidth="1"/>
    <col min="10" max="16" width="9" style="24"/>
    <col min="17" max="16384" width="9" style="1"/>
  </cols>
  <sheetData>
    <row r="1" spans="1:18" ht="18.75" customHeight="1" x14ac:dyDescent="0.2">
      <c r="A1" s="112" t="s">
        <v>4</v>
      </c>
      <c r="B1" s="112"/>
      <c r="C1" s="112"/>
      <c r="D1" s="112"/>
      <c r="E1" s="112"/>
      <c r="F1" s="112"/>
      <c r="G1" s="112"/>
      <c r="H1" s="112"/>
      <c r="I1" s="23" t="s">
        <v>27</v>
      </c>
    </row>
    <row r="2" spans="1:18" x14ac:dyDescent="0.2">
      <c r="A2" s="2"/>
      <c r="B2" s="2"/>
      <c r="I2" s="25" t="s">
        <v>29</v>
      </c>
    </row>
    <row r="3" spans="1:18" x14ac:dyDescent="0.2">
      <c r="A3" s="2" t="s">
        <v>0</v>
      </c>
      <c r="B3" s="2"/>
      <c r="I3" s="25"/>
      <c r="J3" s="25"/>
      <c r="K3" s="25"/>
      <c r="L3" s="25"/>
      <c r="M3" s="25"/>
      <c r="N3" s="25"/>
      <c r="O3" s="25"/>
      <c r="P3" s="25"/>
      <c r="Q3" s="15"/>
      <c r="R3" s="15"/>
    </row>
    <row r="4" spans="1:18" x14ac:dyDescent="0.2">
      <c r="A4" s="2"/>
      <c r="B4" s="2"/>
      <c r="C4" s="19"/>
      <c r="I4" s="25"/>
      <c r="J4" s="25"/>
      <c r="K4" s="25"/>
      <c r="L4" s="25"/>
      <c r="M4" s="25"/>
      <c r="N4" s="25"/>
      <c r="O4" s="25"/>
      <c r="P4" s="25"/>
      <c r="Q4" s="15"/>
      <c r="R4" s="15"/>
    </row>
    <row r="5" spans="1:18" x14ac:dyDescent="0.2">
      <c r="A5" s="2" t="s">
        <v>1</v>
      </c>
      <c r="B5" s="2"/>
      <c r="I5" s="25"/>
      <c r="J5" s="25"/>
      <c r="K5" s="25"/>
      <c r="L5" s="25"/>
      <c r="M5" s="25"/>
      <c r="N5" s="25"/>
      <c r="O5" s="25"/>
      <c r="P5" s="25"/>
      <c r="Q5" s="15"/>
      <c r="R5" s="15"/>
    </row>
    <row r="6" spans="1:18" x14ac:dyDescent="0.2">
      <c r="A6" s="2"/>
      <c r="B6" s="2"/>
      <c r="C6" s="19"/>
      <c r="I6" s="25"/>
      <c r="J6" s="25"/>
      <c r="K6" s="25"/>
      <c r="L6" s="25"/>
      <c r="M6" s="25"/>
      <c r="N6" s="25"/>
      <c r="O6" s="25"/>
      <c r="P6" s="25"/>
      <c r="Q6" s="15"/>
      <c r="R6" s="15"/>
    </row>
    <row r="7" spans="1:18" x14ac:dyDescent="0.2">
      <c r="A7" s="2" t="s">
        <v>2</v>
      </c>
      <c r="B7" s="2"/>
      <c r="I7" s="25"/>
      <c r="J7" s="25"/>
      <c r="K7" s="25"/>
      <c r="L7" s="25"/>
      <c r="M7" s="25"/>
      <c r="N7" s="25"/>
      <c r="O7" s="25"/>
      <c r="P7" s="25"/>
      <c r="Q7" s="15"/>
      <c r="R7" s="15"/>
    </row>
    <row r="8" spans="1:18" x14ac:dyDescent="0.2">
      <c r="A8" s="2"/>
      <c r="B8" s="2"/>
      <c r="C8" s="19"/>
      <c r="I8" s="25"/>
      <c r="J8" s="25"/>
      <c r="K8" s="25"/>
      <c r="L8" s="25"/>
      <c r="M8" s="25"/>
      <c r="N8" s="25"/>
      <c r="O8" s="25"/>
      <c r="P8" s="25"/>
      <c r="Q8" s="15"/>
      <c r="R8" s="15"/>
    </row>
    <row r="9" spans="1:18" x14ac:dyDescent="0.2">
      <c r="A9" s="2" t="s">
        <v>3</v>
      </c>
      <c r="B9" s="2"/>
      <c r="I9" s="26"/>
      <c r="J9" s="26"/>
      <c r="K9" s="26"/>
      <c r="L9" s="26"/>
      <c r="M9" s="26"/>
      <c r="N9" s="26"/>
      <c r="O9" s="25"/>
      <c r="P9" s="25"/>
      <c r="Q9" s="15"/>
      <c r="R9" s="15"/>
    </row>
    <row r="10" spans="1:18" x14ac:dyDescent="0.2">
      <c r="A10" s="2"/>
      <c r="B10" s="2"/>
      <c r="C10" s="19"/>
      <c r="I10" s="26"/>
      <c r="J10" s="26"/>
      <c r="K10" s="26"/>
      <c r="L10" s="26"/>
      <c r="M10" s="26"/>
      <c r="N10" s="26"/>
      <c r="O10" s="25"/>
      <c r="P10" s="25"/>
      <c r="Q10" s="15"/>
      <c r="R10" s="15"/>
    </row>
    <row r="11" spans="1:18" x14ac:dyDescent="0.2">
      <c r="A11" s="2" t="s">
        <v>43</v>
      </c>
      <c r="B11" s="2"/>
      <c r="I11" s="26"/>
      <c r="J11" s="26"/>
      <c r="K11" s="26"/>
      <c r="L11" s="26"/>
      <c r="M11" s="26"/>
      <c r="N11" s="26"/>
      <c r="O11" s="25"/>
      <c r="P11" s="25"/>
      <c r="Q11" s="15"/>
      <c r="R11" s="15"/>
    </row>
    <row r="12" spans="1:18" x14ac:dyDescent="0.2">
      <c r="A12" s="2"/>
      <c r="B12" s="2"/>
      <c r="C12" s="18"/>
      <c r="D12" s="1" t="s">
        <v>13</v>
      </c>
      <c r="I12" s="26" t="str">
        <f>TEXT(C12,"#,###")</f>
        <v/>
      </c>
      <c r="J12" s="26"/>
      <c r="K12" s="26"/>
      <c r="L12" s="26"/>
      <c r="M12" s="26"/>
      <c r="N12" s="26"/>
      <c r="O12" s="25"/>
      <c r="P12" s="25"/>
      <c r="Q12" s="15"/>
      <c r="R12" s="15"/>
    </row>
    <row r="13" spans="1:18" x14ac:dyDescent="0.2">
      <c r="A13" s="2" t="s">
        <v>31</v>
      </c>
      <c r="B13" s="2"/>
      <c r="I13" s="26"/>
      <c r="J13" s="26"/>
      <c r="K13" s="26"/>
      <c r="L13" s="26"/>
      <c r="M13" s="26"/>
      <c r="N13" s="26"/>
      <c r="O13" s="25"/>
      <c r="P13" s="25"/>
      <c r="Q13" s="15"/>
      <c r="R13" s="15"/>
    </row>
    <row r="14" spans="1:18" x14ac:dyDescent="0.2">
      <c r="A14" s="1"/>
      <c r="B14" s="1" t="s">
        <v>30</v>
      </c>
      <c r="I14" s="26"/>
      <c r="J14" s="26"/>
      <c r="K14" s="26"/>
      <c r="L14" s="26"/>
      <c r="M14" s="26"/>
      <c r="N14" s="26"/>
      <c r="O14" s="25"/>
      <c r="P14" s="25"/>
      <c r="Q14" s="15"/>
      <c r="R14" s="15"/>
    </row>
    <row r="15" spans="1:18" x14ac:dyDescent="0.2">
      <c r="A15" s="1"/>
      <c r="B15" s="17"/>
      <c r="C15" s="11" t="s">
        <v>34</v>
      </c>
      <c r="D15" s="11"/>
      <c r="E15" s="11"/>
      <c r="F15" s="11"/>
      <c r="G15" s="11"/>
      <c r="H15" s="12"/>
      <c r="I15" s="26"/>
      <c r="J15" s="26"/>
      <c r="K15" s="26"/>
      <c r="L15" s="26"/>
      <c r="M15" s="26"/>
      <c r="N15" s="26"/>
      <c r="O15" s="25"/>
      <c r="P15" s="25"/>
      <c r="Q15" s="15"/>
      <c r="R15" s="15"/>
    </row>
    <row r="16" spans="1:18" x14ac:dyDescent="0.2">
      <c r="A16" s="1"/>
      <c r="B16" s="17"/>
      <c r="C16" s="11" t="s">
        <v>19</v>
      </c>
      <c r="D16" s="11"/>
      <c r="E16" s="11"/>
      <c r="F16" s="11"/>
      <c r="G16" s="11"/>
      <c r="H16" s="12"/>
      <c r="I16" s="26"/>
      <c r="J16" s="26"/>
      <c r="K16" s="26"/>
      <c r="L16" s="26"/>
      <c r="M16" s="26"/>
      <c r="N16" s="26"/>
      <c r="O16" s="25"/>
      <c r="P16" s="25"/>
      <c r="Q16" s="15"/>
      <c r="R16" s="15"/>
    </row>
    <row r="17" spans="1:18" x14ac:dyDescent="0.2">
      <c r="A17" s="1"/>
      <c r="B17" s="17"/>
      <c r="C17" s="11" t="s">
        <v>18</v>
      </c>
      <c r="D17" s="11"/>
      <c r="E17" s="11"/>
      <c r="F17" s="11"/>
      <c r="G17" s="11"/>
      <c r="H17" s="12"/>
      <c r="I17" s="26"/>
      <c r="J17" s="26"/>
      <c r="K17" s="26"/>
      <c r="L17" s="26"/>
      <c r="M17" s="26"/>
      <c r="N17" s="26"/>
      <c r="O17" s="25"/>
      <c r="P17" s="25"/>
      <c r="Q17" s="15"/>
      <c r="R17" s="15"/>
    </row>
    <row r="18" spans="1:18" x14ac:dyDescent="0.2">
      <c r="A18" s="1"/>
      <c r="B18" s="17"/>
      <c r="C18" s="11" t="s">
        <v>17</v>
      </c>
      <c r="D18" s="11"/>
      <c r="E18" s="11"/>
      <c r="F18" s="11"/>
      <c r="G18" s="11"/>
      <c r="H18" s="12"/>
      <c r="I18" s="26"/>
      <c r="J18" s="26"/>
      <c r="K18" s="26"/>
      <c r="L18" s="26"/>
      <c r="M18" s="26"/>
      <c r="N18" s="26"/>
      <c r="O18" s="25"/>
      <c r="P18" s="25"/>
      <c r="Q18" s="15"/>
      <c r="R18" s="15"/>
    </row>
    <row r="19" spans="1:18" x14ac:dyDescent="0.2">
      <c r="A19" s="1"/>
      <c r="B19" s="17"/>
      <c r="C19" s="11" t="s">
        <v>16</v>
      </c>
      <c r="D19" s="11"/>
      <c r="E19" s="11"/>
      <c r="F19" s="11"/>
      <c r="G19" s="11"/>
      <c r="H19" s="12"/>
      <c r="I19" s="27">
        <f>INT(C12*5/105*SUM(D38:F38)/H38)</f>
        <v>0</v>
      </c>
      <c r="J19" s="27"/>
      <c r="K19" s="27"/>
      <c r="L19" s="27" t="str">
        <f>TEXT(I19,"#,##0")</f>
        <v>0</v>
      </c>
      <c r="M19" s="27"/>
      <c r="N19" s="27"/>
      <c r="O19" s="25"/>
      <c r="P19" s="25"/>
      <c r="Q19" s="15"/>
      <c r="R19" s="15"/>
    </row>
    <row r="20" spans="1:18" x14ac:dyDescent="0.2">
      <c r="A20" s="1"/>
      <c r="B20" s="17"/>
      <c r="C20" s="11" t="s">
        <v>15</v>
      </c>
      <c r="D20" s="11"/>
      <c r="E20" s="11"/>
      <c r="F20" s="11"/>
      <c r="G20" s="11"/>
      <c r="H20" s="12"/>
      <c r="I20" s="27">
        <f>INT(C12*5/105*D38/H38)</f>
        <v>0</v>
      </c>
      <c r="J20" s="27" t="e">
        <f>INT(C12*5/105*F38/H38*F41)</f>
        <v>#VALUE!</v>
      </c>
      <c r="K20" s="27" t="e">
        <f>I20+J20</f>
        <v>#VALUE!</v>
      </c>
      <c r="L20" s="27" t="str">
        <f>TEXT(I20,"#,##0")</f>
        <v>0</v>
      </c>
      <c r="M20" s="27" t="e">
        <f>TEXT(J20,"#,##0")</f>
        <v>#VALUE!</v>
      </c>
      <c r="N20" s="27" t="e">
        <f>TEXT(K20,"#,##0")</f>
        <v>#VALUE!</v>
      </c>
      <c r="O20" s="25"/>
      <c r="P20" s="25"/>
      <c r="Q20" s="15"/>
      <c r="R20" s="15"/>
    </row>
    <row r="21" spans="1:18" x14ac:dyDescent="0.2">
      <c r="A21" s="1"/>
      <c r="B21" s="17"/>
      <c r="C21" s="11" t="s">
        <v>14</v>
      </c>
      <c r="D21" s="11"/>
      <c r="E21" s="11"/>
      <c r="F21" s="11"/>
      <c r="G21" s="11"/>
      <c r="H21" s="12"/>
      <c r="I21" s="27" t="e">
        <f>INT(C12*5/105*SUM(D38:F38)/H38*F41)</f>
        <v>#VALUE!</v>
      </c>
      <c r="J21" s="27"/>
      <c r="K21" s="27"/>
      <c r="L21" s="27" t="e">
        <f>TEXT(I21,"#,##0")</f>
        <v>#VALUE!</v>
      </c>
      <c r="M21" s="27"/>
      <c r="N21" s="27"/>
      <c r="O21" s="25"/>
      <c r="P21" s="25"/>
      <c r="Q21" s="15"/>
      <c r="R21" s="15"/>
    </row>
    <row r="22" spans="1:18" x14ac:dyDescent="0.2">
      <c r="A22" s="1"/>
      <c r="B22" s="1" t="s">
        <v>32</v>
      </c>
      <c r="I22" s="26"/>
      <c r="J22" s="26"/>
      <c r="K22" s="26"/>
      <c r="L22" s="26"/>
      <c r="M22" s="26"/>
      <c r="N22" s="26"/>
      <c r="O22" s="25"/>
      <c r="P22" s="25"/>
      <c r="Q22" s="15"/>
      <c r="R22" s="15"/>
    </row>
    <row r="23" spans="1:18" x14ac:dyDescent="0.2">
      <c r="A23" s="1"/>
      <c r="B23" s="1"/>
      <c r="I23" s="26"/>
      <c r="J23" s="26"/>
      <c r="K23" s="26"/>
      <c r="L23" s="26"/>
      <c r="M23" s="26"/>
      <c r="N23" s="26"/>
      <c r="O23" s="25"/>
      <c r="P23" s="25"/>
      <c r="Q23" s="15"/>
      <c r="R23" s="15"/>
    </row>
    <row r="24" spans="1:18" x14ac:dyDescent="0.2">
      <c r="A24" s="1"/>
      <c r="B24" s="1" t="s">
        <v>33</v>
      </c>
      <c r="I24" s="26"/>
      <c r="J24" s="26"/>
      <c r="K24" s="26"/>
      <c r="L24" s="26"/>
      <c r="M24" s="26"/>
      <c r="N24" s="26"/>
      <c r="O24" s="25"/>
      <c r="P24" s="25"/>
      <c r="Q24" s="15"/>
      <c r="R24" s="15"/>
    </row>
    <row r="25" spans="1:18" x14ac:dyDescent="0.2">
      <c r="A25" s="1"/>
      <c r="B25" s="17"/>
      <c r="C25" s="11" t="s">
        <v>20</v>
      </c>
      <c r="D25" s="11"/>
      <c r="E25" s="11"/>
      <c r="F25" s="11"/>
      <c r="G25" s="11"/>
      <c r="H25" s="12"/>
      <c r="I25" s="26"/>
      <c r="J25" s="26"/>
      <c r="K25" s="26"/>
      <c r="L25" s="26"/>
      <c r="M25" s="26"/>
      <c r="N25" s="26"/>
      <c r="O25" s="25"/>
      <c r="P25" s="25"/>
      <c r="Q25" s="15"/>
      <c r="R25" s="15"/>
    </row>
    <row r="26" spans="1:18" x14ac:dyDescent="0.2">
      <c r="B26" s="17"/>
      <c r="C26" s="11" t="s">
        <v>21</v>
      </c>
      <c r="D26" s="11"/>
      <c r="E26" s="11"/>
      <c r="F26" s="11"/>
      <c r="G26" s="11"/>
      <c r="H26" s="12"/>
      <c r="I26" s="26"/>
      <c r="J26" s="26"/>
      <c r="K26" s="26"/>
      <c r="L26" s="26"/>
      <c r="M26" s="26"/>
      <c r="N26" s="26"/>
      <c r="O26" s="25"/>
      <c r="P26" s="25"/>
      <c r="Q26" s="15"/>
      <c r="R26" s="15"/>
    </row>
    <row r="27" spans="1:18" x14ac:dyDescent="0.2">
      <c r="B27" s="13"/>
      <c r="C27" s="10"/>
      <c r="D27" s="10"/>
      <c r="E27" s="10"/>
      <c r="F27" s="10"/>
      <c r="G27" s="10"/>
      <c r="H27" s="10"/>
      <c r="I27" s="26"/>
      <c r="J27" s="26"/>
      <c r="K27" s="26"/>
      <c r="L27" s="26"/>
      <c r="M27" s="26"/>
      <c r="N27" s="26"/>
      <c r="O27" s="25"/>
      <c r="P27" s="25"/>
      <c r="Q27" s="15"/>
      <c r="R27" s="15"/>
    </row>
    <row r="28" spans="1:18" x14ac:dyDescent="0.2">
      <c r="B28" s="3" t="str">
        <f>"①"&amp;IF(B25="○","補助金の使途の内訳",IF(B26="○","補助対象経費の内訳",""))</f>
        <v>①</v>
      </c>
      <c r="I28" s="26"/>
      <c r="J28" s="26"/>
      <c r="K28" s="26"/>
      <c r="L28" s="26"/>
      <c r="M28" s="26"/>
      <c r="N28" s="26"/>
      <c r="O28" s="25"/>
      <c r="P28" s="25"/>
      <c r="Q28" s="15"/>
      <c r="R28" s="15"/>
    </row>
    <row r="29" spans="1:18" x14ac:dyDescent="0.2">
      <c r="A29" s="1"/>
      <c r="B29" s="6"/>
      <c r="C29" s="113" t="s">
        <v>12</v>
      </c>
      <c r="D29" s="115" t="s">
        <v>6</v>
      </c>
      <c r="E29" s="115"/>
      <c r="F29" s="115"/>
      <c r="G29" s="116" t="s">
        <v>24</v>
      </c>
      <c r="H29" s="117" t="s">
        <v>9</v>
      </c>
      <c r="I29" s="20"/>
      <c r="J29" s="26"/>
      <c r="K29" s="26"/>
      <c r="L29" s="26"/>
      <c r="M29" s="26"/>
      <c r="N29" s="26"/>
      <c r="O29" s="25"/>
      <c r="P29" s="25"/>
      <c r="Q29" s="15"/>
      <c r="R29" s="15"/>
    </row>
    <row r="30" spans="1:18" ht="28" x14ac:dyDescent="0.2">
      <c r="B30" s="7"/>
      <c r="C30" s="114"/>
      <c r="D30" s="5" t="s">
        <v>7</v>
      </c>
      <c r="E30" s="5" t="s">
        <v>8</v>
      </c>
      <c r="F30" s="5" t="s">
        <v>5</v>
      </c>
      <c r="G30" s="117"/>
      <c r="H30" s="117"/>
      <c r="I30" s="28"/>
      <c r="J30" s="25"/>
      <c r="K30" s="25"/>
      <c r="L30" s="25"/>
      <c r="M30" s="25"/>
      <c r="N30" s="25"/>
      <c r="O30" s="25"/>
      <c r="P30" s="25"/>
      <c r="Q30" s="15"/>
      <c r="R30" s="15"/>
    </row>
    <row r="31" spans="1:18" ht="19.5" customHeight="1" x14ac:dyDescent="0.2">
      <c r="B31" s="102" t="s">
        <v>11</v>
      </c>
      <c r="C31" s="17"/>
      <c r="D31" s="21"/>
      <c r="E31" s="22"/>
      <c r="F31" s="22"/>
      <c r="G31" s="22"/>
      <c r="H31" s="14">
        <f t="shared" ref="H31:H37" si="0">SUM(D31:G31)</f>
        <v>0</v>
      </c>
      <c r="I31" s="29"/>
      <c r="J31" s="25"/>
      <c r="K31" s="25"/>
      <c r="L31" s="25"/>
      <c r="M31" s="25"/>
      <c r="N31" s="25"/>
      <c r="O31" s="25"/>
      <c r="P31" s="25"/>
      <c r="Q31" s="15"/>
      <c r="R31" s="15"/>
    </row>
    <row r="32" spans="1:18" ht="19.5" customHeight="1" x14ac:dyDescent="0.2">
      <c r="B32" s="102"/>
      <c r="C32" s="17"/>
      <c r="D32" s="22"/>
      <c r="E32" s="22"/>
      <c r="F32" s="22"/>
      <c r="G32" s="22"/>
      <c r="H32" s="14">
        <f t="shared" si="0"/>
        <v>0</v>
      </c>
      <c r="I32" s="29"/>
      <c r="J32" s="25"/>
      <c r="K32" s="25"/>
      <c r="L32" s="25"/>
      <c r="M32" s="25"/>
      <c r="N32" s="25"/>
      <c r="O32" s="25"/>
      <c r="P32" s="25"/>
      <c r="Q32" s="15"/>
      <c r="R32" s="15"/>
    </row>
    <row r="33" spans="1:18" ht="19.5" customHeight="1" x14ac:dyDescent="0.2">
      <c r="B33" s="102"/>
      <c r="C33" s="17"/>
      <c r="D33" s="22"/>
      <c r="E33" s="22"/>
      <c r="F33" s="22"/>
      <c r="G33" s="22"/>
      <c r="H33" s="14">
        <f t="shared" si="0"/>
        <v>0</v>
      </c>
      <c r="I33" s="29"/>
      <c r="J33" s="25"/>
      <c r="K33" s="25"/>
      <c r="L33" s="25"/>
      <c r="M33" s="25"/>
      <c r="N33" s="25"/>
      <c r="O33" s="25"/>
      <c r="P33" s="25"/>
      <c r="Q33" s="15"/>
      <c r="R33" s="15"/>
    </row>
    <row r="34" spans="1:18" ht="19.5" customHeight="1" x14ac:dyDescent="0.2">
      <c r="B34" s="102"/>
      <c r="C34" s="17"/>
      <c r="D34" s="22"/>
      <c r="E34" s="22"/>
      <c r="F34" s="22"/>
      <c r="G34" s="22"/>
      <c r="H34" s="14">
        <f t="shared" si="0"/>
        <v>0</v>
      </c>
      <c r="I34" s="29"/>
      <c r="J34" s="25"/>
      <c r="K34" s="25"/>
      <c r="L34" s="25"/>
      <c r="M34" s="25"/>
      <c r="N34" s="25"/>
      <c r="O34" s="25"/>
      <c r="P34" s="25"/>
      <c r="Q34" s="15"/>
      <c r="R34" s="15"/>
    </row>
    <row r="35" spans="1:18" ht="19.5" customHeight="1" x14ac:dyDescent="0.2">
      <c r="B35" s="102"/>
      <c r="C35" s="17"/>
      <c r="D35" s="22"/>
      <c r="E35" s="22"/>
      <c r="F35" s="22"/>
      <c r="G35" s="22"/>
      <c r="H35" s="14">
        <f t="shared" si="0"/>
        <v>0</v>
      </c>
      <c r="I35" s="29"/>
      <c r="J35" s="25"/>
      <c r="K35" s="25"/>
      <c r="L35" s="25"/>
      <c r="M35" s="25"/>
      <c r="N35" s="25"/>
      <c r="O35" s="25"/>
      <c r="P35" s="25"/>
      <c r="Q35" s="15"/>
      <c r="R35" s="15"/>
    </row>
    <row r="36" spans="1:18" ht="19.5" customHeight="1" x14ac:dyDescent="0.2">
      <c r="B36" s="102"/>
      <c r="C36" s="17"/>
      <c r="D36" s="22"/>
      <c r="E36" s="22"/>
      <c r="F36" s="22"/>
      <c r="G36" s="22"/>
      <c r="H36" s="14">
        <f t="shared" si="0"/>
        <v>0</v>
      </c>
      <c r="I36" s="29"/>
      <c r="J36" s="25"/>
      <c r="K36" s="25"/>
      <c r="L36" s="25"/>
      <c r="M36" s="25"/>
      <c r="N36" s="25"/>
      <c r="O36" s="25"/>
      <c r="P36" s="25"/>
      <c r="Q36" s="15"/>
      <c r="R36" s="15"/>
    </row>
    <row r="37" spans="1:18" ht="19.5" customHeight="1" x14ac:dyDescent="0.2">
      <c r="B37" s="102"/>
      <c r="C37" s="17"/>
      <c r="D37" s="22"/>
      <c r="E37" s="22"/>
      <c r="F37" s="22"/>
      <c r="G37" s="22">
        <v>10</v>
      </c>
      <c r="H37" s="14">
        <f t="shared" si="0"/>
        <v>10</v>
      </c>
      <c r="I37" s="29"/>
      <c r="J37" s="25"/>
      <c r="K37" s="25"/>
      <c r="L37" s="25"/>
      <c r="M37" s="25"/>
      <c r="N37" s="25"/>
      <c r="O37" s="25"/>
      <c r="P37" s="25"/>
      <c r="Q37" s="15"/>
      <c r="R37" s="15"/>
    </row>
    <row r="38" spans="1:18" ht="19.5" customHeight="1" x14ac:dyDescent="0.2">
      <c r="B38" s="102"/>
      <c r="C38" s="4" t="s">
        <v>9</v>
      </c>
      <c r="D38" s="14">
        <f>SUM(D31:D37)</f>
        <v>0</v>
      </c>
      <c r="E38" s="14">
        <f>SUM(E31:E37)</f>
        <v>0</v>
      </c>
      <c r="F38" s="14">
        <f>SUM(F31:F37)</f>
        <v>0</v>
      </c>
      <c r="G38" s="14">
        <f>SUM(G31:G37)</f>
        <v>10</v>
      </c>
      <c r="H38" s="14">
        <f>SUM(H31:H37)</f>
        <v>10</v>
      </c>
      <c r="I38" s="30" t="str">
        <f>IF(B25="○","←５　国庫補助金確定額と一致させてください。",IF(B26="○","←実績報告の対象経費の支出済額と一致させてください",""))</f>
        <v/>
      </c>
      <c r="J38" s="25"/>
      <c r="K38" s="25"/>
      <c r="L38" s="25"/>
      <c r="M38" s="25"/>
      <c r="N38" s="25"/>
      <c r="O38" s="25"/>
      <c r="P38" s="25"/>
      <c r="Q38" s="15"/>
      <c r="R38" s="15"/>
    </row>
    <row r="39" spans="1:18" ht="19.5" customHeight="1" x14ac:dyDescent="0.2">
      <c r="B39" s="8"/>
      <c r="C39" s="9"/>
      <c r="D39" s="10"/>
      <c r="E39" s="10"/>
      <c r="F39" s="10"/>
      <c r="G39" s="10"/>
      <c r="H39" s="10"/>
      <c r="I39" s="26" t="str">
        <f>TEXT(D38,"#,##0")</f>
        <v>0</v>
      </c>
      <c r="J39" s="26" t="str">
        <f>TEXT(E38,"#,##0")</f>
        <v>0</v>
      </c>
      <c r="K39" s="26" t="str">
        <f>TEXT(F38,"#,##0")</f>
        <v>0</v>
      </c>
      <c r="L39" s="26" t="str">
        <f>TEXT(G38,"#,##0")</f>
        <v>10</v>
      </c>
      <c r="M39" s="26" t="str">
        <f>TEXT(H38,"#,##0")</f>
        <v>10</v>
      </c>
    </row>
    <row r="40" spans="1:18" ht="14.5" thickBot="1" x14ac:dyDescent="0.25">
      <c r="B40" s="3" t="s">
        <v>10</v>
      </c>
      <c r="I40" s="25"/>
      <c r="J40" s="25"/>
      <c r="K40" s="25"/>
      <c r="L40" s="25"/>
      <c r="M40" s="25"/>
      <c r="N40" s="25"/>
      <c r="O40" s="25"/>
      <c r="P40" s="25"/>
      <c r="Q40" s="15"/>
      <c r="R40" s="15"/>
    </row>
    <row r="41" spans="1:18" ht="14.5" thickBot="1" x14ac:dyDescent="0.25">
      <c r="C41" s="104"/>
      <c r="D41" s="104"/>
      <c r="E41" s="105" t="s">
        <v>22</v>
      </c>
      <c r="F41" s="106" t="str">
        <f>IF(C42="","",C41/C42)</f>
        <v/>
      </c>
      <c r="G41" s="107"/>
      <c r="I41" s="25"/>
      <c r="J41" s="31" t="s">
        <v>35</v>
      </c>
      <c r="K41" s="31"/>
      <c r="L41" s="31"/>
      <c r="M41" s="31"/>
      <c r="N41" s="25"/>
      <c r="O41" s="25"/>
      <c r="P41" s="25"/>
      <c r="Q41" s="15"/>
      <c r="R41" s="15"/>
    </row>
    <row r="42" spans="1:18" ht="15" thickTop="1" thickBot="1" x14ac:dyDescent="0.25">
      <c r="C42" s="110"/>
      <c r="D42" s="110"/>
      <c r="E42" s="105"/>
      <c r="F42" s="108"/>
      <c r="G42" s="109"/>
      <c r="I42" s="25"/>
      <c r="J42" s="25" t="s">
        <v>36</v>
      </c>
      <c r="K42" s="25"/>
      <c r="L42" s="25"/>
      <c r="M42" s="25"/>
      <c r="N42" s="25"/>
      <c r="O42" s="25"/>
      <c r="P42" s="25"/>
      <c r="Q42" s="15"/>
      <c r="R42" s="15"/>
    </row>
    <row r="43" spans="1:18" ht="14.5" thickBot="1" x14ac:dyDescent="0.25">
      <c r="A43" s="1"/>
      <c r="B43" s="1" t="s">
        <v>23</v>
      </c>
      <c r="I43" s="25" t="s">
        <v>28</v>
      </c>
      <c r="K43" s="32"/>
      <c r="L43" s="25"/>
      <c r="M43" s="25"/>
      <c r="N43" s="25"/>
      <c r="O43" s="25"/>
      <c r="P43" s="25"/>
      <c r="Q43" s="15"/>
      <c r="R43" s="15"/>
    </row>
    <row r="44" spans="1:18" ht="14.5" thickBot="1" x14ac:dyDescent="0.25">
      <c r="A44" s="1"/>
      <c r="B44" s="1"/>
      <c r="F44" s="16" t="str">
        <f>IF(B15&amp;B16&amp;B17&amp;B18="○",0,IF(B19="○",I19,IF(B20="○",K20,IF(B21="○",I21,""))))</f>
        <v/>
      </c>
      <c r="G44" s="1" t="s">
        <v>13</v>
      </c>
      <c r="I44" s="25"/>
      <c r="J44" s="25"/>
      <c r="K44" s="25"/>
      <c r="L44" s="25"/>
      <c r="M44" s="25"/>
      <c r="N44" s="25"/>
      <c r="O44" s="25"/>
      <c r="P44" s="25"/>
      <c r="Q44" s="15"/>
      <c r="R44" s="15"/>
    </row>
    <row r="45" spans="1:18" x14ac:dyDescent="0.2">
      <c r="I45" s="25"/>
      <c r="J45" s="25"/>
      <c r="K45" s="25"/>
      <c r="L45" s="25"/>
      <c r="M45" s="25"/>
      <c r="N45" s="25"/>
      <c r="O45" s="25"/>
      <c r="P45" s="25"/>
      <c r="Q45" s="15"/>
      <c r="R45" s="15"/>
    </row>
    <row r="46" spans="1:18" ht="28.5" customHeight="1" x14ac:dyDescent="0.2">
      <c r="C46" s="111" t="str">
        <f>IF(B19="○",I12&amp;"×8／108×（"&amp;I39&amp;"＋"&amp;J39&amp;"＋"&amp;K39&amp;"）／"&amp;M39&amp;"＝"&amp;L19,IF(B21="○",I12&amp;"×8／108×("&amp;I39&amp;"＋"&amp;J39&amp;"＋"&amp;K39&amp;"）／"&amp;M39&amp;"×②＝"&amp;L21,""))</f>
        <v/>
      </c>
      <c r="D46" s="111"/>
      <c r="E46" s="111"/>
      <c r="F46" s="111"/>
      <c r="G46" s="111"/>
      <c r="H46" s="111"/>
      <c r="I46" s="34" t="s">
        <v>25</v>
      </c>
    </row>
    <row r="47" spans="1:18" ht="28.5" customHeight="1" x14ac:dyDescent="0.2">
      <c r="C47" s="103" t="str">
        <f>IF(B20="○",I12&amp;"×8／108×"&amp;I39&amp;"／"&amp;M39&amp;"＝"&amp;L20&amp;"・・・ａ","")</f>
        <v/>
      </c>
      <c r="D47" s="103"/>
      <c r="E47" s="103"/>
      <c r="F47" s="103"/>
      <c r="G47" s="103"/>
      <c r="H47" s="103"/>
      <c r="I47" s="34" t="s">
        <v>25</v>
      </c>
    </row>
    <row r="48" spans="1:18" ht="28.5" customHeight="1" x14ac:dyDescent="0.2">
      <c r="C48" s="103" t="str">
        <f>IF(B20="○",I12&amp;"×8/108×"&amp;K39&amp;"／"&amp;M39&amp;"×②＝"&amp;M20&amp;"・・・ｂ","")</f>
        <v/>
      </c>
      <c r="D48" s="103"/>
      <c r="E48" s="103"/>
      <c r="F48" s="103"/>
      <c r="G48" s="103"/>
      <c r="H48" s="103"/>
      <c r="I48" s="34" t="s">
        <v>25</v>
      </c>
    </row>
    <row r="49" spans="1:9" x14ac:dyDescent="0.2">
      <c r="C49" s="1" t="str">
        <f>IF(B20="○","ａ＋ｂ＝"&amp;N20,"")</f>
        <v/>
      </c>
      <c r="I49" s="25" t="s">
        <v>25</v>
      </c>
    </row>
    <row r="50" spans="1:9" x14ac:dyDescent="0.2">
      <c r="A50" s="33"/>
      <c r="B50" s="33"/>
      <c r="C50" s="24"/>
      <c r="D50" s="24"/>
      <c r="E50" s="24"/>
      <c r="F50" s="24"/>
      <c r="G50" s="24"/>
      <c r="H50" s="24"/>
      <c r="I50" s="25" t="s">
        <v>26</v>
      </c>
    </row>
    <row r="51" spans="1:9" x14ac:dyDescent="0.2">
      <c r="A51" s="33"/>
      <c r="B51" s="33"/>
      <c r="C51" s="24"/>
      <c r="D51" s="24"/>
      <c r="E51" s="24"/>
      <c r="F51" s="24"/>
      <c r="G51" s="24"/>
      <c r="H51" s="24"/>
    </row>
    <row r="52" spans="1:9" x14ac:dyDescent="0.2">
      <c r="A52" s="33"/>
      <c r="B52" s="33"/>
      <c r="C52" s="24"/>
      <c r="D52" s="24"/>
      <c r="E52" s="24"/>
      <c r="F52" s="24"/>
      <c r="G52" s="24"/>
      <c r="H52" s="24"/>
    </row>
    <row r="53" spans="1:9" x14ac:dyDescent="0.2">
      <c r="A53" s="33"/>
      <c r="B53" s="33"/>
      <c r="C53" s="24"/>
      <c r="D53" s="24"/>
      <c r="E53" s="24"/>
      <c r="F53" s="24"/>
      <c r="G53" s="24"/>
      <c r="H53" s="24"/>
    </row>
    <row r="54" spans="1:9" x14ac:dyDescent="0.2">
      <c r="A54" s="33"/>
      <c r="B54" s="33"/>
      <c r="C54" s="24"/>
      <c r="D54" s="24"/>
      <c r="E54" s="24"/>
      <c r="F54" s="24"/>
      <c r="G54" s="24"/>
      <c r="H54" s="24"/>
    </row>
    <row r="55" spans="1:9" x14ac:dyDescent="0.2">
      <c r="A55" s="33"/>
      <c r="B55" s="33"/>
      <c r="C55" s="24"/>
      <c r="D55" s="24"/>
      <c r="E55" s="24"/>
      <c r="F55" s="24"/>
      <c r="G55" s="24"/>
      <c r="H55" s="24"/>
    </row>
    <row r="56" spans="1:9" x14ac:dyDescent="0.2">
      <c r="A56" s="33"/>
      <c r="B56" s="33"/>
      <c r="C56" s="24"/>
      <c r="D56" s="24"/>
      <c r="E56" s="24"/>
      <c r="F56" s="24"/>
      <c r="G56" s="24"/>
      <c r="H56" s="24"/>
    </row>
    <row r="57" spans="1:9" x14ac:dyDescent="0.2">
      <c r="A57" s="33"/>
      <c r="B57" s="33"/>
      <c r="C57" s="24"/>
      <c r="D57" s="24"/>
      <c r="E57" s="24"/>
      <c r="F57" s="24"/>
      <c r="G57" s="24"/>
      <c r="H57" s="24"/>
    </row>
    <row r="58" spans="1:9" x14ac:dyDescent="0.2">
      <c r="A58" s="33"/>
      <c r="B58" s="33"/>
      <c r="C58" s="24"/>
      <c r="D58" s="24"/>
      <c r="E58" s="24"/>
      <c r="F58" s="24"/>
      <c r="G58" s="24"/>
      <c r="H58" s="24"/>
    </row>
    <row r="59" spans="1:9" x14ac:dyDescent="0.2">
      <c r="A59" s="33"/>
      <c r="B59" s="33"/>
      <c r="C59" s="24"/>
      <c r="D59" s="24"/>
      <c r="E59" s="24"/>
      <c r="F59" s="24"/>
      <c r="G59" s="24"/>
      <c r="H59" s="24"/>
    </row>
    <row r="60" spans="1:9" x14ac:dyDescent="0.2">
      <c r="A60" s="33"/>
      <c r="B60" s="33"/>
      <c r="C60" s="24"/>
      <c r="D60" s="24"/>
      <c r="E60" s="24"/>
      <c r="F60" s="24"/>
      <c r="G60" s="24"/>
      <c r="H60" s="24"/>
    </row>
    <row r="61" spans="1:9" x14ac:dyDescent="0.2">
      <c r="A61" s="33"/>
      <c r="B61" s="33"/>
      <c r="C61" s="24"/>
      <c r="D61" s="24"/>
      <c r="E61" s="24"/>
      <c r="F61" s="24"/>
      <c r="G61" s="24"/>
      <c r="H61" s="24"/>
    </row>
    <row r="62" spans="1:9" x14ac:dyDescent="0.2">
      <c r="A62" s="33"/>
      <c r="B62" s="33"/>
      <c r="C62" s="24"/>
      <c r="D62" s="24"/>
      <c r="E62" s="24"/>
      <c r="F62" s="24"/>
      <c r="G62" s="24"/>
      <c r="H62" s="24"/>
    </row>
  </sheetData>
  <mergeCells count="13">
    <mergeCell ref="A1:H1"/>
    <mergeCell ref="C29:C30"/>
    <mergeCell ref="D29:F29"/>
    <mergeCell ref="G29:G30"/>
    <mergeCell ref="H29:H30"/>
    <mergeCell ref="B31:B38"/>
    <mergeCell ref="C48:H48"/>
    <mergeCell ref="C41:D41"/>
    <mergeCell ref="E41:E42"/>
    <mergeCell ref="F41:G42"/>
    <mergeCell ref="C42:D42"/>
    <mergeCell ref="C46:H46"/>
    <mergeCell ref="C47:H47"/>
  </mergeCells>
  <phoneticPr fontId="2"/>
  <dataValidations count="1">
    <dataValidation type="list" allowBlank="1" showInputMessage="1" showErrorMessage="1" sqref="B15:B21 B25:B26" xr:uid="{00000000-0002-0000-0100-000000000000}">
      <formula1>"○"</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前期分</vt:lpstr>
      <vt:lpstr>後期分</vt:lpstr>
      <vt:lpstr>Sheet1</vt:lpstr>
      <vt:lpstr>Sheet6</vt:lpstr>
      <vt:lpstr>後期分!Print_Area</vt:lpstr>
      <vt:lpstr>前期分!Print_Area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三角勲</dc:creator>
  <cp:lastModifiedBy>根本 真侑（感染症対策課）</cp:lastModifiedBy>
  <cp:lastPrinted>2022-01-12T09:28:14Z</cp:lastPrinted>
  <dcterms:created xsi:type="dcterms:W3CDTF">1997-01-08T22:48:59Z</dcterms:created>
  <dcterms:modified xsi:type="dcterms:W3CDTF">2025-02-19T02:00:19Z</dcterms:modified>
</cp:coreProperties>
</file>