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220.1\ﾌｧｲﾙｻｰﾊﾞ\作業用ﾌｫﾙﾀﾞ\(06)財政課\(02)財政係\3　【財政分析・健全化】\3-4-2　【財政状況資料集】\R2年度分\"/>
    </mc:Choice>
  </mc:AlternateContent>
  <bookViews>
    <workbookView xWindow="0" yWindow="0" windowWidth="20490" windowHeight="6780" tabRatio="837"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Q102" i="12"/>
  <c r="CR102" i="12"/>
  <c r="AF88" i="12"/>
  <c r="AU63" i="12"/>
  <c r="AP63" i="12"/>
  <c r="AF63" i="12"/>
  <c r="AP23"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<sst xmlns="http://schemas.openxmlformats.org/spreadsheetml/2006/main" count="1111" uniqueCount="613">
  <si>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</si>
  <si>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</si>
  <si>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</si>
  <si>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</si>
  <si>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</si>
  <si>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</si>
  <si>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</si>
  <si>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</si>
  <si>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</si>
  <si>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</si>
  <si>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</si>
  <si>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</si>
  <si>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</si>
  <si>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</si>
  <si>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</si>
  <si>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</si>
  <si>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</si>
  <si>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</si>
  <si>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</si>
  <si>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</si>
  <si>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</si>
  <si>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</si>
  <si>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</si>
  <si>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</si>
  <si>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</si>
  <si>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</si>
  <si>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</si>
  <si>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</si>
  <si>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</si>
  <si>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</si>
  <si>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</si>
  <si>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</si>
  <si>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</si>
  <si>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</si>
  <si>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</si>
  <si>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</si>
  <si>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</si>
  <si>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</si>
  <si>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</si>
  <si>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</si>
  <si>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</si>
  <si>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</si>
  <si>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</si>
  <si>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</si>
  <si>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</si>
  <si>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</si>
  <si>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</si>
  <si>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</si>
  <si>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</si>
  <si>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</si>
  <si>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</si>
  <si>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</si>
  <si>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</si>
  <si>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</si>
  <si>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</si>
  <si>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</si>
  <si>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</si>
  <si>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</si>
  <si>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</si>
  <si>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</si>
  <si>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</si>
  <si>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</si>
  <si>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</si>
  <si>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</si>
  <si>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</si>
  <si>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</si>
  <si>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</si>
  <si>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</si>
  <si>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</si>
  <si>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</si>
  <si>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</si>
  <si>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</si>
  <si>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</si>
  <si>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</si>
  <si>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</si>
  <si>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</si>
  <si>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</si>
  <si>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</si>
  <si>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</si>
  <si>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</si>
  <si>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</si>
  <si>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</si>
  <si>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</si>
  <si>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</si>
  <si>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</si>
  <si>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</si>
  <si>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</si>
  <si>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</si>
  <si>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</si>
  <si>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</si>
  <si>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</si>
  <si>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</si>
  <si>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</si>
  <si>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</si>
  <si>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</si>
  <si>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</si>
  <si>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</si>
  <si>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</si>
  <si>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</si>
  <si>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</si>
  <si>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</si>
  <si>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</si>
  <si>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</si>
  <si>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</si>
  <si>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</si>
  <si>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</si>
  <si>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</si>
  <si>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</si>
  <si>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</si>
  <si>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</si>
  <si>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</si>
  <si>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</si>
  <si>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</si>
  <si>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</si>
  <si>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</si>
  <si>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</si>
  <si>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</si>
  <si>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</si>
  <si>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</si>
  <si>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</si>
  <si>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</si>
  <si>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</si>
  <si>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</si>
  <si>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</si>
  <si>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</si>
  <si>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</si>
  <si>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</si>
  <si>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</si>
  <si>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</si>
  <si>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</si>
  <si>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</si>
  <si>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</si>
  <si>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</si>
  <si>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</si>
  <si>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</si>
  <si>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</si>
  <si>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</si>
  <si>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</si>
  <si>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</si>
  <si>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</si>
  <si>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</si>
  <si>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</si>
  <si>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</si>
  <si>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</si>
  <si>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</si>
  <si>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</si>
  <si>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</si>
  <si>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</si>
  <si>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</si>
  <si>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</si>
  <si>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</si>
  <si>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</si>
  <si>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</si>
  <si>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</si>
  <si>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</si>
  <si>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</si>
  <si>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</si>
  <si>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</si>
  <si>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</si>
  <si>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</si>
  <si>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</si>
  <si>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</si>
  <si>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</si>
  <si>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</si>
  <si>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</si>
  <si>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</si>
  <si>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</si>
  <si>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</si>
  <si>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</si>
  <si>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</si>
  <si>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</si>
  <si>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</si>
  <si>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</si>
  <si>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</si>
  <si>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</si>
  <si>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</si>
  <si>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</si>
  <si>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</si>
  <si>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</si>
  <si>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</si>
  <si>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</si>
  <si>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</si>
  <si>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</si>
  <si>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</si>
  <si>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</si>
  <si>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</si>
  <si>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</si>
  <si>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</si>
  <si>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</si>
  <si>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</si>
  <si>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</si>
  <si>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</si>
  <si>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</si>
  <si>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</si>
  <si>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</si>
  <si>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</si>
  <si>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</si>
  <si>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</si>
  <si>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</si>
  <si>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</si>
  <si>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</si>
  <si>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</si>
  <si>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</si>
  <si>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</si>
  <si>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</si>
  <si>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</si>
  <si>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</si>
  <si>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</si>
  <si>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</si>
  <si>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</si>
  <si>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</si>
  <si>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</si>
  <si>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</si>
  <si>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埼玉県羽生市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</si>
  <si>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</si>
  <si>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</si>
  <si>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</si>
  <si>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</si>
  <si>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</si>
  <si>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</si>
  <si>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</si>
  <si>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</si>
  <si>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</si>
  <si>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</si>
  <si>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</si>
  <si>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</si>
  <si>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</si>
  <si>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</si>
  <si>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</si>
  <si>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</si>
  <si>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</si>
  <si>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</si>
  <si>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</si>
  <si>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</si>
  <si>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</si>
  <si>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</si>
  <si>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</si>
  <si>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</si>
  <si>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</si>
  <si>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</si>
  <si>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</si>
  <si>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</si>
  <si>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</si>
  <si>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</si>
  <si>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</si>
  <si>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</si>
  <si>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</si>
  <si>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</si>
  <si>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</si>
  <si>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</si>
  <si>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</si>
  <si>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</si>
  <si>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</si>
  <si>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</si>
  <si>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</si>
  <si>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</si>
  <si>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</si>
  <si>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</si>
  <si>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</si>
  <si>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</si>
  <si>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</si>
  <si>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</si>
  <si>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</si>
  <si>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</si>
  <si>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</si>
  <si>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</si>
  <si>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</si>
  <si>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</si>
  <si>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</si>
  <si>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</si>
  <si>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</si>
  <si>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</si>
  <si>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</si>
  <si>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</si>
  <si>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</si>
  <si>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</si>
  <si>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</si>
  <si>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</si>
  <si>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</si>
  <si>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</si>
  <si>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</si>
  <si>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</si>
  <si>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</si>
  <si>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</si>
  <si>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</si>
  <si>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</si>
  <si>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</si>
  <si>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</si>
  <si>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</si>
  <si>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</si>
  <si>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</si>
  <si>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</si>
  <si>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</si>
  <si>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</si>
  <si>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</si>
  <si>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</si>
  <si>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</si>
  <si>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</si>
  <si>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</si>
  <si>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</si>
  <si>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</si>
  <si>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</si>
  <si>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</si>
  <si>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</si>
  <si>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</si>
  <si>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</si>
  <si>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</si>
  <si>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</si>
  <si>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</si>
  <si>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</si>
  <si>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</si>
  <si>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</si>
  <si>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</si>
  <si>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</si>
  <si>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</si>
  <si>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</si>
  <si>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</si>
  <si>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</si>
  <si>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</si>
  <si>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</si>
  <si>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</si>
  <si>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</si>
  <si>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</si>
  <si>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</si>
  <si>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</si>
  <si>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</si>
  <si>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</si>
  <si>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</si>
  <si>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</si>
  <si>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</si>
  <si>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</si>
  <si>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</si>
  <si>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</si>
  <si>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</si>
  <si>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</si>
  <si>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</si>
  <si>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</si>
  <si>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</si>
  <si>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</si>
  <si>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</si>
  <si>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</si>
  <si>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</si>
  <si>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</si>
  <si>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</si>
  <si>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</si>
  <si>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</si>
  <si>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</si>
  <si>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</si>
  <si>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</si>
  <si>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</si>
  <si>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</si>
  <si>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</si>
  <si>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</si>
  <si>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</si>
  <si>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</si>
  <si>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</si>
  <si>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</si>
  <si>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</si>
  <si>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</si>
  <si>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</si>
  <si>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</si>
  <si>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</si>
  <si>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</si>
  <si>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</si>
  <si>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</si>
  <si>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</si>
  <si>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</si>
  <si>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</si>
  <si>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埼玉県羽生市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</si>
  <si>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</si>
  <si>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</si>
  <si>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</si>
  <si>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</si>
  <si>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</si>
  <si>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</si>
  <si>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</si>
  <si>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</si>
  <si>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</si>
  <si>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</si>
  <si>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</si>
  <si>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</si>
  <si>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</si>
  <si>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</si>
  <si>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</si>
  <si>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</si>
  <si>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</si>
  <si>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</si>
  <si>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</si>
  <si>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</si>
  <si>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</si>
  <si>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</si>
  <si>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</si>
  <si>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</si>
  <si>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</si>
  <si>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</si>
  <si>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</si>
  <si>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</si>
  <si>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</si>
  <si>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</si>
  <si>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</si>
  <si>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</si>
  <si>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</si>
  <si>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</si>
  <si>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</si>
  <si>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</si>
  <si>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</si>
  <si>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</si>
  <si>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</si>
  <si>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</si>
  <si>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</si>
  <si>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</si>
  <si>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</si>
  <si>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</si>
  <si>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</si>
  <si>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</si>
  <si>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</si>
  <si>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</si>
  <si>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</si>
  <si>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</si>
  <si>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</si>
  <si>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</si>
  <si>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</si>
  <si>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</si>
  <si>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</si>
  <si>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</si>
  <si>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</si>
  <si>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</si>
  <si>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</si>
  <si>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</si>
  <si>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</si>
  <si>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</si>
  <si>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</si>
  <si>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</si>
  <si>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</si>
  <si>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</si>
  <si>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</si>
  <si>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</si>
  <si>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</si>
  <si>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</si>
  <si>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</si>
  <si>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</si>
  <si>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</si>
  <si>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</si>
  <si>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</si>
  <si>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</si>
  <si>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</si>
  <si>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</si>
  <si>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</si>
  <si>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</si>
  <si>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</si>
  <si>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</si>
  <si>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</si>
  <si>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</si>
  <si>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</si>
  <si>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</si>
  <si>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</si>
  <si>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</si>
  <si>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</si>
  <si>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</si>
  <si>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</si>
  <si>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</si>
  <si>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</si>
  <si>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</si>
  <si>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</si>
  <si>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</si>
  <si>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</si>
  <si>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</si>
  <si>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</si>
  <si>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</si>
  <si>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</si>
  <si>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</si>
  <si>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</si>
  <si>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</si>
  <si>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</si>
  <si>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</si>
  <si>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</si>
  <si>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</si>
  <si>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</si>
  <si>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</si>
  <si>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</si>
  <si>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</si>
  <si>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</si>
  <si>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</si>
  <si>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</si>
  <si>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</si>
  <si>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</si>
  <si>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</si>
  <si>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</si>
  <si>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</si>
  <si>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</si>
  <si>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</si>
  <si>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</si>
  <si>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</si>
  <si>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</si>
  <si>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</si>
  <si>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</si>
  <si>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</si>
  <si>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</si>
  <si>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</si>
  <si>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</si>
  <si>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</si>
  <si>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</si>
  <si>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</si>
  <si>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</si>
  <si>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</si>
  <si>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</si>
  <si>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</si>
  <si>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</si>
  <si>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</si>
  <si>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</si>
  <si>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</si>
  <si>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</si>
  <si>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</si>
  <si>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</si>
  <si>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</si>
  <si>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</si>
  <si>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</si>
  <si>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</si>
  <si>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</si>
  <si>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</si>
  <si>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</si>
  <si>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</si>
  <si>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</si>
  <si>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</si>
  <si>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</si>
  <si>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</si>
  <si>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</si>
  <si>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</si>
  <si>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</si>
  <si>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</si>
  <si>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</si>
  <si>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</si>
  <si>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</si>
  <si>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</si>
  <si>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</si>
  <si>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</si>
  <si>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</si>
  <si>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</si>
  <si>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</si>
  <si>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</si>
  <si>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</si>
  <si>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</si>
  <si>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</si>
  <si>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</si>
  <si>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</si>
  <si>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</si>
  <si>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</si>
  <si>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</si>
  <si>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</si>
  <si>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</si>
  <si>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</si>
  <si>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</si>
  <si>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</si>
  <si>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</si>
  <si>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</si>
  <si>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</si>
  <si>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</si>
  <si>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</si>
  <si>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</si>
  <si>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</si>
  <si>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</si>
  <si>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</si>
  <si>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</si>
  <si>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</si>
  <si>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</si>
  <si>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2.31</t>
  </si>
  <si>
    <t>▲ 1.53</t>
  </si>
  <si>
    <t>▲ 0.22</t>
  </si>
  <si>
    <t>一般会計</t>
  </si>
  <si>
    <t>水道事業会計</t>
  </si>
  <si>
    <t>国民健康保険特別会計</t>
  </si>
  <si>
    <t>下水道事業会計</t>
  </si>
  <si>
    <t>介護保険特別会計</t>
  </si>
  <si>
    <t>後期高齢者医療特別会計</t>
  </si>
  <si>
    <t>中小企業従業員退職金等共済事業特別会計</t>
  </si>
  <si>
    <t>住宅資金貸付事業特別会計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</si>
  <si>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</si>
  <si>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</si>
  <si>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</si>
  <si>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</si>
  <si>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</si>
  <si>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</si>
  <si>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</si>
  <si>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</si>
  <si>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一般廃棄物処理施設整備基金</t>
    <rPh sb="0" eb="2">
      <t>イッパン</t>
    </rPh>
    <rPh sb="2" eb="5">
      <t>ハイキブツ</t>
    </rPh>
    <rPh sb="5" eb="7">
      <t>ショリ</t>
    </rPh>
    <rPh sb="7" eb="9">
      <t>シセツ</t>
    </rPh>
    <rPh sb="9" eb="11">
      <t>セイビ</t>
    </rPh>
    <rPh sb="11" eb="13">
      <t>キキン</t>
    </rPh>
    <phoneticPr fontId="5"/>
  </si>
  <si>
    <t>公共施設修繕引当基金</t>
    <rPh sb="0" eb="2">
      <t>コウキョウ</t>
    </rPh>
    <rPh sb="2" eb="4">
      <t>シセツ</t>
    </rPh>
    <rPh sb="4" eb="6">
      <t>シュウゼン</t>
    </rPh>
    <rPh sb="6" eb="8">
      <t>ヒキアテ</t>
    </rPh>
    <rPh sb="8" eb="10">
      <t>キキン</t>
    </rPh>
    <phoneticPr fontId="5"/>
  </si>
  <si>
    <t>中小企業従業員退職金等共済基金</t>
    <phoneticPr fontId="5"/>
  </si>
  <si>
    <t>ふるさと応援寄附基金</t>
    <phoneticPr fontId="5"/>
  </si>
  <si>
    <t>協働によるまちづくり基金</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</si>
  <si>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</si>
  <si>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</si>
  <si>
    <t>埼玉県市町村総合事務組合</t>
    <rPh sb="0" eb="3">
      <t>サイタマケン</t>
    </rPh>
    <rPh sb="3" eb="6">
      <t>シチョウソン</t>
    </rPh>
    <rPh sb="6" eb="8">
      <t>ソウゴウ</t>
    </rPh>
    <rPh sb="8" eb="10">
      <t>ジム</t>
    </rPh>
    <rPh sb="10" eb="12">
      <t>クミアイ</t>
    </rPh>
    <phoneticPr fontId="2"/>
  </si>
  <si>
    <t>埼玉県市町村総合事務組合</t>
  </si>
  <si>
    <t>彩の国さいたま人づくり広域連合</t>
  </si>
  <si>
    <t>埼玉県都市競艇組合</t>
  </si>
  <si>
    <t>加須市・羽生市水防事務組合</t>
  </si>
  <si>
    <t>一般会計</t>
    <rPh sb="0" eb="4">
      <t>イッパンカイケイ</t>
    </rPh>
    <phoneticPr fontId="2"/>
  </si>
  <si>
    <t>特別会計</t>
    <rPh sb="0" eb="4">
      <t>トクベツカイケイ</t>
    </rPh>
    <phoneticPr fontId="2"/>
  </si>
  <si>
    <t>交通災害特別会計</t>
    <rPh sb="0" eb="2">
      <t>コウツウ</t>
    </rPh>
    <rPh sb="2" eb="4">
      <t>サイガイ</t>
    </rPh>
    <rPh sb="4" eb="8">
      <t>トクベツカイケイ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</si>
  <si>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</si>
  <si>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</si>
  <si>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</si>
  <si>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</si>
  <si>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</si>
  <si>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</si>
  <si>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</si>
  <si>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将来負担比率、実質公債費率ともに類似団体平均と比較して大幅に高いが、当市はともに前年度と比較すると改善している。実質公債費率は元利償還金の減少により改善している。
　今後も公共施設の維持管理費の増額などにより両比率の上昇が見込まれるが、効率的な施設管理により費用の抑制に努める。</t>
    <rPh sb="1" eb="7">
      <t>ショウライフタンヒリツ</t>
    </rPh>
    <rPh sb="8" eb="10">
      <t>ジッシツ</t>
    </rPh>
    <rPh sb="10" eb="13">
      <t>コウサイヒ</t>
    </rPh>
    <rPh sb="13" eb="14">
      <t>リツ</t>
    </rPh>
    <rPh sb="17" eb="19">
      <t>ルイジ</t>
    </rPh>
    <rPh sb="19" eb="21">
      <t>ダンタイ</t>
    </rPh>
    <rPh sb="21" eb="23">
      <t>ヘイキン</t>
    </rPh>
    <rPh sb="24" eb="26">
      <t>ヒカク</t>
    </rPh>
    <rPh sb="28" eb="30">
      <t>オオハバ</t>
    </rPh>
    <rPh sb="31" eb="32">
      <t>タカ</t>
    </rPh>
    <rPh sb="35" eb="37">
      <t>トウシ</t>
    </rPh>
    <rPh sb="41" eb="44">
      <t>ゼンネンド</t>
    </rPh>
    <rPh sb="45" eb="47">
      <t>ヒカク</t>
    </rPh>
    <rPh sb="50" eb="52">
      <t>カイゼン</t>
    </rPh>
    <rPh sb="57" eb="62">
      <t>ジッシツコウサイヒ</t>
    </rPh>
    <rPh sb="62" eb="63">
      <t>リツ</t>
    </rPh>
    <rPh sb="64" eb="66">
      <t>ガンリ</t>
    </rPh>
    <rPh sb="66" eb="69">
      <t>ショウカンキン</t>
    </rPh>
    <rPh sb="70" eb="72">
      <t>ゲンショウ</t>
    </rPh>
    <rPh sb="75" eb="77">
      <t>カイゼン</t>
    </rPh>
    <rPh sb="84" eb="86">
      <t>コンゴ</t>
    </rPh>
    <rPh sb="87" eb="91">
      <t>コウキョウシセツ</t>
    </rPh>
    <rPh sb="92" eb="96">
      <t>イジカンリ</t>
    </rPh>
    <rPh sb="96" eb="97">
      <t>ヒ</t>
    </rPh>
    <rPh sb="98" eb="100">
      <t>ゾウガク</t>
    </rPh>
    <rPh sb="105" eb="108">
      <t>リョウヒリツ</t>
    </rPh>
    <rPh sb="109" eb="111">
      <t>ジョウショウ</t>
    </rPh>
    <rPh sb="112" eb="114">
      <t>ミコ</t>
    </rPh>
    <rPh sb="119" eb="122">
      <t>コウリツテキ</t>
    </rPh>
    <rPh sb="123" eb="127">
      <t>シセツカンリ</t>
    </rPh>
    <rPh sb="130" eb="132">
      <t>ヒヨウ</t>
    </rPh>
    <rPh sb="133" eb="135">
      <t>ヨクセイ</t>
    </rPh>
    <rPh sb="136" eb="137">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</si>
  <si>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</si>
  <si>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</si>
  <si>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</si>
  <si>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を大幅に上回る高い水準にあるが、令和元年度から9.7ポイント改善した。これは、元金償還額よりも低く市債借入を行ったことや充当可能基金金額が増加したことによるものである。
　有形固定資産減価償却率についても、類似団体平均を上回っており、公共施設の老朽化対策としての投資も必ずしも十分とは言えない状況を示している。
　今後は、公共施設個別計画に基づき、施設の適正化を推進し、更新費用の抑制を図り施設の効率的な維持管理・活用に努めていく。</t>
    <rPh sb="1" eb="7">
      <t>ショウライフタンヒリツ</t>
    </rPh>
    <rPh sb="9" eb="11">
      <t>ルイジ</t>
    </rPh>
    <rPh sb="11" eb="13">
      <t>ダンタイ</t>
    </rPh>
    <rPh sb="13" eb="15">
      <t>ヘイキン</t>
    </rPh>
    <rPh sb="16" eb="18">
      <t>オオハバ</t>
    </rPh>
    <rPh sb="19" eb="21">
      <t>ウワマワ</t>
    </rPh>
    <rPh sb="22" eb="23">
      <t>タカ</t>
    </rPh>
    <rPh sb="24" eb="26">
      <t>スイジュン</t>
    </rPh>
    <rPh sb="31" eb="36">
      <t>レイワガンネンド</t>
    </rPh>
    <rPh sb="45" eb="47">
      <t>カイゼン</t>
    </rPh>
    <rPh sb="54" eb="59">
      <t>ガンキンショウカンガク</t>
    </rPh>
    <rPh sb="62" eb="63">
      <t>ヒク</t>
    </rPh>
    <rPh sb="64" eb="67">
      <t>シサイカ</t>
    </rPh>
    <rPh sb="67" eb="68">
      <t>イ</t>
    </rPh>
    <rPh sb="69" eb="70">
      <t>オコナ</t>
    </rPh>
    <rPh sb="75" eb="77">
      <t>ジュウトウ</t>
    </rPh>
    <rPh sb="77" eb="79">
      <t>カノウ</t>
    </rPh>
    <rPh sb="79" eb="81">
      <t>キキン</t>
    </rPh>
    <rPh sb="81" eb="83">
      <t>キンガク</t>
    </rPh>
    <rPh sb="84" eb="86">
      <t>ゾウカ</t>
    </rPh>
    <rPh sb="101" eb="107">
      <t>ユウケイコテイシサン</t>
    </rPh>
    <rPh sb="107" eb="112">
      <t>ゲンカショウキャクリツ</t>
    </rPh>
    <rPh sb="118" eb="122">
      <t>ルイジダンタイ</t>
    </rPh>
    <rPh sb="122" eb="124">
      <t>ヘイキン</t>
    </rPh>
    <rPh sb="125" eb="127">
      <t>ウワマワ</t>
    </rPh>
    <rPh sb="132" eb="136">
      <t>コウキョウシセツ</t>
    </rPh>
    <rPh sb="137" eb="140">
      <t>ロウキュウカ</t>
    </rPh>
    <rPh sb="140" eb="142">
      <t>タイサク</t>
    </rPh>
    <rPh sb="146" eb="148">
      <t>トウシ</t>
    </rPh>
    <rPh sb="149" eb="150">
      <t>カナラ</t>
    </rPh>
    <rPh sb="153" eb="155">
      <t>ジュウブン</t>
    </rPh>
    <rPh sb="157" eb="158">
      <t>イ</t>
    </rPh>
    <rPh sb="161" eb="163">
      <t>ジョウキョウ</t>
    </rPh>
    <rPh sb="164" eb="165">
      <t>シメ</t>
    </rPh>
    <rPh sb="172" eb="174">
      <t>コンゴ</t>
    </rPh>
    <rPh sb="176" eb="180">
      <t>コウキョウシセツ</t>
    </rPh>
    <rPh sb="180" eb="184">
      <t>コベツケイカク</t>
    </rPh>
    <rPh sb="185" eb="186">
      <t>モト</t>
    </rPh>
    <rPh sb="189" eb="191">
      <t>シセツ</t>
    </rPh>
    <rPh sb="192" eb="195">
      <t>テキセイカ</t>
    </rPh>
    <rPh sb="196" eb="198">
      <t>スイシン</t>
    </rPh>
    <rPh sb="200" eb="204">
      <t>コウシンヒヨウ</t>
    </rPh>
    <rPh sb="205" eb="207">
      <t>ヨクセイ</t>
    </rPh>
    <rPh sb="208" eb="209">
      <t>ハカ</t>
    </rPh>
    <rPh sb="210" eb="212">
      <t>シセツ</t>
    </rPh>
    <rPh sb="213" eb="215">
      <t>コウリツ</t>
    </rPh>
    <rPh sb="215" eb="216">
      <t>テキ</t>
    </rPh>
    <rPh sb="217" eb="221">
      <t>イジカンリ</t>
    </rPh>
    <rPh sb="222" eb="224">
      <t>カツヨウ</t>
    </rPh>
    <rPh sb="225" eb="22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</si>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</sst>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F9E-4DDF-ACBD-7088F007D7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42968</c:v>
                </c:pt>
                <c:pt idx="1">
                  <c:v>38790</c:v>
                </c:pt>
                <c:pt idx="2">
                  <c:v>33015</c:v>
                </c:pt>
                <c:pt idx="3">
                  <c:v>32257</c:v>
                </c:pt>
                <c:pt idx="4">
                  <c:v>36820</c:v>
                </c:pt>
              </c:numCache>
            </c:numRef>
          </c:val>
          <c:smooth val="0"/>
          <c:extLst>
            <c:ext xmlns:c16="http://schemas.microsoft.com/office/drawing/2014/chart" uri="{C3380CC4-5D6E-409C-BE32-E72D297353CC}">
              <c16:uniqueId val="{00000001-2F9E-4DDF-ACBD-7088F007D7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c:v>
                </c:pt>
                <c:pt idx="1">
                  <c:v>9.33</c:v>
                </c:pt>
                <c:pt idx="2">
                  <c:v>10.54</c:v>
                </c:pt>
                <c:pt idx="3">
                  <c:v>9.32</c:v>
                </c:pt>
                <c:pt idx="4">
                  <c:v>11.65</c:v>
                </c:pt>
              </c:numCache>
            </c:numRef>
          </c:val>
          <c:extLst>
            <c:ext xmlns:c16="http://schemas.microsoft.com/office/drawing/2014/chart" uri="{C3380CC4-5D6E-409C-BE32-E72D297353CC}">
              <c16:uniqueId val="{00000000-5AF9-4056-982E-5B267F61F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8.24</c:v>
                </c:pt>
                <c:pt idx="1">
                  <c:v>6.81</c:v>
                </c:pt>
                <c:pt idx="2">
                  <c:v>9.48</c:v>
                </c:pt>
                <c:pt idx="3">
                  <c:v>10.29</c:v>
                </c:pt>
                <c:pt idx="4">
                  <c:v>8.77</c:v>
                </c:pt>
              </c:numCache>
            </c:numRef>
          </c:val>
          <c:extLst>
            <c:ext xmlns:c16="http://schemas.microsoft.com/office/drawing/2014/chart" uri="{C3380CC4-5D6E-409C-BE32-E72D297353CC}">
              <c16:uniqueId val="{00000001-5AF9-4056-982E-5B267F61F7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c:v>
                </c:pt>
                <c:pt idx="1">
                  <c:v>-1.53</c:v>
                </c:pt>
                <c:pt idx="2">
                  <c:v>4.0199999999999996</c:v>
                </c:pt>
                <c:pt idx="3">
                  <c:v>-0.22</c:v>
                </c:pt>
                <c:pt idx="4">
                  <c:v>1.41</c:v>
                </c:pt>
              </c:numCache>
            </c:numRef>
          </c:val>
          <c:smooth val="0"/>
          <c:extLst>
            <c:ext xmlns:c16="http://schemas.microsoft.com/office/drawing/2014/chart" uri="{C3380CC4-5D6E-409C-BE32-E72D297353CC}">
              <c16:uniqueId val="{00000002-5AF9-4056-982E-5B267F61F7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0.36</c:v>
                </c:pt>
                <c:pt idx="4">
                  <c:v>#N/A</c:v>
                </c:pt>
                <c:pt idx="5">
                  <c:v>0.31</c:v>
                </c:pt>
                <c:pt idx="6">
                  <c:v>#N/A</c:v>
                </c:pt>
                <c:pt idx="7">
                  <c:v>0.57999999999999996</c:v>
                </c:pt>
                <c:pt idx="8">
                  <c:v>0</c:v>
                </c:pt>
                <c:pt idx="9">
                  <c:v>0</c:v>
                </c:pt>
              </c:numCache>
            </c:numRef>
          </c:val>
          <c:extLst>
            <c:ext xmlns:c16="http://schemas.microsoft.com/office/drawing/2014/chart" uri="{C3380CC4-5D6E-409C-BE32-E72D297353CC}">
              <c16:uniqueId val="{00000000-1A16-4E86-B9D7-D364F16967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16-4E86-B9D7-D364F16967AB}"/>
            </c:ext>
          </c:extLst>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2-1A16-4E86-B9D7-D364F16967AB}"/>
            </c:ext>
          </c:extLst>
        </c:ser>
        <c:ser>
          <c:idx val="3"/>
          <c:order val="3"/>
          <c:tx>
            <c:strRef>
              <c:f>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1A16-4E86-B9D7-D364F16967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0.76</c:v>
                </c:pt>
                <c:pt idx="2">
                  <c:v>#N/A</c:v>
                </c:pt>
                <c:pt idx="3">
                  <c:v>0.49</c:v>
                </c:pt>
                <c:pt idx="4">
                  <c:v>#N/A</c:v>
                </c:pt>
                <c:pt idx="5">
                  <c:v>0.3</c:v>
                </c:pt>
                <c:pt idx="6">
                  <c:v>#N/A</c:v>
                </c:pt>
                <c:pt idx="7">
                  <c:v>0.63</c:v>
                </c:pt>
                <c:pt idx="8">
                  <c:v>#N/A</c:v>
                </c:pt>
                <c:pt idx="9">
                  <c:v>0.28999999999999998</c:v>
                </c:pt>
              </c:numCache>
            </c:numRef>
          </c:val>
          <c:extLst>
            <c:ext xmlns:c16="http://schemas.microsoft.com/office/drawing/2014/chart" uri="{C3380CC4-5D6E-409C-BE32-E72D297353CC}">
              <c16:uniqueId val="{00000004-1A16-4E86-B9D7-D364F16967A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1.24</c:v>
                </c:pt>
                <c:pt idx="2">
                  <c:v>#N/A</c:v>
                </c:pt>
                <c:pt idx="3">
                  <c:v>2.48</c:v>
                </c:pt>
                <c:pt idx="4">
                  <c:v>#N/A</c:v>
                </c:pt>
                <c:pt idx="5">
                  <c:v>1.66</c:v>
                </c:pt>
                <c:pt idx="6">
                  <c:v>#N/A</c:v>
                </c:pt>
                <c:pt idx="7">
                  <c:v>0.92</c:v>
                </c:pt>
                <c:pt idx="8">
                  <c:v>#N/A</c:v>
                </c:pt>
                <c:pt idx="9">
                  <c:v>1.08</c:v>
                </c:pt>
              </c:numCache>
            </c:numRef>
          </c:val>
          <c:extLst>
            <c:ext xmlns:c16="http://schemas.microsoft.com/office/drawing/2014/chart" uri="{C3380CC4-5D6E-409C-BE32-E72D297353CC}">
              <c16:uniqueId val="{00000005-1A16-4E86-B9D7-D364F16967A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1.19</c:v>
                </c:pt>
              </c:numCache>
            </c:numRef>
          </c:val>
          <c:extLst>
            <c:ext xmlns:c16="http://schemas.microsoft.com/office/drawing/2014/chart" uri="{C3380CC4-5D6E-409C-BE32-E72D297353CC}">
              <c16:uniqueId val="{00000006-1A16-4E86-B9D7-D364F16967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7.98</c:v>
                </c:pt>
                <c:pt idx="2">
                  <c:v>#N/A</c:v>
                </c:pt>
                <c:pt idx="3">
                  <c:v>6.85</c:v>
                </c:pt>
                <c:pt idx="4">
                  <c:v>#N/A</c:v>
                </c:pt>
                <c:pt idx="5">
                  <c:v>3.21</c:v>
                </c:pt>
                <c:pt idx="6">
                  <c:v>#N/A</c:v>
                </c:pt>
                <c:pt idx="7">
                  <c:v>4.1399999999999997</c:v>
                </c:pt>
                <c:pt idx="8">
                  <c:v>#N/A</c:v>
                </c:pt>
                <c:pt idx="9">
                  <c:v>4.1900000000000004</c:v>
                </c:pt>
              </c:numCache>
            </c:numRef>
          </c:val>
          <c:extLst>
            <c:ext xmlns:c16="http://schemas.microsoft.com/office/drawing/2014/chart" uri="{C3380CC4-5D6E-409C-BE32-E72D297353CC}">
              <c16:uniqueId val="{00000007-1A16-4E86-B9D7-D364F16967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6.78</c:v>
                </c:pt>
                <c:pt idx="2">
                  <c:v>#N/A</c:v>
                </c:pt>
                <c:pt idx="3">
                  <c:v>4.87</c:v>
                </c:pt>
                <c:pt idx="4">
                  <c:v>#N/A</c:v>
                </c:pt>
                <c:pt idx="5">
                  <c:v>6.88</c:v>
                </c:pt>
                <c:pt idx="6">
                  <c:v>#N/A</c:v>
                </c:pt>
                <c:pt idx="7">
                  <c:v>8.3699999999999992</c:v>
                </c:pt>
                <c:pt idx="8">
                  <c:v>#N/A</c:v>
                </c:pt>
                <c:pt idx="9">
                  <c:v>10.92</c:v>
                </c:pt>
              </c:numCache>
            </c:numRef>
          </c:val>
          <c:extLst>
            <c:ext xmlns:c16="http://schemas.microsoft.com/office/drawing/2014/chart" uri="{C3380CC4-5D6E-409C-BE32-E72D297353CC}">
              <c16:uniqueId val="{00000008-1A16-4E86-B9D7-D364F16967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9.5399999999999991</c:v>
                </c:pt>
                <c:pt idx="2">
                  <c:v>#N/A</c:v>
                </c:pt>
                <c:pt idx="3">
                  <c:v>9.27</c:v>
                </c:pt>
                <c:pt idx="4">
                  <c:v>#N/A</c:v>
                </c:pt>
                <c:pt idx="5">
                  <c:v>10.49</c:v>
                </c:pt>
                <c:pt idx="6">
                  <c:v>#N/A</c:v>
                </c:pt>
                <c:pt idx="7">
                  <c:v>9.27</c:v>
                </c:pt>
                <c:pt idx="8">
                  <c:v>#N/A</c:v>
                </c:pt>
                <c:pt idx="9">
                  <c:v>11.62</c:v>
                </c:pt>
              </c:numCache>
            </c:numRef>
          </c:val>
          <c:extLst>
            <c:ext xmlns:c16="http://schemas.microsoft.com/office/drawing/2014/chart" uri="{C3380CC4-5D6E-409C-BE32-E72D297353CC}">
              <c16:uniqueId val="{00000009-1A16-4E86-B9D7-D364F16967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1434</c:v>
                </c:pt>
                <c:pt idx="5">
                  <c:v>1438</c:v>
                </c:pt>
                <c:pt idx="8">
                  <c:v>1543</c:v>
                </c:pt>
                <c:pt idx="11">
                  <c:v>1495</c:v>
                </c:pt>
                <c:pt idx="14">
                  <c:v>1388</c:v>
                </c:pt>
              </c:numCache>
            </c:numRef>
          </c:val>
          <c:extLst>
            <c:ext xmlns:c16="http://schemas.microsoft.com/office/drawing/2014/chart" uri="{C3380CC4-5D6E-409C-BE32-E72D297353CC}">
              <c16:uniqueId val="{00000000-B14F-4CB4-B1D0-A5A8888C23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4F-4CB4-B1D0-A5A8888C23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21</c:v>
                </c:pt>
                <c:pt idx="6">
                  <c:v>8</c:v>
                </c:pt>
                <c:pt idx="9">
                  <c:v>0</c:v>
                </c:pt>
                <c:pt idx="12">
                  <c:v>0</c:v>
                </c:pt>
              </c:numCache>
            </c:numRef>
          </c:val>
          <c:extLst>
            <c:ext xmlns:c16="http://schemas.microsoft.com/office/drawing/2014/chart" uri="{C3380CC4-5D6E-409C-BE32-E72D297353CC}">
              <c16:uniqueId val="{00000002-B14F-4CB4-B1D0-A5A8888C23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4F-4CB4-B1D0-A5A8888C23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567</c:v>
                </c:pt>
                <c:pt idx="3">
                  <c:v>549</c:v>
                </c:pt>
                <c:pt idx="6">
                  <c:v>551</c:v>
                </c:pt>
                <c:pt idx="9">
                  <c:v>553</c:v>
                </c:pt>
                <c:pt idx="12">
                  <c:v>493</c:v>
                </c:pt>
              </c:numCache>
            </c:numRef>
          </c:val>
          <c:extLst>
            <c:ext xmlns:c16="http://schemas.microsoft.com/office/drawing/2014/chart" uri="{C3380CC4-5D6E-409C-BE32-E72D297353CC}">
              <c16:uniqueId val="{00000004-B14F-4CB4-B1D0-A5A8888C23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F-4CB4-B1D0-A5A8888C23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4F-4CB4-B1D0-A5A8888C23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1800</c:v>
                </c:pt>
                <c:pt idx="3">
                  <c:v>1917</c:v>
                </c:pt>
                <c:pt idx="6">
                  <c:v>1959</c:v>
                </c:pt>
                <c:pt idx="9">
                  <c:v>1911</c:v>
                </c:pt>
                <c:pt idx="12">
                  <c:v>1815</c:v>
                </c:pt>
              </c:numCache>
            </c:numRef>
          </c:val>
          <c:extLst>
            <c:ext xmlns:c16="http://schemas.microsoft.com/office/drawing/2014/chart" uri="{C3380CC4-5D6E-409C-BE32-E72D297353CC}">
              <c16:uniqueId val="{00000007-B14F-4CB4-B1D0-A5A8888C23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954</c:v>
                </c:pt>
                <c:pt idx="2">
                  <c:v>#N/A</c:v>
                </c:pt>
                <c:pt idx="3">
                  <c:v>#N/A</c:v>
                </c:pt>
                <c:pt idx="4">
                  <c:v>1049</c:v>
                </c:pt>
                <c:pt idx="5">
                  <c:v>#N/A</c:v>
                </c:pt>
                <c:pt idx="6">
                  <c:v>#N/A</c:v>
                </c:pt>
                <c:pt idx="7">
                  <c:v>975</c:v>
                </c:pt>
                <c:pt idx="8">
                  <c:v>#N/A</c:v>
                </c:pt>
                <c:pt idx="9">
                  <c:v>#N/A</c:v>
                </c:pt>
                <c:pt idx="10">
                  <c:v>969</c:v>
                </c:pt>
                <c:pt idx="11">
                  <c:v>#N/A</c:v>
                </c:pt>
                <c:pt idx="12">
                  <c:v>#N/A</c:v>
                </c:pt>
                <c:pt idx="13">
                  <c:v>920</c:v>
                </c:pt>
                <c:pt idx="14">
                  <c:v>#N/A</c:v>
                </c:pt>
              </c:numCache>
            </c:numRef>
          </c:val>
          <c:smooth val="0"/>
          <c:extLst>
            <c:ext xmlns:c16="http://schemas.microsoft.com/office/drawing/2014/chart" uri="{C3380CC4-5D6E-409C-BE32-E72D297353CC}">
              <c16:uniqueId val="{00000008-B14F-4CB4-B1D0-A5A8888C23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13948</c:v>
                </c:pt>
                <c:pt idx="5">
                  <c:v>13794</c:v>
                </c:pt>
                <c:pt idx="8">
                  <c:v>13711</c:v>
                </c:pt>
                <c:pt idx="11">
                  <c:v>13550</c:v>
                </c:pt>
                <c:pt idx="14">
                  <c:v>13414</c:v>
                </c:pt>
              </c:numCache>
            </c:numRef>
          </c:val>
          <c:extLst>
            <c:ext xmlns:c16="http://schemas.microsoft.com/office/drawing/2014/chart" uri="{C3380CC4-5D6E-409C-BE32-E72D297353CC}">
              <c16:uniqueId val="{00000000-4487-4993-955E-B2561DC0E5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2086</c:v>
                </c:pt>
                <c:pt idx="5">
                  <c:v>1866</c:v>
                </c:pt>
                <c:pt idx="8">
                  <c:v>2337</c:v>
                </c:pt>
                <c:pt idx="11">
                  <c:v>2496</c:v>
                </c:pt>
                <c:pt idx="14">
                  <c:v>2282</c:v>
                </c:pt>
              </c:numCache>
            </c:numRef>
          </c:val>
          <c:extLst>
            <c:ext xmlns:c16="http://schemas.microsoft.com/office/drawing/2014/chart" uri="{C3380CC4-5D6E-409C-BE32-E72D297353CC}">
              <c16:uniqueId val="{00000001-4487-4993-955E-B2561DC0E5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2837</c:v>
                </c:pt>
                <c:pt idx="5">
                  <c:v>3048</c:v>
                </c:pt>
                <c:pt idx="8">
                  <c:v>3320</c:v>
                </c:pt>
                <c:pt idx="11">
                  <c:v>3551</c:v>
                </c:pt>
                <c:pt idx="14">
                  <c:v>3657</c:v>
                </c:pt>
              </c:numCache>
            </c:numRef>
          </c:val>
          <c:extLst>
            <c:ext xmlns:c16="http://schemas.microsoft.com/office/drawing/2014/chart" uri="{C3380CC4-5D6E-409C-BE32-E72D297353CC}">
              <c16:uniqueId val="{00000002-4487-4993-955E-B2561DC0E5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87-4993-955E-B2561DC0E5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87-4993-955E-B2561DC0E5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52</c:v>
                </c:pt>
                <c:pt idx="3">
                  <c:v>15</c:v>
                </c:pt>
                <c:pt idx="6">
                  <c:v>59</c:v>
                </c:pt>
                <c:pt idx="9">
                  <c:v>0</c:v>
                </c:pt>
                <c:pt idx="12">
                  <c:v>33</c:v>
                </c:pt>
              </c:numCache>
            </c:numRef>
          </c:val>
          <c:extLst>
            <c:ext xmlns:c16="http://schemas.microsoft.com/office/drawing/2014/chart" uri="{C3380CC4-5D6E-409C-BE32-E72D297353CC}">
              <c16:uniqueId val="{00000005-4487-4993-955E-B2561DC0E5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4328</c:v>
                </c:pt>
                <c:pt idx="3">
                  <c:v>4274</c:v>
                </c:pt>
                <c:pt idx="6">
                  <c:v>4114</c:v>
                </c:pt>
                <c:pt idx="9">
                  <c:v>3973</c:v>
                </c:pt>
                <c:pt idx="12">
                  <c:v>3927</c:v>
                </c:pt>
              </c:numCache>
            </c:numRef>
          </c:val>
          <c:extLst>
            <c:ext xmlns:c16="http://schemas.microsoft.com/office/drawing/2014/chart" uri="{C3380CC4-5D6E-409C-BE32-E72D297353CC}">
              <c16:uniqueId val="{00000006-4487-4993-955E-B2561DC0E5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487-4993-955E-B2561DC0E5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5784</c:v>
                </c:pt>
                <c:pt idx="3">
                  <c:v>5871</c:v>
                </c:pt>
                <c:pt idx="6">
                  <c:v>6000</c:v>
                </c:pt>
                <c:pt idx="9">
                  <c:v>5536</c:v>
                </c:pt>
                <c:pt idx="12">
                  <c:v>4840</c:v>
                </c:pt>
              </c:numCache>
            </c:numRef>
          </c:val>
          <c:extLst>
            <c:ext xmlns:c16="http://schemas.microsoft.com/office/drawing/2014/chart" uri="{C3380CC4-5D6E-409C-BE32-E72D297353CC}">
              <c16:uniqueId val="{00000008-4487-4993-955E-B2561DC0E5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c:v>
                </c:pt>
                <c:pt idx="3">
                  <c:v>39</c:v>
                </c:pt>
                <c:pt idx="6">
                  <c:v>0</c:v>
                </c:pt>
                <c:pt idx="9">
                  <c:v>0</c:v>
                </c:pt>
                <c:pt idx="12">
                  <c:v>0</c:v>
                </c:pt>
              </c:numCache>
            </c:numRef>
          </c:val>
          <c:extLst>
            <c:ext xmlns:c16="http://schemas.microsoft.com/office/drawing/2014/chart" uri="{C3380CC4-5D6E-409C-BE32-E72D297353CC}">
              <c16:uniqueId val="{00000009-4487-4993-955E-B2561DC0E5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18572</c:v>
                </c:pt>
                <c:pt idx="3">
                  <c:v>18567</c:v>
                </c:pt>
                <c:pt idx="6">
                  <c:v>18253</c:v>
                </c:pt>
                <c:pt idx="9">
                  <c:v>18305</c:v>
                </c:pt>
                <c:pt idx="12">
                  <c:v>18093</c:v>
                </c:pt>
              </c:numCache>
            </c:numRef>
          </c:val>
          <c:extLst>
            <c:ext xmlns:c16="http://schemas.microsoft.com/office/drawing/2014/chart" uri="{C3380CC4-5D6E-409C-BE32-E72D297353CC}">
              <c16:uniqueId val="{0000000A-4487-4993-955E-B2561DC0E5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9956</c:v>
                </c:pt>
                <c:pt idx="2">
                  <c:v>#N/A</c:v>
                </c:pt>
                <c:pt idx="3">
                  <c:v>#N/A</c:v>
                </c:pt>
                <c:pt idx="4">
                  <c:v>10057</c:v>
                </c:pt>
                <c:pt idx="5">
                  <c:v>#N/A</c:v>
                </c:pt>
                <c:pt idx="6">
                  <c:v>#N/A</c:v>
                </c:pt>
                <c:pt idx="7">
                  <c:v>9058</c:v>
                </c:pt>
                <c:pt idx="8">
                  <c:v>#N/A</c:v>
                </c:pt>
                <c:pt idx="9">
                  <c:v>#N/A</c:v>
                </c:pt>
                <c:pt idx="10">
                  <c:v>8216</c:v>
                </c:pt>
                <c:pt idx="11">
                  <c:v>#N/A</c:v>
                </c:pt>
                <c:pt idx="12">
                  <c:v>#N/A</c:v>
                </c:pt>
                <c:pt idx="13">
                  <c:v>7540</c:v>
                </c:pt>
                <c:pt idx="14">
                  <c:v>#N/A</c:v>
                </c:pt>
              </c:numCache>
            </c:numRef>
          </c:val>
          <c:smooth val="0"/>
          <c:extLst>
            <c:ext xmlns:c16="http://schemas.microsoft.com/office/drawing/2014/chart" uri="{C3380CC4-5D6E-409C-BE32-E72D297353CC}">
              <c16:uniqueId val="{0000000B-4487-4993-955E-B2561DC0E5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1054</c:v>
                </c:pt>
                <c:pt idx="1">
                  <c:v>1155</c:v>
                </c:pt>
                <c:pt idx="2">
                  <c:v>1007</c:v>
                </c:pt>
              </c:numCache>
            </c:numRef>
          </c:val>
          <c:extLst>
            <c:ext xmlns:c16="http://schemas.microsoft.com/office/drawing/2014/chart" uri="{C3380CC4-5D6E-409C-BE32-E72D297353CC}">
              <c16:uniqueId val="{00000000-B0FD-4182-A45B-EF33B870CB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B0FD-4182-A45B-EF33B870CB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1814</c:v>
                </c:pt>
                <c:pt idx="1">
                  <c:v>2068</c:v>
                </c:pt>
                <c:pt idx="2">
                  <c:v>2288</c:v>
                </c:pt>
              </c:numCache>
            </c:numRef>
          </c:val>
          <c:extLst>
            <c:ext xmlns:c16="http://schemas.microsoft.com/office/drawing/2014/chart" uri="{C3380CC4-5D6E-409C-BE32-E72D297353CC}">
              <c16:uniqueId val="{00000002-B0FD-4182-A45B-EF33B870CB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{B3F697AF-1A1B-4293-94B4-4FDBA512EF8F}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36-4FED-BDA4-5457ADCEB9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{0FE4AD3B-1CED-403E-A7BF-C629FBAD0688}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6-4FED-BDA4-5457ADCEB9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{ADF0CCAD-EB3C-4118-97F2-E3F6B3D3B5EE}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6-4FED-BDA4-5457ADCEB9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{1E46F9EB-DFAD-46CB-91D5-CA11BB4AFC45}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6-4FED-BDA4-5457ADCEB9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{62F32287-4097-439E-87E0-D34B1A4A733C}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6-4FED-BDA4-5457ADCEB9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{D13B7A8B-F150-4ECF-A24E-3A70B8E2A081}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36-4FED-BDA4-5457ADCEB9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{125130BA-F5E5-432D-BA9F-028124E001D2}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36-4FED-BDA4-5457ADCEB9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{CD50A118-AF7E-4C9F-9246-6A554D877433}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36-4FED-BDA4-5457ADCEB9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{1CD40065-72C8-45FC-A153-C72BC3BF2322}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36-4FED-BDA4-5457ADCEB9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c:v>
                </c:pt>
                <c:pt idx="16">
                  <c:v>63.6</c:v>
                </c:pt>
                <c:pt idx="24">
                  <c:v>65.099999999999994</c:v>
                </c:pt>
                <c:pt idx="32">
                  <c:v>65.599999999999994</c:v>
                </c:pt>
              </c:numCache>
            </c:numRef>
          </c:xVal>
          <c:yVal>
            <c:numRef>
              <c:f>公会計指標分析・財政指標組合せ分析表!$BP$51:$DC$51</c:f>
              <c:numCache>
                <c:formatCode>#,##0.0;"▲ "#,##0.0</c:formatCode>
                <c:ptCount val="40"/>
                <c:pt idx="0">
                  <c:v>102.2</c:v>
                </c:pt>
                <c:pt idx="8">
                  <c:v>102.2</c:v>
                </c:pt>
                <c:pt idx="16">
                  <c:v>91.5</c:v>
                </c:pt>
                <c:pt idx="24">
                  <c:v>81.8</c:v>
                </c:pt>
                <c:pt idx="32">
                  <c:v>73.099999999999994</c:v>
                </c:pt>
              </c:numCache>
            </c:numRef>
          </c:yVal>
          <c:smooth val="0"/>
          <c:extLst>
            <c:ext xmlns:c16="http://schemas.microsoft.com/office/drawing/2014/chart" uri="{C3380CC4-5D6E-409C-BE32-E72D297353CC}">
              <c16:uniqueId val="{00000009-F336-4FED-BDA4-5457ADCEB9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{A20DD0A5-7116-47C4-AE28-CFE3790265F6}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36-4FED-BDA4-5457ADCEB9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{AA3A92E0-8FCF-419D-B0E5-0FF1FD770D76}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6-4FED-BDA4-5457ADCEB9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{7B3C69FB-9157-49AD-B262-E49C5DAB848B}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6-4FED-BDA4-5457ADCEB9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{8A0CDA97-4594-4FAB-B1E1-0EDC14F6777C}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6-4FED-BDA4-5457ADCEB9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{580AB4C3-707F-4DAD-A77E-011146977863}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6-4FED-BDA4-5457ADCEB9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{6428570C-5F01-41C3-B3C8-F0E4030FB82B}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36-4FED-BDA4-5457ADCEB9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{AD005DB9-6B33-434F-A5CB-AB2458C8D830}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36-4FED-BDA4-5457ADCEB9F2}"/>
                </c:ext>
              </c:extLst>
            </c:dLbl>
            <c:dLbl>
              <c:idx val="24"/>
              <c:layout>
                <c:manualLayout>
                  <c:x val="-4.1639740424717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{214D2564-1C7E-40C0-BB68-9C61DEE6F2CC}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36-4FED-BDA4-5457ADCEB9F2}"/>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{BBBAAC51-6B56-482A-9F99-40A5658325F7}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36-4FED-BDA4-5457ADCEB9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F336-4FED-BDA4-5457ADCEB9F2}"/>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{D0052667-F552-4859-BBC2-10B86B0A4847}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C8-4620-A162-75774DBA50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{7D751CE1-A0C2-451B-81CA-C4CB98E5D0D3}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C8-4620-A162-75774DBA50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{4B9A04A7-F7BF-469F-A79D-FC08EA887451}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C8-4620-A162-75774DBA50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{AC15C956-ABD3-413B-A58E-900F24497ED9}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C8-4620-A162-75774DBA50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{BA9ADB8F-D22C-4552-8903-C7A87517D65C}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C8-4620-A162-75774DBA50E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{1C016665-DC04-48A3-BF03-CAEAF1199B02}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C8-4620-A162-75774DBA50E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{CD9E0E9C-06D1-4D7E-885C-16F44C2A7AE9}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C8-4620-A162-75774DBA50E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{EEFD50BF-9284-483A-87D1-93384AA50F7A}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C8-4620-A162-75774DBA50E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{31FC2C92-581B-4F4E-8F2E-9117498410A9}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C8-4620-A162-75774DBA50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9.5</c:v>
                </c:pt>
                <c:pt idx="16">
                  <c:v>9.8000000000000007</c:v>
                </c:pt>
                <c:pt idx="24">
                  <c:v>9.9</c:v>
                </c:pt>
                <c:pt idx="32">
                  <c:v>9.4</c:v>
                </c:pt>
              </c:numCache>
            </c:numRef>
          </c:xVal>
          <c:yVal>
            <c:numRef>
              <c:f>公会計指標分析・財政指標組合せ分析表!$BP$73:$DC$73</c:f>
              <c:numCache>
                <c:formatCode>#,##0.0;"▲ "#,##0.0</c:formatCode>
                <c:ptCount val="40"/>
                <c:pt idx="0">
                  <c:v>102.2</c:v>
                </c:pt>
                <c:pt idx="8">
                  <c:v>102.2</c:v>
                </c:pt>
                <c:pt idx="16">
                  <c:v>91.5</c:v>
                </c:pt>
                <c:pt idx="24">
                  <c:v>81.8</c:v>
                </c:pt>
                <c:pt idx="32">
                  <c:v>73.099999999999994</c:v>
                </c:pt>
              </c:numCache>
            </c:numRef>
          </c:yVal>
          <c:smooth val="0"/>
          <c:extLst>
            <c:ext xmlns:c16="http://schemas.microsoft.com/office/drawing/2014/chart" uri="{C3380CC4-5D6E-409C-BE32-E72D297353CC}">
              <c16:uniqueId val="{00000009-C4C8-4620-A162-75774DBA50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{811DCB9A-8AEF-4685-820A-80CA1A6108A8}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C8-4620-A162-75774DBA50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{5B96A4C9-31E1-457D-B5F1-18CE652C6DDA}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C8-4620-A162-75774DBA50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{F6A6BA78-E139-4ABF-9C36-0418EC3467A2}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C8-4620-A162-75774DBA50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{F3770067-906C-4A3C-9003-39710A71502A}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C8-4620-A162-75774DBA50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{5DFEF282-E75C-436E-9C86-1ADB7B747D3C}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C8-4620-A162-75774DBA50E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{C59E2106-15A8-45BA-853A-5001219DBCFF}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C8-4620-A162-75774DBA50E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{5F84C057-A03E-4B48-BD23-1CC3FA5DB31C}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C8-4620-A162-75774DBA50E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{8F049827-A598-4C3D-9CD8-506D70F3F0D9}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C8-4620-A162-75774DBA50E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{4EF857F1-D8C6-4E3B-8BA2-7495008C86CB}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C8-4620-A162-75774DBA50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4C8-4620-A162-75774DBA50E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財政力指数は、類似団体平均と比べ高い指数で横ばいに推移している。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年度は、法人市民税は減収したものの固定資産税の増収により地方税は増額となった。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地方消費税交付金の増などにより、前年度から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引き続き市税の適正賦課及び徴収率の向上に努め、財政力の向上を目指す。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xdr:cNvCxnSpPr/>
      </xdr:nvCxnSpPr>
      <xdr:spPr>
        <a:xfrm flipV="1">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103011</xdr:rowOff>
    </xdr:to>
    <xdr:cxnSp macro="">
      <xdr:nvCxnSpPr>
        <xdr:cNvPr id="78" name="直線コネクタ 77"/>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経常収支比率は、人件費及び補助費の経常一般財源は増加したが、扶助費及び公債費の減額により昨年度より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要因としては、子ども医療費の減少や償還終了した事業による元利償還金の減額等である。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今後も引き続き借入の抑制や公共施設の適正配置などの行政改革を進め、経常経費の削減に努める。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64</xdr:row>
      <xdr:rowOff>117793</xdr:rowOff>
    </xdr:to>
    <xdr:cxnSp macro="">
      <xdr:nvCxnSpPr>
        <xdr:cNvPr id="128" name="直線コネクタ 127"/>
        <xdr:cNvCxnSpPr/>
      </xdr:nvCxnSpPr>
      <xdr:spPr>
        <a:xfrm flipV="1">
          <a:off x="4114800" y="1089755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64</xdr:row>
      <xdr:rowOff>117793</xdr:rowOff>
    </xdr:to>
    <xdr:cxnSp macro="">
      <xdr:nvCxnSpPr>
        <xdr:cNvPr id="131" name="直線コネクタ 130"/>
        <xdr:cNvCxnSpPr/>
      </xdr:nvCxnSpPr>
      <xdr:spPr>
        <a:xfrm>
          <a:off x="3225800" y="110483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64</xdr:row>
      <xdr:rowOff>87630</xdr:rowOff>
    </xdr:to>
    <xdr:cxnSp macro="">
      <xdr:nvCxnSpPr>
        <xdr:cNvPr id="134" name="直線コネクタ 133"/>
        <xdr:cNvCxnSpPr/>
      </xdr:nvCxnSpPr>
      <xdr:spPr>
        <a:xfrm flipV="1">
          <a:off x="2336800" y="110483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87630</xdr:rowOff>
    </xdr:to>
    <xdr:cxnSp macro="">
      <xdr:nvCxnSpPr>
        <xdr:cNvPr id="137" name="直線コネクタ 136"/>
        <xdr:cNvCxnSpPr/>
      </xdr:nvCxnSpPr>
      <xdr:spPr>
        <a:xfrm>
          <a:off x="1447800" y="1103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61930</xdr:rowOff>
    </xdr:from>
    <xdr:ext cx="762000" cy="259045"/>
    <xdr:sp macro="" textlink="">
      <xdr:nvSpPr>
        <xdr:cNvPr id="148" name="財政構造の弾力性該当値テキスト"/>
        <xdr:cNvSpPr txBox="1"/>
      </xdr:nvSpPr>
      <xdr:spPr>
        <a:xfrm>
          <a:off x="50419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1" name="楕円 150"/>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2" name="テキスト ボックス 151"/>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3" name="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体育館の管理運営について、指定管理会制度を導入したことによる指定管理料の増加や会計年度任用職員制度の導入による報酬の増加、ＧＩＧＡスクール構想整備事業に係る教育用器具費の購入等により、昨年度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円増加した。近年、類似団体平均より低い数値で推移しているが、増加傾向にある。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今後も、給与改定や退職者の増加、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の報酬改定等により、人件費の増加が見込まれることから、事務の効率化や公共施設の適正配置の検討、指定管理者制度の導入等により、人件費・物件費の削減を進めていく。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16171</xdr:rowOff>
    </xdr:from>
    <xdr:to>
      <xdr:col>23</xdr:col>
      <xdr:colOff>133350</xdr:colOff>
      <xdr:row>81</xdr:row>
      <xdr:rowOff>46414</xdr:rowOff>
    </xdr:to>
    <xdr:cxnSp macro="">
      <xdr:nvCxnSpPr>
        <xdr:cNvPr id="191" name="直線コネクタ 190"/>
        <xdr:cNvCxnSpPr/>
      </xdr:nvCxnSpPr>
      <xdr:spPr>
        <a:xfrm>
          <a:off x="4114800" y="13903621"/>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139595</xdr:rowOff>
    </xdr:from>
    <xdr:to>
      <xdr:col>19</xdr:col>
      <xdr:colOff>133350</xdr:colOff>
      <xdr:row>81</xdr:row>
      <xdr:rowOff>16171</xdr:rowOff>
    </xdr:to>
    <xdr:cxnSp macro="">
      <xdr:nvCxnSpPr>
        <xdr:cNvPr id="194" name="直線コネクタ 193"/>
        <xdr:cNvCxnSpPr/>
      </xdr:nvCxnSpPr>
      <xdr:spPr>
        <a:xfrm>
          <a:off x="3225800" y="13855595"/>
          <a:ext cx="889000" cy="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130344</xdr:rowOff>
    </xdr:from>
    <xdr:to>
      <xdr:col>15</xdr:col>
      <xdr:colOff>82550</xdr:colOff>
      <xdr:row>80</xdr:row>
      <xdr:rowOff>139595</xdr:rowOff>
    </xdr:to>
    <xdr:cxnSp macro="">
      <xdr:nvCxnSpPr>
        <xdr:cNvPr id="197" name="直線コネクタ 196"/>
        <xdr:cNvCxnSpPr/>
      </xdr:nvCxnSpPr>
      <xdr:spPr>
        <a:xfrm>
          <a:off x="2336800" y="13846344"/>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117749</xdr:rowOff>
    </xdr:from>
    <xdr:to>
      <xdr:col>11</xdr:col>
      <xdr:colOff>31750</xdr:colOff>
      <xdr:row>80</xdr:row>
      <xdr:rowOff>130344</xdr:rowOff>
    </xdr:to>
    <xdr:cxnSp macro="">
      <xdr:nvCxnSpPr>
        <xdr:cNvPr id="200" name="直線コネクタ 199"/>
        <xdr:cNvCxnSpPr/>
      </xdr:nvCxnSpPr>
      <xdr:spPr>
        <a:xfrm>
          <a:off x="1447800" y="13833749"/>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167064</xdr:rowOff>
    </xdr:from>
    <xdr:to>
      <xdr:col>23</xdr:col>
      <xdr:colOff>184150</xdr:colOff>
      <xdr:row>81</xdr:row>
      <xdr:rowOff>97214</xdr:rowOff>
    </xdr:to>
    <xdr:sp macro="" textlink="">
      <xdr:nvSpPr>
        <xdr:cNvPr id="210" name="楕円 209"/>
        <xdr:cNvSpPr/>
      </xdr:nvSpPr>
      <xdr:spPr>
        <a:xfrm>
          <a:off x="4902200" y="138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12141</xdr:rowOff>
    </xdr:from>
    <xdr:ext cx="762000" cy="259045"/>
    <xdr:sp macro="" textlink="">
      <xdr:nvSpPr>
        <xdr:cNvPr id="211" name="人件費・物件費等の状況該当値テキスト"/>
        <xdr:cNvSpPr txBox="1"/>
      </xdr:nvSpPr>
      <xdr:spPr>
        <a:xfrm>
          <a:off x="5041900" y="1372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136821</xdr:rowOff>
    </xdr:from>
    <xdr:to>
      <xdr:col>19</xdr:col>
      <xdr:colOff>184150</xdr:colOff>
      <xdr:row>81</xdr:row>
      <xdr:rowOff>66971</xdr:rowOff>
    </xdr:to>
    <xdr:sp macro="" textlink="">
      <xdr:nvSpPr>
        <xdr:cNvPr id="212" name="楕円 211"/>
        <xdr:cNvSpPr/>
      </xdr:nvSpPr>
      <xdr:spPr>
        <a:xfrm>
          <a:off x="4064000" y="138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77148</xdr:rowOff>
    </xdr:from>
    <xdr:ext cx="736600" cy="259045"/>
    <xdr:sp macro="" textlink="">
      <xdr:nvSpPr>
        <xdr:cNvPr id="213" name="テキスト ボックス 212"/>
        <xdr:cNvSpPr txBox="1"/>
      </xdr:nvSpPr>
      <xdr:spPr>
        <a:xfrm>
          <a:off x="3733800" y="1362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88795</xdr:rowOff>
    </xdr:from>
    <xdr:to>
      <xdr:col>15</xdr:col>
      <xdr:colOff>133350</xdr:colOff>
      <xdr:row>81</xdr:row>
      <xdr:rowOff>18945</xdr:rowOff>
    </xdr:to>
    <xdr:sp macro="" textlink="">
      <xdr:nvSpPr>
        <xdr:cNvPr id="214" name="楕円 213"/>
        <xdr:cNvSpPr/>
      </xdr:nvSpPr>
      <xdr:spPr>
        <a:xfrm>
          <a:off x="3175000" y="138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29122</xdr:rowOff>
    </xdr:from>
    <xdr:ext cx="762000" cy="259045"/>
    <xdr:sp macro="" textlink="">
      <xdr:nvSpPr>
        <xdr:cNvPr id="215" name="テキスト ボックス 214"/>
        <xdr:cNvSpPr txBox="1"/>
      </xdr:nvSpPr>
      <xdr:spPr>
        <a:xfrm>
          <a:off x="2844800" y="1357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79544</xdr:rowOff>
    </xdr:from>
    <xdr:to>
      <xdr:col>11</xdr:col>
      <xdr:colOff>82550</xdr:colOff>
      <xdr:row>81</xdr:row>
      <xdr:rowOff>9694</xdr:rowOff>
    </xdr:to>
    <xdr:sp macro="" textlink="">
      <xdr:nvSpPr>
        <xdr:cNvPr id="216" name="楕円 215"/>
        <xdr:cNvSpPr/>
      </xdr:nvSpPr>
      <xdr:spPr>
        <a:xfrm>
          <a:off x="2286000" y="13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19871</xdr:rowOff>
    </xdr:from>
    <xdr:ext cx="762000" cy="259045"/>
    <xdr:sp macro="" textlink="">
      <xdr:nvSpPr>
        <xdr:cNvPr id="217" name="テキスト ボックス 216"/>
        <xdr:cNvSpPr txBox="1"/>
      </xdr:nvSpPr>
      <xdr:spPr>
        <a:xfrm>
          <a:off x="1955800" y="1356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66949</xdr:rowOff>
    </xdr:from>
    <xdr:to>
      <xdr:col>7</xdr:col>
      <xdr:colOff>31750</xdr:colOff>
      <xdr:row>80</xdr:row>
      <xdr:rowOff>168549</xdr:rowOff>
    </xdr:to>
    <xdr:sp macro="" textlink="">
      <xdr:nvSpPr>
        <xdr:cNvPr id="218" name="楕円 217"/>
        <xdr:cNvSpPr/>
      </xdr:nvSpPr>
      <xdr:spPr>
        <a:xfrm>
          <a:off x="1397000" y="1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7276</xdr:rowOff>
    </xdr:from>
    <xdr:ext cx="762000" cy="259045"/>
    <xdr:sp macro="" textlink="">
      <xdr:nvSpPr>
        <xdr:cNvPr id="219" name="テキスト ボックス 218"/>
        <xdr:cNvSpPr txBox="1"/>
      </xdr:nvSpPr>
      <xdr:spPr>
        <a:xfrm>
          <a:off x="1066800" y="1355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上昇した要因は、職員の平均年齢の低下に伴い、平均給与も低下したことによる。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82550</xdr:rowOff>
    </xdr:to>
    <xdr:cxnSp macro="">
      <xdr:nvCxnSpPr>
        <xdr:cNvPr id="253" name="直線コネクタ 252"/>
        <xdr:cNvCxnSpPr/>
      </xdr:nvCxnSpPr>
      <xdr:spPr>
        <a:xfrm flipV="1">
          <a:off x="16179800" y="1433688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82550</xdr:rowOff>
    </xdr:to>
    <xdr:cxnSp macro="">
      <xdr:nvCxnSpPr>
        <xdr:cNvPr id="256" name="直線コネクタ 255"/>
        <xdr:cNvCxnSpPr/>
      </xdr:nvCxnSpPr>
      <xdr:spPr>
        <a:xfrm>
          <a:off x="15290800" y="143502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59" name="直線コネクタ 258"/>
        <xdr:cNvCxnSpPr/>
      </xdr:nvCxnSpPr>
      <xdr:spPr>
        <a:xfrm flipV="1">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146755</xdr:rowOff>
    </xdr:to>
    <xdr:cxnSp macro="">
      <xdr:nvCxnSpPr>
        <xdr:cNvPr id="262" name="直線コネクタ 261"/>
        <xdr:cNvCxnSpPr/>
      </xdr:nvCxnSpPr>
      <xdr:spPr>
        <a:xfrm>
          <a:off x="13512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6" name="楕円 275"/>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7" name="テキスト ボックス 276"/>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職員数については、定員適正化計画に基づいた管理を行っており、ピーク時（平成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人、特別会計含む）よりも、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今後も計画に沿って定員管理を適正に実施し、一方で市民サービスの低下を招かないように、事務事業の見直しを行っていく。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111337</xdr:rowOff>
    </xdr:to>
    <xdr:cxnSp macro="">
      <xdr:nvCxnSpPr>
        <xdr:cNvPr id="316" name="直線コネクタ 315"/>
        <xdr:cNvCxnSpPr/>
      </xdr:nvCxnSpPr>
      <xdr:spPr>
        <a:xfrm flipV="1">
          <a:off x="16179800" y="105637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111337</xdr:rowOff>
    </xdr:to>
    <xdr:cxnSp macro="">
      <xdr:nvCxnSpPr>
        <xdr:cNvPr id="319" name="直線コネクタ 318"/>
        <xdr:cNvCxnSpPr/>
      </xdr:nvCxnSpPr>
      <xdr:spPr>
        <a:xfrm>
          <a:off x="15290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107315</xdr:rowOff>
    </xdr:to>
    <xdr:cxnSp macro="">
      <xdr:nvCxnSpPr>
        <xdr:cNvPr id="322" name="直線コネクタ 321"/>
        <xdr:cNvCxnSpPr/>
      </xdr:nvCxnSpPr>
      <xdr:spPr>
        <a:xfrm>
          <a:off x="14401800" y="105577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81174</xdr:rowOff>
    </xdr:from>
    <xdr:to>
      <xdr:col>68</xdr:col>
      <xdr:colOff>152400</xdr:colOff>
      <xdr:row>61</xdr:row>
      <xdr:rowOff>99271</xdr:rowOff>
    </xdr:to>
    <xdr:cxnSp macro="">
      <xdr:nvCxnSpPr>
        <xdr:cNvPr id="325" name="直線コネクタ 324"/>
        <xdr:cNvCxnSpPr/>
      </xdr:nvCxnSpPr>
      <xdr:spPr>
        <a:xfrm>
          <a:off x="13512800" y="105396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54504</xdr:rowOff>
    </xdr:from>
    <xdr:to>
      <xdr:col>81</xdr:col>
      <xdr:colOff>95250</xdr:colOff>
      <xdr:row>61</xdr:row>
      <xdr:rowOff>156104</xdr:rowOff>
    </xdr:to>
    <xdr:sp macro="" textlink="">
      <xdr:nvSpPr>
        <xdr:cNvPr id="335" name="楕円 334"/>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71031</xdr:rowOff>
    </xdr:from>
    <xdr:ext cx="762000" cy="259045"/>
    <xdr:sp macro="" textlink="">
      <xdr:nvSpPr>
        <xdr:cNvPr id="336"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7" name="楕円 336"/>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38" name="テキスト ボックス 337"/>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39" name="楕円 338"/>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168292</xdr:rowOff>
    </xdr:from>
    <xdr:ext cx="762000" cy="259045"/>
    <xdr:sp macro="" textlink="">
      <xdr:nvSpPr>
        <xdr:cNvPr id="340" name="テキスト ボックス 339"/>
        <xdr:cNvSpPr txBox="1"/>
      </xdr:nvSpPr>
      <xdr:spPr>
        <a:xfrm>
          <a:off x="14909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48471</xdr:rowOff>
    </xdr:from>
    <xdr:to>
      <xdr:col>68</xdr:col>
      <xdr:colOff>203200</xdr:colOff>
      <xdr:row>61</xdr:row>
      <xdr:rowOff>150071</xdr:rowOff>
    </xdr:to>
    <xdr:sp macro="" textlink="">
      <xdr:nvSpPr>
        <xdr:cNvPr id="341" name="楕円 340"/>
        <xdr:cNvSpPr/>
      </xdr:nvSpPr>
      <xdr:spPr>
        <a:xfrm>
          <a:off x="14351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42" name="テキスト ボックス 341"/>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43" name="楕円 342"/>
        <xdr:cNvSpPr/>
      </xdr:nvSpPr>
      <xdr:spPr>
        <a:xfrm>
          <a:off x="13462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142151</xdr:rowOff>
    </xdr:from>
    <xdr:ext cx="762000" cy="259045"/>
    <xdr:sp macro="" textlink="">
      <xdr:nvSpPr>
        <xdr:cNvPr id="344" name="テキスト ボックス 343"/>
        <xdr:cNvSpPr txBox="1"/>
      </xdr:nvSpPr>
      <xdr:spPr>
        <a:xfrm>
          <a:off x="13131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年度に実施した汚泥再生処理センター整備事業に係る一般廃棄物処理事業債の償還終了等により元利償還金の額が減少した。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今後も公共施設の統廃合など普通建設事業費の増額が見込まれるが、事業を平準化しながら交付税措置のある起債を中心に計画的な借入をすることで、償還額の平準化や比率の急激な悪化防止を図る。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また、年間の新規借入額を償還元金以下に抑えることを目標とし、公債費の抑制に努めていく。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15748</xdr:rowOff>
    </xdr:to>
    <xdr:cxnSp macro="">
      <xdr:nvCxnSpPr>
        <xdr:cNvPr id="376" name="直線コネクタ 375"/>
        <xdr:cNvCxnSpPr/>
      </xdr:nvCxnSpPr>
      <xdr:spPr>
        <a:xfrm flipV="1">
          <a:off x="16179800" y="71683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15748</xdr:rowOff>
    </xdr:to>
    <xdr:cxnSp macro="">
      <xdr:nvCxnSpPr>
        <xdr:cNvPr id="379" name="直線コネクタ 378"/>
        <xdr:cNvCxnSpPr/>
      </xdr:nvCxnSpPr>
      <xdr:spPr>
        <a:xfrm>
          <a:off x="15290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6096</xdr:rowOff>
    </xdr:to>
    <xdr:cxnSp macro="">
      <xdr:nvCxnSpPr>
        <xdr:cNvPr id="382" name="直線コネクタ 381"/>
        <xdr:cNvCxnSpPr/>
      </xdr:nvCxnSpPr>
      <xdr:spPr>
        <a:xfrm>
          <a:off x="14401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148590</xdr:rowOff>
    </xdr:to>
    <xdr:cxnSp macro="">
      <xdr:nvCxnSpPr>
        <xdr:cNvPr id="385" name="直線コネクタ 384"/>
        <xdr:cNvCxnSpPr/>
      </xdr:nvCxnSpPr>
      <xdr:spPr>
        <a:xfrm>
          <a:off x="13512800" y="708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5" name="楕円 394"/>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6"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7" name="楕円 396"/>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8" name="テキスト ボックス 39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399" name="楕円 398"/>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0" name="テキスト ボックス 399"/>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1" name="楕円 400"/>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3" name="楕円 402"/>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4" name="テキスト ボックス 40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一般会計での年間の新規借入額を償還元金以下に抑えることで地方債現在高の縮減を進めたことや、下水道事業において下水道事業債の発行を抑えたことに伴い公営企業債の残高が減少したことから公営企業等繰入見込額が減少し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しかしながら、指標は依然として類似団体平均、埼玉県平均、全国平均のすべてを大きく上回っている状況であり、今後も引き続き地方債残高の縮減を進めるなど、財政の健全化に努める。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43984</xdr:rowOff>
    </xdr:from>
    <xdr:to>
      <xdr:col>81</xdr:col>
      <xdr:colOff>44450</xdr:colOff>
      <xdr:row>17</xdr:row>
      <xdr:rowOff>113961</xdr:rowOff>
    </xdr:to>
    <xdr:cxnSp macro="">
      <xdr:nvCxnSpPr>
        <xdr:cNvPr id="438" name="直線コネクタ 437"/>
        <xdr:cNvCxnSpPr/>
      </xdr:nvCxnSpPr>
      <xdr:spPr>
        <a:xfrm flipV="1">
          <a:off x="16179800" y="295863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113961</xdr:rowOff>
    </xdr:from>
    <xdr:to>
      <xdr:col>77</xdr:col>
      <xdr:colOff>44450</xdr:colOff>
      <xdr:row>18</xdr:row>
      <xdr:rowOff>20532</xdr:rowOff>
    </xdr:to>
    <xdr:cxnSp macro="">
      <xdr:nvCxnSpPr>
        <xdr:cNvPr id="441" name="直線コネクタ 440"/>
        <xdr:cNvCxnSpPr/>
      </xdr:nvCxnSpPr>
      <xdr:spPr>
        <a:xfrm flipV="1">
          <a:off x="15290800" y="3028611"/>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20532</xdr:rowOff>
    </xdr:from>
    <xdr:to>
      <xdr:col>72</xdr:col>
      <xdr:colOff>203200</xdr:colOff>
      <xdr:row>18</xdr:row>
      <xdr:rowOff>106595</xdr:rowOff>
    </xdr:to>
    <xdr:cxnSp macro="">
      <xdr:nvCxnSpPr>
        <xdr:cNvPr id="444" name="直線コネクタ 443"/>
        <xdr:cNvCxnSpPr/>
      </xdr:nvCxnSpPr>
      <xdr:spPr>
        <a:xfrm flipV="1">
          <a:off x="14401800" y="3106632"/>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106595</xdr:rowOff>
    </xdr:from>
    <xdr:to>
      <xdr:col>68</xdr:col>
      <xdr:colOff>152400</xdr:colOff>
      <xdr:row>18</xdr:row>
      <xdr:rowOff>106595</xdr:rowOff>
    </xdr:to>
    <xdr:cxnSp macro="">
      <xdr:nvCxnSpPr>
        <xdr:cNvPr id="447" name="直線コネクタ 446"/>
        <xdr:cNvCxnSpPr/>
      </xdr:nvCxnSpPr>
      <xdr:spPr>
        <a:xfrm>
          <a:off x="13512800" y="319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164634</xdr:rowOff>
    </xdr:from>
    <xdr:to>
      <xdr:col>81</xdr:col>
      <xdr:colOff>95250</xdr:colOff>
      <xdr:row>17</xdr:row>
      <xdr:rowOff>94784</xdr:rowOff>
    </xdr:to>
    <xdr:sp macro="" textlink="">
      <xdr:nvSpPr>
        <xdr:cNvPr id="457" name="楕円 456"/>
        <xdr:cNvSpPr/>
      </xdr:nvSpPr>
      <xdr:spPr>
        <a:xfrm>
          <a:off x="169672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136711</xdr:rowOff>
    </xdr:from>
    <xdr:ext cx="762000" cy="259045"/>
    <xdr:sp macro="" textlink="">
      <xdr:nvSpPr>
        <xdr:cNvPr id="458" name="将来負担の状況該当値テキスト"/>
        <xdr:cNvSpPr txBox="1"/>
      </xdr:nvSpPr>
      <xdr:spPr>
        <a:xfrm>
          <a:off x="17106900" y="28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63161</xdr:rowOff>
    </xdr:from>
    <xdr:to>
      <xdr:col>77</xdr:col>
      <xdr:colOff>95250</xdr:colOff>
      <xdr:row>17</xdr:row>
      <xdr:rowOff>164761</xdr:rowOff>
    </xdr:to>
    <xdr:sp macro="" textlink="">
      <xdr:nvSpPr>
        <xdr:cNvPr id="459" name="楕円 458"/>
        <xdr:cNvSpPr/>
      </xdr:nvSpPr>
      <xdr:spPr>
        <a:xfrm>
          <a:off x="16129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149538</xdr:rowOff>
    </xdr:from>
    <xdr:ext cx="736600" cy="259045"/>
    <xdr:sp macro="" textlink="">
      <xdr:nvSpPr>
        <xdr:cNvPr id="460" name="テキスト ボックス 459"/>
        <xdr:cNvSpPr txBox="1"/>
      </xdr:nvSpPr>
      <xdr:spPr>
        <a:xfrm>
          <a:off x="15798800" y="306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141182</xdr:rowOff>
    </xdr:from>
    <xdr:to>
      <xdr:col>73</xdr:col>
      <xdr:colOff>44450</xdr:colOff>
      <xdr:row>18</xdr:row>
      <xdr:rowOff>71332</xdr:rowOff>
    </xdr:to>
    <xdr:sp macro="" textlink="">
      <xdr:nvSpPr>
        <xdr:cNvPr id="461" name="楕円 460"/>
        <xdr:cNvSpPr/>
      </xdr:nvSpPr>
      <xdr:spPr>
        <a:xfrm>
          <a:off x="15240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56109</xdr:rowOff>
    </xdr:from>
    <xdr:ext cx="762000" cy="259045"/>
    <xdr:sp macro="" textlink="">
      <xdr:nvSpPr>
        <xdr:cNvPr id="462" name="テキスト ボックス 461"/>
        <xdr:cNvSpPr txBox="1"/>
      </xdr:nvSpPr>
      <xdr:spPr>
        <a:xfrm>
          <a:off x="14909800" y="31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55795</xdr:rowOff>
    </xdr:from>
    <xdr:to>
      <xdr:col>68</xdr:col>
      <xdr:colOff>203200</xdr:colOff>
      <xdr:row>18</xdr:row>
      <xdr:rowOff>157395</xdr:rowOff>
    </xdr:to>
    <xdr:sp macro="" textlink="">
      <xdr:nvSpPr>
        <xdr:cNvPr id="463" name="楕円 462"/>
        <xdr:cNvSpPr/>
      </xdr:nvSpPr>
      <xdr:spPr>
        <a:xfrm>
          <a:off x="14351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142172</xdr:rowOff>
    </xdr:from>
    <xdr:ext cx="762000" cy="259045"/>
    <xdr:sp macro="" textlink="">
      <xdr:nvSpPr>
        <xdr:cNvPr id="464" name="テキスト ボックス 463"/>
        <xdr:cNvSpPr txBox="1"/>
      </xdr:nvSpPr>
      <xdr:spPr>
        <a:xfrm>
          <a:off x="14020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55795</xdr:rowOff>
    </xdr:from>
    <xdr:to>
      <xdr:col>64</xdr:col>
      <xdr:colOff>152400</xdr:colOff>
      <xdr:row>18</xdr:row>
      <xdr:rowOff>157395</xdr:rowOff>
    </xdr:to>
    <xdr:sp macro="" textlink="">
      <xdr:nvSpPr>
        <xdr:cNvPr id="465" name="楕円 464"/>
        <xdr:cNvSpPr/>
      </xdr:nvSpPr>
      <xdr:spPr>
        <a:xfrm>
          <a:off x="13462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142172</xdr:rowOff>
    </xdr:from>
    <xdr:ext cx="762000" cy="259045"/>
    <xdr:sp macro="" textlink="">
      <xdr:nvSpPr>
        <xdr:cNvPr id="466" name="テキスト ボックス 465"/>
        <xdr:cNvSpPr txBox="1"/>
      </xdr:nvSpPr>
      <xdr:spPr>
        <a:xfrm>
          <a:off x="13131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会計年度任用職員制度の導入に伴い、人件費の決算額が増加したことにより人件費の経常一般財源も増加し、</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今後も会計年度任用職員に係る人件費の増加が見込まれるが、事務の効率化や指定管理者制度の導入等により、人件費の削減を進めていく。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131572</xdr:rowOff>
    </xdr:to>
    <xdr:cxnSp macro="">
      <xdr:nvCxnSpPr>
        <xdr:cNvPr id="64" name="直線コネクタ 63"/>
        <xdr:cNvCxnSpPr/>
      </xdr:nvCxnSpPr>
      <xdr:spPr>
        <a:xfrm>
          <a:off x="3987800" y="6221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49276</xdr:rowOff>
    </xdr:to>
    <xdr:cxnSp macro="">
      <xdr:nvCxnSpPr>
        <xdr:cNvPr id="67" name="直線コネクタ 66"/>
        <xdr:cNvCxnSpPr/>
      </xdr:nvCxnSpPr>
      <xdr:spPr>
        <a:xfrm>
          <a:off x="3098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76708</xdr:rowOff>
    </xdr:to>
    <xdr:cxnSp macro="">
      <xdr:nvCxnSpPr>
        <xdr:cNvPr id="70" name="直線コネクタ 69"/>
        <xdr:cNvCxnSpPr/>
      </xdr:nvCxnSpPr>
      <xdr:spPr>
        <a:xfrm flipV="1">
          <a:off x="2209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104140</xdr:rowOff>
    </xdr:to>
    <xdr:cxnSp macro="">
      <xdr:nvCxnSpPr>
        <xdr:cNvPr id="73" name="直線コネクタ 72"/>
        <xdr:cNvCxnSpPr/>
      </xdr:nvCxnSpPr>
      <xdr:spPr>
        <a:xfrm flipV="1">
          <a:off x="1320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52849</xdr:rowOff>
    </xdr:from>
    <xdr:ext cx="762000" cy="259045"/>
    <xdr:sp macro="" textlink="">
      <xdr:nvSpPr>
        <xdr:cNvPr id="84" name="人件費該当値テキスト"/>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84853</xdr:rowOff>
    </xdr:from>
    <xdr:ext cx="736600" cy="259045"/>
    <xdr:sp macro="" textlink="">
      <xdr:nvSpPr>
        <xdr:cNvPr id="86" name="テキスト ボックス 85"/>
        <xdr:cNvSpPr txBox="1"/>
      </xdr:nvSpPr>
      <xdr:spPr>
        <a:xfrm>
          <a:off x="3606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66565</xdr:rowOff>
    </xdr:from>
    <xdr:ext cx="762000" cy="259045"/>
    <xdr:sp macro="" textlink="">
      <xdr:nvSpPr>
        <xdr:cNvPr id="88" name="テキスト ボックス 87"/>
        <xdr:cNvSpPr txBox="1"/>
      </xdr:nvSpPr>
      <xdr:spPr>
        <a:xfrm>
          <a:off x="2717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112285</xdr:rowOff>
    </xdr:from>
    <xdr:ext cx="762000" cy="259045"/>
    <xdr:sp macro="" textlink="">
      <xdr:nvSpPr>
        <xdr:cNvPr id="90" name="テキスト ボックス 89"/>
        <xdr:cNvSpPr txBox="1"/>
      </xdr:nvSpPr>
      <xdr:spPr>
        <a:xfrm>
          <a:off x="1828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市体育館の管理運営について、指定管理者制度を導入したことによる指定管理料が増加したものの、会計年度任用職員制度の導入により臨時職員経費に係る物件費が人件費に性質変更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今後は、事務の効率化や公共施設の適正配置の推進、広域化による施設整備等により、物件費の削減を図っていく。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24130</xdr:rowOff>
    </xdr:to>
    <xdr:cxnSp macro="">
      <xdr:nvCxnSpPr>
        <xdr:cNvPr id="125" name="直線コネクタ 124"/>
        <xdr:cNvCxnSpPr/>
      </xdr:nvCxnSpPr>
      <xdr:spPr>
        <a:xfrm flipV="1">
          <a:off x="15671800" y="3274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85090</xdr:rowOff>
    </xdr:to>
    <xdr:cxnSp macro="">
      <xdr:nvCxnSpPr>
        <xdr:cNvPr id="128" name="直線コネクタ 127"/>
        <xdr:cNvCxnSpPr/>
      </xdr:nvCxnSpPr>
      <xdr:spPr>
        <a:xfrm flipV="1">
          <a:off x="14782800" y="3281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85090</xdr:rowOff>
    </xdr:to>
    <xdr:cxnSp macro="">
      <xdr:nvCxnSpPr>
        <xdr:cNvPr id="131" name="直線コネクタ 130"/>
        <xdr:cNvCxnSpPr/>
      </xdr:nvCxnSpPr>
      <xdr:spPr>
        <a:xfrm>
          <a:off x="13893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19</xdr:row>
      <xdr:rowOff>69850</xdr:rowOff>
    </xdr:to>
    <xdr:cxnSp macro="">
      <xdr:nvCxnSpPr>
        <xdr:cNvPr id="134" name="直線コネクタ 133"/>
        <xdr:cNvCxnSpPr/>
      </xdr:nvCxnSpPr>
      <xdr:spPr>
        <a:xfrm>
          <a:off x="13004800" y="3319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4" name="楕円 143"/>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5"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48" name="楕円 147"/>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49" name="テキスト ボックス 148"/>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0" name="楕円 149"/>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1" name="テキスト ボックス 150"/>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2" name="楕円 151"/>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3" name="テキスト ボックス 152"/>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ポイント減少した。要因として、子ども医療費に係る経常一般財源の減少や児童運営費委託料に係る経常一般財源が減少したことが挙げられる。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その他の扶助費については依然として増加傾向にあるため、生活保護における資格審査の適正化や就労支援の推進、ジェネリック医薬品の活用による医療費の削減などを行い、比率の急激な悪化防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143328</xdr:rowOff>
    </xdr:to>
    <xdr:cxnSp macro="">
      <xdr:nvCxnSpPr>
        <xdr:cNvPr id="188" name="直線コネクタ 187"/>
        <xdr:cNvCxnSpPr/>
      </xdr:nvCxnSpPr>
      <xdr:spPr>
        <a:xfrm flipV="1">
          <a:off x="3987800" y="9657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143328</xdr:rowOff>
    </xdr:to>
    <xdr:cxnSp macro="">
      <xdr:nvCxnSpPr>
        <xdr:cNvPr id="191" name="直線コネクタ 190"/>
        <xdr:cNvCxnSpPr/>
      </xdr:nvCxnSpPr>
      <xdr:spPr>
        <a:xfrm>
          <a:off x="3098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121557</xdr:rowOff>
    </xdr:to>
    <xdr:cxnSp macro="">
      <xdr:nvCxnSpPr>
        <xdr:cNvPr id="194" name="直線コネクタ 193"/>
        <xdr:cNvCxnSpPr/>
      </xdr:nvCxnSpPr>
      <xdr:spPr>
        <a:xfrm flipV="1">
          <a:off x="2209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121557</xdr:rowOff>
    </xdr:to>
    <xdr:cxnSp macro="">
      <xdr:nvCxnSpPr>
        <xdr:cNvPr id="197" name="直線コネクタ 196"/>
        <xdr:cNvCxnSpPr/>
      </xdr:nvCxnSpPr>
      <xdr:spPr>
        <a:xfrm>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08"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12" name="テキスト ボックス 211"/>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6" name="テキスト ボックス 215"/>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下水道事業会計への繰出金が補助費へ性質変更したことが大きな要因である。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介護保険特別会計等への繰出金は増加傾向となっていることから保険料の適正化を図るなどして、普通会計の負担を減らしていくよう努める。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79375</xdr:rowOff>
    </xdr:from>
    <xdr:to>
      <xdr:col>82</xdr:col>
      <xdr:colOff>107950</xdr:colOff>
      <xdr:row>60</xdr:row>
      <xdr:rowOff>41275</xdr:rowOff>
    </xdr:to>
    <xdr:cxnSp macro="">
      <xdr:nvCxnSpPr>
        <xdr:cNvPr id="253" name="直線コネクタ 252"/>
        <xdr:cNvCxnSpPr/>
      </xdr:nvCxnSpPr>
      <xdr:spPr>
        <a:xfrm flipV="1">
          <a:off x="15671800" y="9852025"/>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136525</xdr:rowOff>
    </xdr:from>
    <xdr:to>
      <xdr:col>78</xdr:col>
      <xdr:colOff>69850</xdr:colOff>
      <xdr:row>60</xdr:row>
      <xdr:rowOff>41275</xdr:rowOff>
    </xdr:to>
    <xdr:cxnSp macro="">
      <xdr:nvCxnSpPr>
        <xdr:cNvPr id="256" name="直線コネクタ 255"/>
        <xdr:cNvCxnSpPr/>
      </xdr:nvCxnSpPr>
      <xdr:spPr>
        <a:xfrm>
          <a:off x="14782800" y="102520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79375</xdr:rowOff>
    </xdr:from>
    <xdr:to>
      <xdr:col>73</xdr:col>
      <xdr:colOff>180975</xdr:colOff>
      <xdr:row>59</xdr:row>
      <xdr:rowOff>136525</xdr:rowOff>
    </xdr:to>
    <xdr:cxnSp macro="">
      <xdr:nvCxnSpPr>
        <xdr:cNvPr id="259" name="直線コネクタ 258"/>
        <xdr:cNvCxnSpPr/>
      </xdr:nvCxnSpPr>
      <xdr:spPr>
        <a:xfrm>
          <a:off x="13893800" y="10194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79375</xdr:rowOff>
    </xdr:from>
    <xdr:to>
      <xdr:col>69</xdr:col>
      <xdr:colOff>92075</xdr:colOff>
      <xdr:row>59</xdr:row>
      <xdr:rowOff>127000</xdr:rowOff>
    </xdr:to>
    <xdr:cxnSp macro="">
      <xdr:nvCxnSpPr>
        <xdr:cNvPr id="262" name="直線コネクタ 261"/>
        <xdr:cNvCxnSpPr/>
      </xdr:nvCxnSpPr>
      <xdr:spPr>
        <a:xfrm flipV="1">
          <a:off x="13004800" y="10194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2" name="楕円 271"/>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3"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74" name="楕円 273"/>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75" name="テキスト ボックス 274"/>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85725</xdr:rowOff>
    </xdr:from>
    <xdr:to>
      <xdr:col>74</xdr:col>
      <xdr:colOff>31750</xdr:colOff>
      <xdr:row>60</xdr:row>
      <xdr:rowOff>15875</xdr:rowOff>
    </xdr:to>
    <xdr:sp macro="" textlink="">
      <xdr:nvSpPr>
        <xdr:cNvPr id="276" name="楕円 275"/>
        <xdr:cNvSpPr/>
      </xdr:nvSpPr>
      <xdr:spPr>
        <a:xfrm>
          <a:off x="1473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652</xdr:rowOff>
    </xdr:from>
    <xdr:ext cx="762000" cy="259045"/>
    <xdr:sp macro="" textlink="">
      <xdr:nvSpPr>
        <xdr:cNvPr id="277" name="テキスト ボックス 276"/>
        <xdr:cNvSpPr txBox="1"/>
      </xdr:nvSpPr>
      <xdr:spPr>
        <a:xfrm>
          <a:off x="14401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28575</xdr:rowOff>
    </xdr:from>
    <xdr:to>
      <xdr:col>69</xdr:col>
      <xdr:colOff>142875</xdr:colOff>
      <xdr:row>59</xdr:row>
      <xdr:rowOff>130175</xdr:rowOff>
    </xdr:to>
    <xdr:sp macro="" textlink="">
      <xdr:nvSpPr>
        <xdr:cNvPr id="278" name="楕円 277"/>
        <xdr:cNvSpPr/>
      </xdr:nvSpPr>
      <xdr:spPr>
        <a:xfrm>
          <a:off x="13843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114952</xdr:rowOff>
    </xdr:from>
    <xdr:ext cx="762000" cy="259045"/>
    <xdr:sp macro="" textlink="">
      <xdr:nvSpPr>
        <xdr:cNvPr id="279" name="テキスト ボックス 278"/>
        <xdr:cNvSpPr txBox="1"/>
      </xdr:nvSpPr>
      <xdr:spPr>
        <a:xfrm>
          <a:off x="13512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80" name="楕円 279"/>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81" name="テキスト ボックス 280"/>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補助費等に係る経常収支比率は、近年、類似団体平均、埼玉県平均、全国平均を大きく下回る指数で、横ばいに推移していたが、令和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要因としては、下水道事業会計が令和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年度から法適用事業となり、繰出金が補助費へ性質変更したことによる。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今後も引き続き、補助金の見直し等を実施し、業務の適正化に努める。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35</xdr:row>
      <xdr:rowOff>46990</xdr:rowOff>
    </xdr:to>
    <xdr:cxnSp macro="">
      <xdr:nvCxnSpPr>
        <xdr:cNvPr id="311" name="直線コネクタ 310"/>
        <xdr:cNvCxnSpPr/>
      </xdr:nvCxnSpPr>
      <xdr:spPr>
        <a:xfrm>
          <a:off x="15671800" y="59151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85852</xdr:rowOff>
    </xdr:to>
    <xdr:cxnSp macro="">
      <xdr:nvCxnSpPr>
        <xdr:cNvPr id="314" name="直線コネクタ 313"/>
        <xdr:cNvCxnSpPr/>
      </xdr:nvCxnSpPr>
      <xdr:spPr>
        <a:xfrm>
          <a:off x="14782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90424</xdr:rowOff>
    </xdr:to>
    <xdr:cxnSp macro="">
      <xdr:nvCxnSpPr>
        <xdr:cNvPr id="317" name="直線コネクタ 316"/>
        <xdr:cNvCxnSpPr/>
      </xdr:nvCxnSpPr>
      <xdr:spPr>
        <a:xfrm flipV="1">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90424</xdr:rowOff>
    </xdr:to>
    <xdr:cxnSp macro="">
      <xdr:nvCxnSpPr>
        <xdr:cNvPr id="320" name="直線コネクタ 319"/>
        <xdr:cNvCxnSpPr/>
      </xdr:nvCxnSpPr>
      <xdr:spPr>
        <a:xfrm>
          <a:off x="13004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76217</xdr:rowOff>
    </xdr:from>
    <xdr:ext cx="762000" cy="259045"/>
    <xdr:sp macro="" textlink="">
      <xdr:nvSpPr>
        <xdr:cNvPr id="331" name="補助費等該当値テキスト"/>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32" name="楕円 331"/>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33" name="テキスト ボックス 332"/>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6" name="楕円 335"/>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7" name="テキスト ボックス 336"/>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8" name="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年度借入の一般廃棄物処理事業債の償還終了により元利償還金の額が減少したことから、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しかしながら、今後も公共施設の統廃合など普通建設事業費の増額が見込まれるため、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事業を平準化</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することで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償還額の平準化や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の急激な悪化防止を図る。また、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新規借入</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額を償還元金以下に抑えることを目標とし、公債費の抑制</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152146</xdr:rowOff>
    </xdr:to>
    <xdr:cxnSp macro="">
      <xdr:nvCxnSpPr>
        <xdr:cNvPr id="369" name="直線コネクタ 368"/>
        <xdr:cNvCxnSpPr/>
      </xdr:nvCxnSpPr>
      <xdr:spPr>
        <a:xfrm flipV="1">
          <a:off x="3987800" y="13303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3556</xdr:rowOff>
    </xdr:to>
    <xdr:cxnSp macro="">
      <xdr:nvCxnSpPr>
        <xdr:cNvPr id="372" name="直線コネクタ 371"/>
        <xdr:cNvCxnSpPr/>
      </xdr:nvCxnSpPr>
      <xdr:spPr>
        <a:xfrm flipV="1">
          <a:off x="3098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3556</xdr:rowOff>
    </xdr:to>
    <xdr:cxnSp macro="">
      <xdr:nvCxnSpPr>
        <xdr:cNvPr id="375" name="直線コネクタ 374"/>
        <xdr:cNvCxnSpPr/>
      </xdr:nvCxnSpPr>
      <xdr:spPr>
        <a:xfrm>
          <a:off x="2209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156718</xdr:rowOff>
    </xdr:to>
    <xdr:cxnSp macro="">
      <xdr:nvCxnSpPr>
        <xdr:cNvPr id="378" name="直線コネクタ 377"/>
        <xdr:cNvCxnSpPr/>
      </xdr:nvCxnSpPr>
      <xdr:spPr>
        <a:xfrm>
          <a:off x="1320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8" name="楕円 387"/>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9"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2" name="楕円 391"/>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3" name="テキスト ボックス 39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4" name="楕円 393"/>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5" name="テキスト ボックス 394"/>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6" name="楕円 395"/>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7" name="テキスト ボックス 396"/>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補助費等を除き、各費目の比率が類似団体平均より高いため、公債費以外の比率でも類似団体平均より高くなっている。特に、物件費・扶助費の比率が高い。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今後も、物件費・扶助費の増加は続くと見込まれることから、業務の適正化と経費の削減を進めていく。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40132</xdr:rowOff>
    </xdr:to>
    <xdr:cxnSp macro="">
      <xdr:nvCxnSpPr>
        <xdr:cNvPr id="428" name="直線コネクタ 427"/>
        <xdr:cNvCxnSpPr/>
      </xdr:nvCxnSpPr>
      <xdr:spPr>
        <a:xfrm flipV="1">
          <a:off x="15671800" y="133172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40132</xdr:rowOff>
    </xdr:to>
    <xdr:cxnSp macro="">
      <xdr:nvCxnSpPr>
        <xdr:cNvPr id="431" name="直線コネクタ 430"/>
        <xdr:cNvCxnSpPr/>
      </xdr:nvCxnSpPr>
      <xdr:spPr>
        <a:xfrm>
          <a:off x="14782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xdr:rowOff>
    </xdr:to>
    <xdr:cxnSp macro="">
      <xdr:nvCxnSpPr>
        <xdr:cNvPr id="434" name="直線コネクタ 433"/>
        <xdr:cNvCxnSpPr/>
      </xdr:nvCxnSpPr>
      <xdr:spPr>
        <a:xfrm flipV="1">
          <a:off x="13893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21844</xdr:rowOff>
    </xdr:to>
    <xdr:cxnSp macro="">
      <xdr:nvCxnSpPr>
        <xdr:cNvPr id="437" name="直線コネクタ 436"/>
        <xdr:cNvCxnSpPr/>
      </xdr:nvCxnSpPr>
      <xdr:spPr>
        <a:xfrm flipV="1">
          <a:off x="13004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7" name="楕円 44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8"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9" name="楕円 448"/>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0" name="テキスト ボックス 449"/>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3" name="楕円 45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4" name="テキスト ボックス 45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5" name="楕円 454"/>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6" name="テキスト ボックス 455"/>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138898</xdr:rowOff>
    </xdr:from>
    <xdr:to>
      <xdr:col>29</xdr:col>
      <xdr:colOff>127000</xdr:colOff>
      <xdr:row>18</xdr:row>
      <xdr:rowOff>141151</xdr:rowOff>
    </xdr:to>
    <xdr:cxnSp macro="">
      <xdr:nvCxnSpPr>
        <xdr:cNvPr id="52" name="直線コネクタ 51"/>
        <xdr:cNvCxnSpPr/>
      </xdr:nvCxnSpPr>
      <xdr:spPr bwMode="auto">
        <a:xfrm flipV="1">
          <a:off x="5003800" y="3272623"/>
          <a:ext cx="6477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141151</xdr:rowOff>
    </xdr:from>
    <xdr:to>
      <xdr:col>26</xdr:col>
      <xdr:colOff>50800</xdr:colOff>
      <xdr:row>19</xdr:row>
      <xdr:rowOff>7029</xdr:rowOff>
    </xdr:to>
    <xdr:cxnSp macro="">
      <xdr:nvCxnSpPr>
        <xdr:cNvPr id="55" name="直線コネクタ 54"/>
        <xdr:cNvCxnSpPr/>
      </xdr:nvCxnSpPr>
      <xdr:spPr bwMode="auto">
        <a:xfrm flipV="1">
          <a:off x="4305300" y="3274876"/>
          <a:ext cx="698500" cy="3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7029</xdr:rowOff>
    </xdr:from>
    <xdr:to>
      <xdr:col>22</xdr:col>
      <xdr:colOff>114300</xdr:colOff>
      <xdr:row>19</xdr:row>
      <xdr:rowOff>24500</xdr:rowOff>
    </xdr:to>
    <xdr:cxnSp macro="">
      <xdr:nvCxnSpPr>
        <xdr:cNvPr id="58" name="直線コネクタ 57"/>
        <xdr:cNvCxnSpPr/>
      </xdr:nvCxnSpPr>
      <xdr:spPr bwMode="auto">
        <a:xfrm flipV="1">
          <a:off x="3606800" y="3312204"/>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24500</xdr:rowOff>
    </xdr:from>
    <xdr:to>
      <xdr:col>18</xdr:col>
      <xdr:colOff>177800</xdr:colOff>
      <xdr:row>19</xdr:row>
      <xdr:rowOff>35849</xdr:rowOff>
    </xdr:to>
    <xdr:cxnSp macro="">
      <xdr:nvCxnSpPr>
        <xdr:cNvPr id="61" name="直線コネクタ 60"/>
        <xdr:cNvCxnSpPr/>
      </xdr:nvCxnSpPr>
      <xdr:spPr bwMode="auto">
        <a:xfrm flipV="1">
          <a:off x="2908300" y="3329675"/>
          <a:ext cx="698500" cy="1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88098</xdr:rowOff>
    </xdr:from>
    <xdr:to>
      <xdr:col>29</xdr:col>
      <xdr:colOff>177800</xdr:colOff>
      <xdr:row>19</xdr:row>
      <xdr:rowOff>18248</xdr:rowOff>
    </xdr:to>
    <xdr:sp macro="" textlink="">
      <xdr:nvSpPr>
        <xdr:cNvPr id="71" name="楕円 70"/>
        <xdr:cNvSpPr/>
      </xdr:nvSpPr>
      <xdr:spPr bwMode="auto">
        <a:xfrm>
          <a:off x="5600700" y="322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60175</xdr:rowOff>
    </xdr:from>
    <xdr:ext cx="762000" cy="259045"/>
    <xdr:sp macro="" textlink="">
      <xdr:nvSpPr>
        <xdr:cNvPr id="72" name="人口1人当たり決算額の推移該当値テキスト130"/>
        <xdr:cNvSpPr txBox="1"/>
      </xdr:nvSpPr>
      <xdr:spPr>
        <a:xfrm>
          <a:off x="5740400" y="319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90351</xdr:rowOff>
    </xdr:from>
    <xdr:to>
      <xdr:col>26</xdr:col>
      <xdr:colOff>101600</xdr:colOff>
      <xdr:row>19</xdr:row>
      <xdr:rowOff>20501</xdr:rowOff>
    </xdr:to>
    <xdr:sp macro="" textlink="">
      <xdr:nvSpPr>
        <xdr:cNvPr id="73" name="楕円 72"/>
        <xdr:cNvSpPr/>
      </xdr:nvSpPr>
      <xdr:spPr bwMode="auto">
        <a:xfrm>
          <a:off x="4953000" y="32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5278</xdr:rowOff>
    </xdr:from>
    <xdr:ext cx="736600" cy="259045"/>
    <xdr:sp macro="" textlink="">
      <xdr:nvSpPr>
        <xdr:cNvPr id="74" name="テキスト ボックス 73"/>
        <xdr:cNvSpPr txBox="1"/>
      </xdr:nvSpPr>
      <xdr:spPr>
        <a:xfrm>
          <a:off x="4622800" y="331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127679</xdr:rowOff>
    </xdr:from>
    <xdr:to>
      <xdr:col>22</xdr:col>
      <xdr:colOff>165100</xdr:colOff>
      <xdr:row>19</xdr:row>
      <xdr:rowOff>57829</xdr:rowOff>
    </xdr:to>
    <xdr:sp macro="" textlink="">
      <xdr:nvSpPr>
        <xdr:cNvPr id="75" name="楕円 74"/>
        <xdr:cNvSpPr/>
      </xdr:nvSpPr>
      <xdr:spPr bwMode="auto">
        <a:xfrm>
          <a:off x="4254500" y="32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42606</xdr:rowOff>
    </xdr:from>
    <xdr:ext cx="762000" cy="259045"/>
    <xdr:sp macro="" textlink="">
      <xdr:nvSpPr>
        <xdr:cNvPr id="76" name="テキスト ボックス 75"/>
        <xdr:cNvSpPr txBox="1"/>
      </xdr:nvSpPr>
      <xdr:spPr>
        <a:xfrm>
          <a:off x="3924300" y="334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145150</xdr:rowOff>
    </xdr:from>
    <xdr:to>
      <xdr:col>19</xdr:col>
      <xdr:colOff>38100</xdr:colOff>
      <xdr:row>19</xdr:row>
      <xdr:rowOff>75300</xdr:rowOff>
    </xdr:to>
    <xdr:sp macro="" textlink="">
      <xdr:nvSpPr>
        <xdr:cNvPr id="77" name="楕円 76"/>
        <xdr:cNvSpPr/>
      </xdr:nvSpPr>
      <xdr:spPr bwMode="auto">
        <a:xfrm>
          <a:off x="3556000" y="3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60077</xdr:rowOff>
    </xdr:from>
    <xdr:ext cx="762000" cy="259045"/>
    <xdr:sp macro="" textlink="">
      <xdr:nvSpPr>
        <xdr:cNvPr id="78" name="テキスト ボックス 77"/>
        <xdr:cNvSpPr txBox="1"/>
      </xdr:nvSpPr>
      <xdr:spPr>
        <a:xfrm>
          <a:off x="3225800" y="33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156499</xdr:rowOff>
    </xdr:from>
    <xdr:to>
      <xdr:col>15</xdr:col>
      <xdr:colOff>101600</xdr:colOff>
      <xdr:row>19</xdr:row>
      <xdr:rowOff>86649</xdr:rowOff>
    </xdr:to>
    <xdr:sp macro="" textlink="">
      <xdr:nvSpPr>
        <xdr:cNvPr id="79" name="楕円 78"/>
        <xdr:cNvSpPr/>
      </xdr:nvSpPr>
      <xdr:spPr bwMode="auto">
        <a:xfrm>
          <a:off x="2857500" y="329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71426</xdr:rowOff>
    </xdr:from>
    <xdr:ext cx="762000" cy="259045"/>
    <xdr:sp macro="" textlink="">
      <xdr:nvSpPr>
        <xdr:cNvPr id="80" name="テキスト ボックス 79"/>
        <xdr:cNvSpPr txBox="1"/>
      </xdr:nvSpPr>
      <xdr:spPr>
        <a:xfrm>
          <a:off x="2527300" y="3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270408</xdr:rowOff>
    </xdr:from>
    <xdr:to>
      <xdr:col>29</xdr:col>
      <xdr:colOff>127000</xdr:colOff>
      <xdr:row>35</xdr:row>
      <xdr:rowOff>301041</xdr:rowOff>
    </xdr:to>
    <xdr:cxnSp macro="">
      <xdr:nvCxnSpPr>
        <xdr:cNvPr id="114" name="直線コネクタ 113"/>
        <xdr:cNvCxnSpPr/>
      </xdr:nvCxnSpPr>
      <xdr:spPr bwMode="auto">
        <a:xfrm>
          <a:off x="5003800" y="6880758"/>
          <a:ext cx="6477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270408</xdr:rowOff>
    </xdr:from>
    <xdr:to>
      <xdr:col>26</xdr:col>
      <xdr:colOff>50800</xdr:colOff>
      <xdr:row>35</xdr:row>
      <xdr:rowOff>271742</xdr:rowOff>
    </xdr:to>
    <xdr:cxnSp macro="">
      <xdr:nvCxnSpPr>
        <xdr:cNvPr id="117" name="直線コネクタ 116"/>
        <xdr:cNvCxnSpPr/>
      </xdr:nvCxnSpPr>
      <xdr:spPr bwMode="auto">
        <a:xfrm flipV="1">
          <a:off x="4305300" y="6880758"/>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222097</xdr:rowOff>
    </xdr:from>
    <xdr:to>
      <xdr:col>22</xdr:col>
      <xdr:colOff>114300</xdr:colOff>
      <xdr:row>35</xdr:row>
      <xdr:rowOff>271742</xdr:rowOff>
    </xdr:to>
    <xdr:cxnSp macro="">
      <xdr:nvCxnSpPr>
        <xdr:cNvPr id="120" name="直線コネクタ 119"/>
        <xdr:cNvCxnSpPr/>
      </xdr:nvCxnSpPr>
      <xdr:spPr bwMode="auto">
        <a:xfrm>
          <a:off x="3606800" y="6832447"/>
          <a:ext cx="698500" cy="4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222097</xdr:rowOff>
    </xdr:from>
    <xdr:to>
      <xdr:col>18</xdr:col>
      <xdr:colOff>177800</xdr:colOff>
      <xdr:row>35</xdr:row>
      <xdr:rowOff>290106</xdr:rowOff>
    </xdr:to>
    <xdr:cxnSp macro="">
      <xdr:nvCxnSpPr>
        <xdr:cNvPr id="123" name="直線コネクタ 122"/>
        <xdr:cNvCxnSpPr/>
      </xdr:nvCxnSpPr>
      <xdr:spPr bwMode="auto">
        <a:xfrm flipV="1">
          <a:off x="2908300" y="6832447"/>
          <a:ext cx="698500" cy="6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250241</xdr:rowOff>
    </xdr:from>
    <xdr:to>
      <xdr:col>29</xdr:col>
      <xdr:colOff>177800</xdr:colOff>
      <xdr:row>36</xdr:row>
      <xdr:rowOff>8941</xdr:rowOff>
    </xdr:to>
    <xdr:sp macro="" textlink="">
      <xdr:nvSpPr>
        <xdr:cNvPr id="133" name="楕円 132"/>
        <xdr:cNvSpPr/>
      </xdr:nvSpPr>
      <xdr:spPr bwMode="auto">
        <a:xfrm>
          <a:off x="56007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95318</xdr:rowOff>
    </xdr:from>
    <xdr:ext cx="762000" cy="259045"/>
    <xdr:sp macro="" textlink="">
      <xdr:nvSpPr>
        <xdr:cNvPr id="134" name="人口1人当たり決算額の推移該当値テキスト445"/>
        <xdr:cNvSpPr txBox="1"/>
      </xdr:nvSpPr>
      <xdr:spPr>
        <a:xfrm>
          <a:off x="5740400" y="67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219608</xdr:rowOff>
    </xdr:from>
    <xdr:to>
      <xdr:col>26</xdr:col>
      <xdr:colOff>101600</xdr:colOff>
      <xdr:row>35</xdr:row>
      <xdr:rowOff>321208</xdr:rowOff>
    </xdr:to>
    <xdr:sp macro="" textlink="">
      <xdr:nvSpPr>
        <xdr:cNvPr id="135" name="楕円 134"/>
        <xdr:cNvSpPr/>
      </xdr:nvSpPr>
      <xdr:spPr bwMode="auto">
        <a:xfrm>
          <a:off x="4953000" y="682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331385</xdr:rowOff>
    </xdr:from>
    <xdr:ext cx="736600" cy="259045"/>
    <xdr:sp macro="" textlink="">
      <xdr:nvSpPr>
        <xdr:cNvPr id="136" name="テキスト ボックス 135"/>
        <xdr:cNvSpPr txBox="1"/>
      </xdr:nvSpPr>
      <xdr:spPr>
        <a:xfrm>
          <a:off x="4622800" y="659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220942</xdr:rowOff>
    </xdr:from>
    <xdr:to>
      <xdr:col>22</xdr:col>
      <xdr:colOff>165100</xdr:colOff>
      <xdr:row>35</xdr:row>
      <xdr:rowOff>322542</xdr:rowOff>
    </xdr:to>
    <xdr:sp macro="" textlink="">
      <xdr:nvSpPr>
        <xdr:cNvPr id="137" name="楕円 136"/>
        <xdr:cNvSpPr/>
      </xdr:nvSpPr>
      <xdr:spPr bwMode="auto">
        <a:xfrm>
          <a:off x="4254500" y="683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332719</xdr:rowOff>
    </xdr:from>
    <xdr:ext cx="762000" cy="259045"/>
    <xdr:sp macro="" textlink="">
      <xdr:nvSpPr>
        <xdr:cNvPr id="138" name="テキスト ボックス 137"/>
        <xdr:cNvSpPr txBox="1"/>
      </xdr:nvSpPr>
      <xdr:spPr>
        <a:xfrm>
          <a:off x="3924300" y="66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171297</xdr:rowOff>
    </xdr:from>
    <xdr:to>
      <xdr:col>19</xdr:col>
      <xdr:colOff>38100</xdr:colOff>
      <xdr:row>35</xdr:row>
      <xdr:rowOff>272897</xdr:rowOff>
    </xdr:to>
    <xdr:sp macro="" textlink="">
      <xdr:nvSpPr>
        <xdr:cNvPr id="139" name="楕円 138"/>
        <xdr:cNvSpPr/>
      </xdr:nvSpPr>
      <xdr:spPr bwMode="auto">
        <a:xfrm>
          <a:off x="3556000" y="67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283074</xdr:rowOff>
    </xdr:from>
    <xdr:ext cx="762000" cy="259045"/>
    <xdr:sp macro="" textlink="">
      <xdr:nvSpPr>
        <xdr:cNvPr id="140" name="テキスト ボックス 139"/>
        <xdr:cNvSpPr txBox="1"/>
      </xdr:nvSpPr>
      <xdr:spPr>
        <a:xfrm>
          <a:off x="3225800" y="65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239306</xdr:rowOff>
    </xdr:from>
    <xdr:to>
      <xdr:col>15</xdr:col>
      <xdr:colOff>101600</xdr:colOff>
      <xdr:row>35</xdr:row>
      <xdr:rowOff>340906</xdr:rowOff>
    </xdr:to>
    <xdr:sp macro="" textlink="">
      <xdr:nvSpPr>
        <xdr:cNvPr id="141" name="楕円 140"/>
        <xdr:cNvSpPr/>
      </xdr:nvSpPr>
      <xdr:spPr bwMode="auto">
        <a:xfrm>
          <a:off x="2857500" y="684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8183</xdr:rowOff>
    </xdr:from>
    <xdr:ext cx="762000" cy="259045"/>
    <xdr:sp macro="" textlink="">
      <xdr:nvSpPr>
        <xdr:cNvPr id="142" name="テキスト ボックス 141"/>
        <xdr:cNvSpPr txBox="1"/>
      </xdr:nvSpPr>
      <xdr:spPr>
        <a:xfrm>
          <a:off x="2527300" y="661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153188</xdr:rowOff>
    </xdr:from>
    <xdr:to>
      <xdr:col>24</xdr:col>
      <xdr:colOff>63500</xdr:colOff>
      <xdr:row>37</xdr:row>
      <xdr:rowOff>62014</xdr:rowOff>
    </xdr:to>
    <xdr:cxnSp macro="">
      <xdr:nvCxnSpPr>
        <xdr:cNvPr id="61" name="直線コネクタ 60"/>
        <xdr:cNvCxnSpPr/>
      </xdr:nvCxnSpPr>
      <xdr:spPr>
        <a:xfrm flipV="1">
          <a:off x="3797300" y="6325388"/>
          <a:ext cx="8382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62014</xdr:rowOff>
    </xdr:from>
    <xdr:to>
      <xdr:col>19</xdr:col>
      <xdr:colOff>177800</xdr:colOff>
      <xdr:row>37</xdr:row>
      <xdr:rowOff>94113</xdr:rowOff>
    </xdr:to>
    <xdr:cxnSp macro="">
      <xdr:nvCxnSpPr>
        <xdr:cNvPr id="64" name="直線コネクタ 63"/>
        <xdr:cNvCxnSpPr/>
      </xdr:nvCxnSpPr>
      <xdr:spPr>
        <a:xfrm flipV="1">
          <a:off x="2908300" y="6405664"/>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92570</xdr:rowOff>
    </xdr:from>
    <xdr:to>
      <xdr:col>15</xdr:col>
      <xdr:colOff>50800</xdr:colOff>
      <xdr:row>37</xdr:row>
      <xdr:rowOff>94113</xdr:rowOff>
    </xdr:to>
    <xdr:cxnSp macro="">
      <xdr:nvCxnSpPr>
        <xdr:cNvPr id="67" name="直線コネクタ 66"/>
        <xdr:cNvCxnSpPr/>
      </xdr:nvCxnSpPr>
      <xdr:spPr>
        <a:xfrm>
          <a:off x="2019300" y="6436220"/>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92570</xdr:rowOff>
    </xdr:from>
    <xdr:to>
      <xdr:col>10</xdr:col>
      <xdr:colOff>114300</xdr:colOff>
      <xdr:row>37</xdr:row>
      <xdr:rowOff>97447</xdr:rowOff>
    </xdr:to>
    <xdr:cxnSp macro="">
      <xdr:nvCxnSpPr>
        <xdr:cNvPr id="70" name="直線コネクタ 69"/>
        <xdr:cNvCxnSpPr/>
      </xdr:nvCxnSpPr>
      <xdr:spPr>
        <a:xfrm flipV="1">
          <a:off x="1130300" y="643622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102388</xdr:rowOff>
    </xdr:from>
    <xdr:to>
      <xdr:col>24</xdr:col>
      <xdr:colOff>114300</xdr:colOff>
      <xdr:row>37</xdr:row>
      <xdr:rowOff>32538</xdr:rowOff>
    </xdr:to>
    <xdr:sp macro="" textlink="">
      <xdr:nvSpPr>
        <xdr:cNvPr id="80" name="楕円 79"/>
        <xdr:cNvSpPr/>
      </xdr:nvSpPr>
      <xdr:spPr>
        <a:xfrm>
          <a:off x="45847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80815</xdr:rowOff>
    </xdr:from>
    <xdr:ext cx="534377" cy="259045"/>
    <xdr:sp macro="" textlink="">
      <xdr:nvSpPr>
        <xdr:cNvPr id="81" name="人件費該当値テキスト"/>
        <xdr:cNvSpPr txBox="1"/>
      </xdr:nvSpPr>
      <xdr:spPr>
        <a:xfrm>
          <a:off x="4686300" y="62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11214</xdr:rowOff>
    </xdr:from>
    <xdr:to>
      <xdr:col>20</xdr:col>
      <xdr:colOff>38100</xdr:colOff>
      <xdr:row>37</xdr:row>
      <xdr:rowOff>112814</xdr:rowOff>
    </xdr:to>
    <xdr:sp macro="" textlink="">
      <xdr:nvSpPr>
        <xdr:cNvPr id="82" name="楕円 81"/>
        <xdr:cNvSpPr/>
      </xdr:nvSpPr>
      <xdr:spPr>
        <a:xfrm>
          <a:off x="3746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103941</xdr:rowOff>
    </xdr:from>
    <xdr:ext cx="534377" cy="259045"/>
    <xdr:sp macro="" textlink="">
      <xdr:nvSpPr>
        <xdr:cNvPr id="83" name="テキスト ボックス 82"/>
        <xdr:cNvSpPr txBox="1"/>
      </xdr:nvSpPr>
      <xdr:spPr>
        <a:xfrm>
          <a:off x="3530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43313</xdr:rowOff>
    </xdr:from>
    <xdr:to>
      <xdr:col>15</xdr:col>
      <xdr:colOff>101600</xdr:colOff>
      <xdr:row>37</xdr:row>
      <xdr:rowOff>144913</xdr:rowOff>
    </xdr:to>
    <xdr:sp macro="" textlink="">
      <xdr:nvSpPr>
        <xdr:cNvPr id="84" name="楕円 83"/>
        <xdr:cNvSpPr/>
      </xdr:nvSpPr>
      <xdr:spPr>
        <a:xfrm>
          <a:off x="2857500" y="6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136041</xdr:rowOff>
    </xdr:from>
    <xdr:ext cx="534377" cy="259045"/>
    <xdr:sp macro="" textlink="">
      <xdr:nvSpPr>
        <xdr:cNvPr id="85" name="テキスト ボックス 84"/>
        <xdr:cNvSpPr txBox="1"/>
      </xdr:nvSpPr>
      <xdr:spPr>
        <a:xfrm>
          <a:off x="2641111" y="64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41770</xdr:rowOff>
    </xdr:from>
    <xdr:to>
      <xdr:col>10</xdr:col>
      <xdr:colOff>165100</xdr:colOff>
      <xdr:row>37</xdr:row>
      <xdr:rowOff>143370</xdr:rowOff>
    </xdr:to>
    <xdr:sp macro="" textlink="">
      <xdr:nvSpPr>
        <xdr:cNvPr id="86" name="楕円 85"/>
        <xdr:cNvSpPr/>
      </xdr:nvSpPr>
      <xdr:spPr>
        <a:xfrm>
          <a:off x="1968500" y="6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134497</xdr:rowOff>
    </xdr:from>
    <xdr:ext cx="534377" cy="259045"/>
    <xdr:sp macro="" textlink="">
      <xdr:nvSpPr>
        <xdr:cNvPr id="87" name="テキスト ボックス 86"/>
        <xdr:cNvSpPr txBox="1"/>
      </xdr:nvSpPr>
      <xdr:spPr>
        <a:xfrm>
          <a:off x="1752111" y="64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46647</xdr:rowOff>
    </xdr:from>
    <xdr:to>
      <xdr:col>6</xdr:col>
      <xdr:colOff>38100</xdr:colOff>
      <xdr:row>37</xdr:row>
      <xdr:rowOff>148247</xdr:rowOff>
    </xdr:to>
    <xdr:sp macro="" textlink="">
      <xdr:nvSpPr>
        <xdr:cNvPr id="88" name="楕円 87"/>
        <xdr:cNvSpPr/>
      </xdr:nvSpPr>
      <xdr:spPr>
        <a:xfrm>
          <a:off x="10795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139374</xdr:rowOff>
    </xdr:from>
    <xdr:ext cx="534377" cy="259045"/>
    <xdr:sp macro="" textlink="">
      <xdr:nvSpPr>
        <xdr:cNvPr id="89" name="テキスト ボックス 88"/>
        <xdr:cNvSpPr txBox="1"/>
      </xdr:nvSpPr>
      <xdr:spPr>
        <a:xfrm>
          <a:off x="863111" y="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77622</xdr:rowOff>
    </xdr:from>
    <xdr:to>
      <xdr:col>24</xdr:col>
      <xdr:colOff>63500</xdr:colOff>
      <xdr:row>58</xdr:row>
      <xdr:rowOff>80081</xdr:rowOff>
    </xdr:to>
    <xdr:cxnSp macro="">
      <xdr:nvCxnSpPr>
        <xdr:cNvPr id="117" name="直線コネクタ 116"/>
        <xdr:cNvCxnSpPr/>
      </xdr:nvCxnSpPr>
      <xdr:spPr>
        <a:xfrm>
          <a:off x="3797300" y="10021722"/>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77622</xdr:rowOff>
    </xdr:from>
    <xdr:to>
      <xdr:col>19</xdr:col>
      <xdr:colOff>177800</xdr:colOff>
      <xdr:row>58</xdr:row>
      <xdr:rowOff>99631</xdr:rowOff>
    </xdr:to>
    <xdr:cxnSp macro="">
      <xdr:nvCxnSpPr>
        <xdr:cNvPr id="120" name="直線コネクタ 119"/>
        <xdr:cNvCxnSpPr/>
      </xdr:nvCxnSpPr>
      <xdr:spPr>
        <a:xfrm flipV="1">
          <a:off x="2908300" y="10021722"/>
          <a:ext cx="8890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99631</xdr:rowOff>
    </xdr:from>
    <xdr:to>
      <xdr:col>15</xdr:col>
      <xdr:colOff>50800</xdr:colOff>
      <xdr:row>58</xdr:row>
      <xdr:rowOff>106032</xdr:rowOff>
    </xdr:to>
    <xdr:cxnSp macro="">
      <xdr:nvCxnSpPr>
        <xdr:cNvPr id="123" name="直線コネクタ 122"/>
        <xdr:cNvCxnSpPr/>
      </xdr:nvCxnSpPr>
      <xdr:spPr>
        <a:xfrm flipV="1">
          <a:off x="2019300" y="1004373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106032</xdr:rowOff>
    </xdr:from>
    <xdr:to>
      <xdr:col>10</xdr:col>
      <xdr:colOff>114300</xdr:colOff>
      <xdr:row>58</xdr:row>
      <xdr:rowOff>110293</xdr:rowOff>
    </xdr:to>
    <xdr:cxnSp macro="">
      <xdr:nvCxnSpPr>
        <xdr:cNvPr id="126" name="直線コネクタ 125"/>
        <xdr:cNvCxnSpPr/>
      </xdr:nvCxnSpPr>
      <xdr:spPr>
        <a:xfrm flipV="1">
          <a:off x="1130300" y="10050132"/>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29281</xdr:rowOff>
    </xdr:from>
    <xdr:to>
      <xdr:col>24</xdr:col>
      <xdr:colOff>114300</xdr:colOff>
      <xdr:row>58</xdr:row>
      <xdr:rowOff>130881</xdr:rowOff>
    </xdr:to>
    <xdr:sp macro="" textlink="">
      <xdr:nvSpPr>
        <xdr:cNvPr id="136" name="楕円 135"/>
        <xdr:cNvSpPr/>
      </xdr:nvSpPr>
      <xdr:spPr>
        <a:xfrm>
          <a:off x="45847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7708</xdr:rowOff>
    </xdr:from>
    <xdr:ext cx="534377" cy="259045"/>
    <xdr:sp macro="" textlink="">
      <xdr:nvSpPr>
        <xdr:cNvPr id="137" name="物件費該当値テキスト"/>
        <xdr:cNvSpPr txBox="1"/>
      </xdr:nvSpPr>
      <xdr:spPr>
        <a:xfrm>
          <a:off x="4686300" y="99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26822</xdr:rowOff>
    </xdr:from>
    <xdr:to>
      <xdr:col>20</xdr:col>
      <xdr:colOff>38100</xdr:colOff>
      <xdr:row>58</xdr:row>
      <xdr:rowOff>128422</xdr:rowOff>
    </xdr:to>
    <xdr:sp macro="" textlink="">
      <xdr:nvSpPr>
        <xdr:cNvPr id="138" name="楕円 137"/>
        <xdr:cNvSpPr/>
      </xdr:nvSpPr>
      <xdr:spPr>
        <a:xfrm>
          <a:off x="3746500" y="99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119549</xdr:rowOff>
    </xdr:from>
    <xdr:ext cx="534377" cy="259045"/>
    <xdr:sp macro="" textlink="">
      <xdr:nvSpPr>
        <xdr:cNvPr id="139" name="テキスト ボックス 138"/>
        <xdr:cNvSpPr txBox="1"/>
      </xdr:nvSpPr>
      <xdr:spPr>
        <a:xfrm>
          <a:off x="3530111" y="100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48831</xdr:rowOff>
    </xdr:from>
    <xdr:to>
      <xdr:col>15</xdr:col>
      <xdr:colOff>101600</xdr:colOff>
      <xdr:row>58</xdr:row>
      <xdr:rowOff>150431</xdr:rowOff>
    </xdr:to>
    <xdr:sp macro="" textlink="">
      <xdr:nvSpPr>
        <xdr:cNvPr id="140" name="楕円 139"/>
        <xdr:cNvSpPr/>
      </xdr:nvSpPr>
      <xdr:spPr>
        <a:xfrm>
          <a:off x="2857500" y="99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141558</xdr:rowOff>
    </xdr:from>
    <xdr:ext cx="534377" cy="259045"/>
    <xdr:sp macro="" textlink="">
      <xdr:nvSpPr>
        <xdr:cNvPr id="141" name="テキスト ボックス 140"/>
        <xdr:cNvSpPr txBox="1"/>
      </xdr:nvSpPr>
      <xdr:spPr>
        <a:xfrm>
          <a:off x="2641111" y="100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55232</xdr:rowOff>
    </xdr:from>
    <xdr:to>
      <xdr:col>10</xdr:col>
      <xdr:colOff>165100</xdr:colOff>
      <xdr:row>58</xdr:row>
      <xdr:rowOff>156832</xdr:rowOff>
    </xdr:to>
    <xdr:sp macro="" textlink="">
      <xdr:nvSpPr>
        <xdr:cNvPr id="142" name="楕円 141"/>
        <xdr:cNvSpPr/>
      </xdr:nvSpPr>
      <xdr:spPr>
        <a:xfrm>
          <a:off x="1968500" y="99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147959</xdr:rowOff>
    </xdr:from>
    <xdr:ext cx="534377" cy="259045"/>
    <xdr:sp macro="" textlink="">
      <xdr:nvSpPr>
        <xdr:cNvPr id="143" name="テキスト ボックス 142"/>
        <xdr:cNvSpPr txBox="1"/>
      </xdr:nvSpPr>
      <xdr:spPr>
        <a:xfrm>
          <a:off x="1752111" y="100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59493</xdr:rowOff>
    </xdr:from>
    <xdr:to>
      <xdr:col>6</xdr:col>
      <xdr:colOff>38100</xdr:colOff>
      <xdr:row>58</xdr:row>
      <xdr:rowOff>161093</xdr:rowOff>
    </xdr:to>
    <xdr:sp macro="" textlink="">
      <xdr:nvSpPr>
        <xdr:cNvPr id="144" name="楕円 143"/>
        <xdr:cNvSpPr/>
      </xdr:nvSpPr>
      <xdr:spPr>
        <a:xfrm>
          <a:off x="1079500" y="100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152220</xdr:rowOff>
    </xdr:from>
    <xdr:ext cx="534377" cy="259045"/>
    <xdr:sp macro="" textlink="">
      <xdr:nvSpPr>
        <xdr:cNvPr id="145" name="テキスト ボックス 144"/>
        <xdr:cNvSpPr txBox="1"/>
      </xdr:nvSpPr>
      <xdr:spPr>
        <a:xfrm>
          <a:off x="863111" y="100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70892</xdr:rowOff>
    </xdr:from>
    <xdr:to>
      <xdr:col>24</xdr:col>
      <xdr:colOff>63500</xdr:colOff>
      <xdr:row>77</xdr:row>
      <xdr:rowOff>89579</xdr:rowOff>
    </xdr:to>
    <xdr:cxnSp macro="">
      <xdr:nvCxnSpPr>
        <xdr:cNvPr id="170" name="直線コネクタ 169"/>
        <xdr:cNvCxnSpPr/>
      </xdr:nvCxnSpPr>
      <xdr:spPr>
        <a:xfrm>
          <a:off x="3797300" y="13272542"/>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70892</xdr:rowOff>
    </xdr:from>
    <xdr:to>
      <xdr:col>19</xdr:col>
      <xdr:colOff>177800</xdr:colOff>
      <xdr:row>77</xdr:row>
      <xdr:rowOff>160846</xdr:rowOff>
    </xdr:to>
    <xdr:cxnSp macro="">
      <xdr:nvCxnSpPr>
        <xdr:cNvPr id="173" name="直線コネクタ 172"/>
        <xdr:cNvCxnSpPr/>
      </xdr:nvCxnSpPr>
      <xdr:spPr>
        <a:xfrm flipV="1">
          <a:off x="2908300" y="13272542"/>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158617</xdr:rowOff>
    </xdr:from>
    <xdr:to>
      <xdr:col>15</xdr:col>
      <xdr:colOff>50800</xdr:colOff>
      <xdr:row>77</xdr:row>
      <xdr:rowOff>160846</xdr:rowOff>
    </xdr:to>
    <xdr:cxnSp macro="">
      <xdr:nvCxnSpPr>
        <xdr:cNvPr id="176" name="直線コネクタ 175"/>
        <xdr:cNvCxnSpPr/>
      </xdr:nvCxnSpPr>
      <xdr:spPr>
        <a:xfrm>
          <a:off x="2019300" y="13360267"/>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158617</xdr:rowOff>
    </xdr:from>
    <xdr:to>
      <xdr:col>10</xdr:col>
      <xdr:colOff>114300</xdr:colOff>
      <xdr:row>78</xdr:row>
      <xdr:rowOff>2826</xdr:rowOff>
    </xdr:to>
    <xdr:cxnSp macro="">
      <xdr:nvCxnSpPr>
        <xdr:cNvPr id="179" name="直線コネクタ 178"/>
        <xdr:cNvCxnSpPr/>
      </xdr:nvCxnSpPr>
      <xdr:spPr>
        <a:xfrm flipV="1">
          <a:off x="1130300" y="1336026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38779</xdr:rowOff>
    </xdr:from>
    <xdr:to>
      <xdr:col>24</xdr:col>
      <xdr:colOff>114300</xdr:colOff>
      <xdr:row>77</xdr:row>
      <xdr:rowOff>140379</xdr:rowOff>
    </xdr:to>
    <xdr:sp macro="" textlink="">
      <xdr:nvSpPr>
        <xdr:cNvPr id="189" name="楕円 188"/>
        <xdr:cNvSpPr/>
      </xdr:nvSpPr>
      <xdr:spPr>
        <a:xfrm>
          <a:off x="4584700" y="132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125156</xdr:rowOff>
    </xdr:from>
    <xdr:ext cx="469744" cy="259045"/>
    <xdr:sp macro="" textlink="">
      <xdr:nvSpPr>
        <xdr:cNvPr id="190" name="維持補修費該当値テキスト"/>
        <xdr:cNvSpPr txBox="1"/>
      </xdr:nvSpPr>
      <xdr:spPr>
        <a:xfrm>
          <a:off x="4686300" y="131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20092</xdr:rowOff>
    </xdr:from>
    <xdr:to>
      <xdr:col>20</xdr:col>
      <xdr:colOff>38100</xdr:colOff>
      <xdr:row>77</xdr:row>
      <xdr:rowOff>121692</xdr:rowOff>
    </xdr:to>
    <xdr:sp macro="" textlink="">
      <xdr:nvSpPr>
        <xdr:cNvPr id="191" name="楕円 190"/>
        <xdr:cNvSpPr/>
      </xdr:nvSpPr>
      <xdr:spPr>
        <a:xfrm>
          <a:off x="3746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112819</xdr:rowOff>
    </xdr:from>
    <xdr:ext cx="469744" cy="259045"/>
    <xdr:sp macro="" textlink="">
      <xdr:nvSpPr>
        <xdr:cNvPr id="192" name="テキスト ボックス 191"/>
        <xdr:cNvSpPr txBox="1"/>
      </xdr:nvSpPr>
      <xdr:spPr>
        <a:xfrm>
          <a:off x="3562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110046</xdr:rowOff>
    </xdr:from>
    <xdr:to>
      <xdr:col>15</xdr:col>
      <xdr:colOff>101600</xdr:colOff>
      <xdr:row>78</xdr:row>
      <xdr:rowOff>40196</xdr:rowOff>
    </xdr:to>
    <xdr:sp macro="" textlink="">
      <xdr:nvSpPr>
        <xdr:cNvPr id="193" name="楕円 192"/>
        <xdr:cNvSpPr/>
      </xdr:nvSpPr>
      <xdr:spPr>
        <a:xfrm>
          <a:off x="2857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31323</xdr:rowOff>
    </xdr:from>
    <xdr:ext cx="378565" cy="259045"/>
    <xdr:sp macro="" textlink="">
      <xdr:nvSpPr>
        <xdr:cNvPr id="194" name="テキスト ボックス 193"/>
        <xdr:cNvSpPr txBox="1"/>
      </xdr:nvSpPr>
      <xdr:spPr>
        <a:xfrm>
          <a:off x="2719017" y="1340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107817</xdr:rowOff>
    </xdr:from>
    <xdr:to>
      <xdr:col>10</xdr:col>
      <xdr:colOff>165100</xdr:colOff>
      <xdr:row>78</xdr:row>
      <xdr:rowOff>37967</xdr:rowOff>
    </xdr:to>
    <xdr:sp macro="" textlink="">
      <xdr:nvSpPr>
        <xdr:cNvPr id="195" name="楕円 194"/>
        <xdr:cNvSpPr/>
      </xdr:nvSpPr>
      <xdr:spPr>
        <a:xfrm>
          <a:off x="1968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29094</xdr:rowOff>
    </xdr:from>
    <xdr:ext cx="378565" cy="259045"/>
    <xdr:sp macro="" textlink="">
      <xdr:nvSpPr>
        <xdr:cNvPr id="196" name="テキスト ボックス 195"/>
        <xdr:cNvSpPr txBox="1"/>
      </xdr:nvSpPr>
      <xdr:spPr>
        <a:xfrm>
          <a:off x="1830017" y="1340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123476</xdr:rowOff>
    </xdr:from>
    <xdr:to>
      <xdr:col>6</xdr:col>
      <xdr:colOff>38100</xdr:colOff>
      <xdr:row>78</xdr:row>
      <xdr:rowOff>53626</xdr:rowOff>
    </xdr:to>
    <xdr:sp macro="" textlink="">
      <xdr:nvSpPr>
        <xdr:cNvPr id="197" name="楕円 196"/>
        <xdr:cNvSpPr/>
      </xdr:nvSpPr>
      <xdr:spPr>
        <a:xfrm>
          <a:off x="1079500" y="133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44753</xdr:rowOff>
    </xdr:from>
    <xdr:ext cx="378565" cy="259045"/>
    <xdr:sp macro="" textlink="">
      <xdr:nvSpPr>
        <xdr:cNvPr id="198" name="テキスト ボックス 197"/>
        <xdr:cNvSpPr txBox="1"/>
      </xdr:nvSpPr>
      <xdr:spPr>
        <a:xfrm>
          <a:off x="941017" y="13417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78308</xdr:rowOff>
    </xdr:from>
    <xdr:to>
      <xdr:col>24</xdr:col>
      <xdr:colOff>63500</xdr:colOff>
      <xdr:row>97</xdr:row>
      <xdr:rowOff>117563</xdr:rowOff>
    </xdr:to>
    <xdr:cxnSp macro="">
      <xdr:nvCxnSpPr>
        <xdr:cNvPr id="228" name="直線コネクタ 227"/>
        <xdr:cNvCxnSpPr/>
      </xdr:nvCxnSpPr>
      <xdr:spPr>
        <a:xfrm flipV="1">
          <a:off x="3797300" y="16708958"/>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117563</xdr:rowOff>
    </xdr:from>
    <xdr:to>
      <xdr:col>19</xdr:col>
      <xdr:colOff>177800</xdr:colOff>
      <xdr:row>98</xdr:row>
      <xdr:rowOff>9728</xdr:rowOff>
    </xdr:to>
    <xdr:cxnSp macro="">
      <xdr:nvCxnSpPr>
        <xdr:cNvPr id="231" name="直線コネクタ 230"/>
        <xdr:cNvCxnSpPr/>
      </xdr:nvCxnSpPr>
      <xdr:spPr>
        <a:xfrm flipV="1">
          <a:off x="2908300" y="16748213"/>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163779</xdr:rowOff>
    </xdr:from>
    <xdr:to>
      <xdr:col>15</xdr:col>
      <xdr:colOff>50800</xdr:colOff>
      <xdr:row>98</xdr:row>
      <xdr:rowOff>9728</xdr:rowOff>
    </xdr:to>
    <xdr:cxnSp macro="">
      <xdr:nvCxnSpPr>
        <xdr:cNvPr id="234" name="直線コネクタ 233"/>
        <xdr:cNvCxnSpPr/>
      </xdr:nvCxnSpPr>
      <xdr:spPr>
        <a:xfrm>
          <a:off x="2019300" y="16794429"/>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163779</xdr:rowOff>
    </xdr:from>
    <xdr:to>
      <xdr:col>10</xdr:col>
      <xdr:colOff>114300</xdr:colOff>
      <xdr:row>97</xdr:row>
      <xdr:rowOff>167106</xdr:rowOff>
    </xdr:to>
    <xdr:cxnSp macro="">
      <xdr:nvCxnSpPr>
        <xdr:cNvPr id="237" name="直線コネクタ 236"/>
        <xdr:cNvCxnSpPr/>
      </xdr:nvCxnSpPr>
      <xdr:spPr>
        <a:xfrm flipV="1">
          <a:off x="1130300" y="16794429"/>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27508</xdr:rowOff>
    </xdr:from>
    <xdr:to>
      <xdr:col>24</xdr:col>
      <xdr:colOff>114300</xdr:colOff>
      <xdr:row>97</xdr:row>
      <xdr:rowOff>129108</xdr:rowOff>
    </xdr:to>
    <xdr:sp macro="" textlink="">
      <xdr:nvSpPr>
        <xdr:cNvPr id="247" name="楕円 246"/>
        <xdr:cNvSpPr/>
      </xdr:nvSpPr>
      <xdr:spPr>
        <a:xfrm>
          <a:off x="4584700" y="166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5935</xdr:rowOff>
    </xdr:from>
    <xdr:ext cx="534377" cy="259045"/>
    <xdr:sp macro="" textlink="">
      <xdr:nvSpPr>
        <xdr:cNvPr id="248" name="扶助費該当値テキスト"/>
        <xdr:cNvSpPr txBox="1"/>
      </xdr:nvSpPr>
      <xdr:spPr>
        <a:xfrm>
          <a:off x="4686300" y="166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66763</xdr:rowOff>
    </xdr:from>
    <xdr:to>
      <xdr:col>20</xdr:col>
      <xdr:colOff>38100</xdr:colOff>
      <xdr:row>97</xdr:row>
      <xdr:rowOff>168363</xdr:rowOff>
    </xdr:to>
    <xdr:sp macro="" textlink="">
      <xdr:nvSpPr>
        <xdr:cNvPr id="249" name="楕円 248"/>
        <xdr:cNvSpPr/>
      </xdr:nvSpPr>
      <xdr:spPr>
        <a:xfrm>
          <a:off x="3746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159490</xdr:rowOff>
    </xdr:from>
    <xdr:ext cx="534377" cy="259045"/>
    <xdr:sp macro="" textlink="">
      <xdr:nvSpPr>
        <xdr:cNvPr id="250" name="テキスト ボックス 249"/>
        <xdr:cNvSpPr txBox="1"/>
      </xdr:nvSpPr>
      <xdr:spPr>
        <a:xfrm>
          <a:off x="3530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130378</xdr:rowOff>
    </xdr:from>
    <xdr:to>
      <xdr:col>15</xdr:col>
      <xdr:colOff>101600</xdr:colOff>
      <xdr:row>98</xdr:row>
      <xdr:rowOff>60528</xdr:rowOff>
    </xdr:to>
    <xdr:sp macro="" textlink="">
      <xdr:nvSpPr>
        <xdr:cNvPr id="251" name="楕円 250"/>
        <xdr:cNvSpPr/>
      </xdr:nvSpPr>
      <xdr:spPr>
        <a:xfrm>
          <a:off x="2857500" y="16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51655</xdr:rowOff>
    </xdr:from>
    <xdr:ext cx="534377" cy="259045"/>
    <xdr:sp macro="" textlink="">
      <xdr:nvSpPr>
        <xdr:cNvPr id="252" name="テキスト ボックス 251"/>
        <xdr:cNvSpPr txBox="1"/>
      </xdr:nvSpPr>
      <xdr:spPr>
        <a:xfrm>
          <a:off x="2641111" y="168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112979</xdr:rowOff>
    </xdr:from>
    <xdr:to>
      <xdr:col>10</xdr:col>
      <xdr:colOff>165100</xdr:colOff>
      <xdr:row>98</xdr:row>
      <xdr:rowOff>43129</xdr:rowOff>
    </xdr:to>
    <xdr:sp macro="" textlink="">
      <xdr:nvSpPr>
        <xdr:cNvPr id="253" name="楕円 252"/>
        <xdr:cNvSpPr/>
      </xdr:nvSpPr>
      <xdr:spPr>
        <a:xfrm>
          <a:off x="1968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34256</xdr:rowOff>
    </xdr:from>
    <xdr:ext cx="534377" cy="259045"/>
    <xdr:sp macro="" textlink="">
      <xdr:nvSpPr>
        <xdr:cNvPr id="254" name="テキスト ボックス 253"/>
        <xdr:cNvSpPr txBox="1"/>
      </xdr:nvSpPr>
      <xdr:spPr>
        <a:xfrm>
          <a:off x="1752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116306</xdr:rowOff>
    </xdr:from>
    <xdr:to>
      <xdr:col>6</xdr:col>
      <xdr:colOff>38100</xdr:colOff>
      <xdr:row>98</xdr:row>
      <xdr:rowOff>46456</xdr:rowOff>
    </xdr:to>
    <xdr:sp macro="" textlink="">
      <xdr:nvSpPr>
        <xdr:cNvPr id="255" name="楕円 254"/>
        <xdr:cNvSpPr/>
      </xdr:nvSpPr>
      <xdr:spPr>
        <a:xfrm>
          <a:off x="1079500" y="167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37583</xdr:rowOff>
    </xdr:from>
    <xdr:ext cx="534377" cy="259045"/>
    <xdr:sp macro="" textlink="">
      <xdr:nvSpPr>
        <xdr:cNvPr id="256" name="テキスト ボックス 255"/>
        <xdr:cNvSpPr txBox="1"/>
      </xdr:nvSpPr>
      <xdr:spPr>
        <a:xfrm>
          <a:off x="863111" y="168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70471</xdr:rowOff>
    </xdr:from>
    <xdr:to>
      <xdr:col>55</xdr:col>
      <xdr:colOff>0</xdr:colOff>
      <xdr:row>38</xdr:row>
      <xdr:rowOff>74192</xdr:rowOff>
    </xdr:to>
    <xdr:cxnSp macro="">
      <xdr:nvCxnSpPr>
        <xdr:cNvPr id="283" name="直線コネクタ 282"/>
        <xdr:cNvCxnSpPr/>
      </xdr:nvCxnSpPr>
      <xdr:spPr>
        <a:xfrm flipV="1">
          <a:off x="9639300" y="6071221"/>
          <a:ext cx="838200" cy="5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74192</xdr:rowOff>
    </xdr:from>
    <xdr:to>
      <xdr:col>50</xdr:col>
      <xdr:colOff>114300</xdr:colOff>
      <xdr:row>38</xdr:row>
      <xdr:rowOff>79930</xdr:rowOff>
    </xdr:to>
    <xdr:cxnSp macro="">
      <xdr:nvCxnSpPr>
        <xdr:cNvPr id="286" name="直線コネクタ 285"/>
        <xdr:cNvCxnSpPr/>
      </xdr:nvCxnSpPr>
      <xdr:spPr>
        <a:xfrm flipV="1">
          <a:off x="8750300" y="6589292"/>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79930</xdr:rowOff>
    </xdr:from>
    <xdr:to>
      <xdr:col>45</xdr:col>
      <xdr:colOff>177800</xdr:colOff>
      <xdr:row>38</xdr:row>
      <xdr:rowOff>80310</xdr:rowOff>
    </xdr:to>
    <xdr:cxnSp macro="">
      <xdr:nvCxnSpPr>
        <xdr:cNvPr id="289" name="直線コネクタ 288"/>
        <xdr:cNvCxnSpPr/>
      </xdr:nvCxnSpPr>
      <xdr:spPr>
        <a:xfrm flipV="1">
          <a:off x="7861300" y="659503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75847</xdr:rowOff>
    </xdr:from>
    <xdr:to>
      <xdr:col>41</xdr:col>
      <xdr:colOff>50800</xdr:colOff>
      <xdr:row>38</xdr:row>
      <xdr:rowOff>80310</xdr:rowOff>
    </xdr:to>
    <xdr:cxnSp macro="">
      <xdr:nvCxnSpPr>
        <xdr:cNvPr id="292" name="直線コネクタ 291"/>
        <xdr:cNvCxnSpPr/>
      </xdr:nvCxnSpPr>
      <xdr:spPr>
        <a:xfrm>
          <a:off x="6972300" y="6590947"/>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19671</xdr:rowOff>
    </xdr:from>
    <xdr:to>
      <xdr:col>55</xdr:col>
      <xdr:colOff>50800</xdr:colOff>
      <xdr:row>35</xdr:row>
      <xdr:rowOff>121271</xdr:rowOff>
    </xdr:to>
    <xdr:sp macro="" textlink="">
      <xdr:nvSpPr>
        <xdr:cNvPr id="302" name="楕円 301"/>
        <xdr:cNvSpPr/>
      </xdr:nvSpPr>
      <xdr:spPr>
        <a:xfrm>
          <a:off x="10426700" y="60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106048</xdr:rowOff>
    </xdr:from>
    <xdr:ext cx="599010" cy="259045"/>
    <xdr:sp macro="" textlink="">
      <xdr:nvSpPr>
        <xdr:cNvPr id="303" name="補助費等該当値テキスト"/>
        <xdr:cNvSpPr txBox="1"/>
      </xdr:nvSpPr>
      <xdr:spPr>
        <a:xfrm>
          <a:off x="10528300" y="59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23392</xdr:rowOff>
    </xdr:from>
    <xdr:to>
      <xdr:col>50</xdr:col>
      <xdr:colOff>165100</xdr:colOff>
      <xdr:row>38</xdr:row>
      <xdr:rowOff>124992</xdr:rowOff>
    </xdr:to>
    <xdr:sp macro="" textlink="">
      <xdr:nvSpPr>
        <xdr:cNvPr id="304" name="楕円 303"/>
        <xdr:cNvSpPr/>
      </xdr:nvSpPr>
      <xdr:spPr>
        <a:xfrm>
          <a:off x="9588500" y="6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116119</xdr:rowOff>
    </xdr:from>
    <xdr:ext cx="534377" cy="259045"/>
    <xdr:sp macro="" textlink="">
      <xdr:nvSpPr>
        <xdr:cNvPr id="305" name="テキスト ボックス 304"/>
        <xdr:cNvSpPr txBox="1"/>
      </xdr:nvSpPr>
      <xdr:spPr>
        <a:xfrm>
          <a:off x="9372111" y="663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29130</xdr:rowOff>
    </xdr:from>
    <xdr:to>
      <xdr:col>46</xdr:col>
      <xdr:colOff>38100</xdr:colOff>
      <xdr:row>38</xdr:row>
      <xdr:rowOff>130730</xdr:rowOff>
    </xdr:to>
    <xdr:sp macro="" textlink="">
      <xdr:nvSpPr>
        <xdr:cNvPr id="306" name="楕円 305"/>
        <xdr:cNvSpPr/>
      </xdr:nvSpPr>
      <xdr:spPr>
        <a:xfrm>
          <a:off x="8699500" y="65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121857</xdr:rowOff>
    </xdr:from>
    <xdr:ext cx="534377" cy="259045"/>
    <xdr:sp macro="" textlink="">
      <xdr:nvSpPr>
        <xdr:cNvPr id="307" name="テキスト ボックス 306"/>
        <xdr:cNvSpPr txBox="1"/>
      </xdr:nvSpPr>
      <xdr:spPr>
        <a:xfrm>
          <a:off x="8483111" y="66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29510</xdr:rowOff>
    </xdr:from>
    <xdr:to>
      <xdr:col>41</xdr:col>
      <xdr:colOff>101600</xdr:colOff>
      <xdr:row>38</xdr:row>
      <xdr:rowOff>131110</xdr:rowOff>
    </xdr:to>
    <xdr:sp macro="" textlink="">
      <xdr:nvSpPr>
        <xdr:cNvPr id="308" name="楕円 307"/>
        <xdr:cNvSpPr/>
      </xdr:nvSpPr>
      <xdr:spPr>
        <a:xfrm>
          <a:off x="7810500" y="65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122237</xdr:rowOff>
    </xdr:from>
    <xdr:ext cx="534377" cy="259045"/>
    <xdr:sp macro="" textlink="">
      <xdr:nvSpPr>
        <xdr:cNvPr id="309" name="テキスト ボックス 308"/>
        <xdr:cNvSpPr txBox="1"/>
      </xdr:nvSpPr>
      <xdr:spPr>
        <a:xfrm>
          <a:off x="7594111" y="66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25047</xdr:rowOff>
    </xdr:from>
    <xdr:to>
      <xdr:col>36</xdr:col>
      <xdr:colOff>165100</xdr:colOff>
      <xdr:row>38</xdr:row>
      <xdr:rowOff>126647</xdr:rowOff>
    </xdr:to>
    <xdr:sp macro="" textlink="">
      <xdr:nvSpPr>
        <xdr:cNvPr id="310" name="楕円 309"/>
        <xdr:cNvSpPr/>
      </xdr:nvSpPr>
      <xdr:spPr>
        <a:xfrm>
          <a:off x="6921500" y="65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117774</xdr:rowOff>
    </xdr:from>
    <xdr:ext cx="534377" cy="259045"/>
    <xdr:sp macro="" textlink="">
      <xdr:nvSpPr>
        <xdr:cNvPr id="311" name="テキスト ボックス 310"/>
        <xdr:cNvSpPr txBox="1"/>
      </xdr:nvSpPr>
      <xdr:spPr>
        <a:xfrm>
          <a:off x="6705111" y="66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150085</xdr:rowOff>
    </xdr:from>
    <xdr:to>
      <xdr:col>55</xdr:col>
      <xdr:colOff>0</xdr:colOff>
      <xdr:row>58</xdr:row>
      <xdr:rowOff>164986</xdr:rowOff>
    </xdr:to>
    <xdr:cxnSp macro="">
      <xdr:nvCxnSpPr>
        <xdr:cNvPr id="342" name="直線コネクタ 341"/>
        <xdr:cNvCxnSpPr/>
      </xdr:nvCxnSpPr>
      <xdr:spPr>
        <a:xfrm flipV="1">
          <a:off x="9639300" y="10094185"/>
          <a:ext cx="8382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162511</xdr:rowOff>
    </xdr:from>
    <xdr:to>
      <xdr:col>50</xdr:col>
      <xdr:colOff>114300</xdr:colOff>
      <xdr:row>58</xdr:row>
      <xdr:rowOff>164986</xdr:rowOff>
    </xdr:to>
    <xdr:cxnSp macro="">
      <xdr:nvCxnSpPr>
        <xdr:cNvPr id="345" name="直線コネクタ 344"/>
        <xdr:cNvCxnSpPr/>
      </xdr:nvCxnSpPr>
      <xdr:spPr>
        <a:xfrm>
          <a:off x="8750300" y="10106611"/>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143652</xdr:rowOff>
    </xdr:from>
    <xdr:to>
      <xdr:col>45</xdr:col>
      <xdr:colOff>177800</xdr:colOff>
      <xdr:row>58</xdr:row>
      <xdr:rowOff>162511</xdr:rowOff>
    </xdr:to>
    <xdr:cxnSp macro="">
      <xdr:nvCxnSpPr>
        <xdr:cNvPr id="348" name="直線コネクタ 347"/>
        <xdr:cNvCxnSpPr/>
      </xdr:nvCxnSpPr>
      <xdr:spPr>
        <a:xfrm>
          <a:off x="7861300" y="10087752"/>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130008</xdr:rowOff>
    </xdr:from>
    <xdr:to>
      <xdr:col>41</xdr:col>
      <xdr:colOff>50800</xdr:colOff>
      <xdr:row>58</xdr:row>
      <xdr:rowOff>143652</xdr:rowOff>
    </xdr:to>
    <xdr:cxnSp macro="">
      <xdr:nvCxnSpPr>
        <xdr:cNvPr id="351" name="直線コネクタ 350"/>
        <xdr:cNvCxnSpPr/>
      </xdr:nvCxnSpPr>
      <xdr:spPr>
        <a:xfrm>
          <a:off x="6972300" y="10074108"/>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99285</xdr:rowOff>
    </xdr:from>
    <xdr:to>
      <xdr:col>55</xdr:col>
      <xdr:colOff>50800</xdr:colOff>
      <xdr:row>59</xdr:row>
      <xdr:rowOff>29435</xdr:rowOff>
    </xdr:to>
    <xdr:sp macro="" textlink="">
      <xdr:nvSpPr>
        <xdr:cNvPr id="361" name="楕円 360"/>
        <xdr:cNvSpPr/>
      </xdr:nvSpPr>
      <xdr:spPr>
        <a:xfrm>
          <a:off x="10426700" y="100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14212</xdr:rowOff>
    </xdr:from>
    <xdr:ext cx="534377" cy="259045"/>
    <xdr:sp macro="" textlink="">
      <xdr:nvSpPr>
        <xdr:cNvPr id="362" name="普通建設事業費該当値テキスト"/>
        <xdr:cNvSpPr txBox="1"/>
      </xdr:nvSpPr>
      <xdr:spPr>
        <a:xfrm>
          <a:off x="10528300" y="995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114186</xdr:rowOff>
    </xdr:from>
    <xdr:to>
      <xdr:col>50</xdr:col>
      <xdr:colOff>165100</xdr:colOff>
      <xdr:row>59</xdr:row>
      <xdr:rowOff>44336</xdr:rowOff>
    </xdr:to>
    <xdr:sp macro="" textlink="">
      <xdr:nvSpPr>
        <xdr:cNvPr id="363" name="楕円 362"/>
        <xdr:cNvSpPr/>
      </xdr:nvSpPr>
      <xdr:spPr>
        <a:xfrm>
          <a:off x="9588500" y="100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35463</xdr:rowOff>
    </xdr:from>
    <xdr:ext cx="534377" cy="259045"/>
    <xdr:sp macro="" textlink="">
      <xdr:nvSpPr>
        <xdr:cNvPr id="364" name="テキスト ボックス 363"/>
        <xdr:cNvSpPr txBox="1"/>
      </xdr:nvSpPr>
      <xdr:spPr>
        <a:xfrm>
          <a:off x="9372111" y="101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111711</xdr:rowOff>
    </xdr:from>
    <xdr:to>
      <xdr:col>46</xdr:col>
      <xdr:colOff>38100</xdr:colOff>
      <xdr:row>59</xdr:row>
      <xdr:rowOff>41861</xdr:rowOff>
    </xdr:to>
    <xdr:sp macro="" textlink="">
      <xdr:nvSpPr>
        <xdr:cNvPr id="365" name="楕円 364"/>
        <xdr:cNvSpPr/>
      </xdr:nvSpPr>
      <xdr:spPr>
        <a:xfrm>
          <a:off x="8699500" y="100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32988</xdr:rowOff>
    </xdr:from>
    <xdr:ext cx="534377" cy="259045"/>
    <xdr:sp macro="" textlink="">
      <xdr:nvSpPr>
        <xdr:cNvPr id="366" name="テキスト ボックス 365"/>
        <xdr:cNvSpPr txBox="1"/>
      </xdr:nvSpPr>
      <xdr:spPr>
        <a:xfrm>
          <a:off x="8483111" y="101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92852</xdr:rowOff>
    </xdr:from>
    <xdr:to>
      <xdr:col>41</xdr:col>
      <xdr:colOff>101600</xdr:colOff>
      <xdr:row>59</xdr:row>
      <xdr:rowOff>23002</xdr:rowOff>
    </xdr:to>
    <xdr:sp macro="" textlink="">
      <xdr:nvSpPr>
        <xdr:cNvPr id="367" name="楕円 366"/>
        <xdr:cNvSpPr/>
      </xdr:nvSpPr>
      <xdr:spPr>
        <a:xfrm>
          <a:off x="7810500" y="100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14129</xdr:rowOff>
    </xdr:from>
    <xdr:ext cx="534377" cy="259045"/>
    <xdr:sp macro="" textlink="">
      <xdr:nvSpPr>
        <xdr:cNvPr id="368" name="テキスト ボックス 367"/>
        <xdr:cNvSpPr txBox="1"/>
      </xdr:nvSpPr>
      <xdr:spPr>
        <a:xfrm>
          <a:off x="7594111" y="101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79208</xdr:rowOff>
    </xdr:from>
    <xdr:to>
      <xdr:col>36</xdr:col>
      <xdr:colOff>165100</xdr:colOff>
      <xdr:row>59</xdr:row>
      <xdr:rowOff>9358</xdr:rowOff>
    </xdr:to>
    <xdr:sp macro="" textlink="">
      <xdr:nvSpPr>
        <xdr:cNvPr id="369" name="楕円 368"/>
        <xdr:cNvSpPr/>
      </xdr:nvSpPr>
      <xdr:spPr>
        <a:xfrm>
          <a:off x="6921500" y="100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485</xdr:rowOff>
    </xdr:from>
    <xdr:ext cx="534377" cy="259045"/>
    <xdr:sp macro="" textlink="">
      <xdr:nvSpPr>
        <xdr:cNvPr id="370" name="テキスト ボックス 369"/>
        <xdr:cNvSpPr txBox="1"/>
      </xdr:nvSpPr>
      <xdr:spPr>
        <a:xfrm>
          <a:off x="6705111" y="101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117353</xdr:rowOff>
    </xdr:from>
    <xdr:to>
      <xdr:col>55</xdr:col>
      <xdr:colOff>0</xdr:colOff>
      <xdr:row>78</xdr:row>
      <xdr:rowOff>138283</xdr:rowOff>
    </xdr:to>
    <xdr:cxnSp macro="">
      <xdr:nvCxnSpPr>
        <xdr:cNvPr id="397" name="直線コネクタ 396"/>
        <xdr:cNvCxnSpPr/>
      </xdr:nvCxnSpPr>
      <xdr:spPr>
        <a:xfrm flipV="1">
          <a:off x="9639300" y="13490453"/>
          <a:ext cx="8382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134877</xdr:rowOff>
    </xdr:from>
    <xdr:to>
      <xdr:col>50</xdr:col>
      <xdr:colOff>114300</xdr:colOff>
      <xdr:row>78</xdr:row>
      <xdr:rowOff>138283</xdr:rowOff>
    </xdr:to>
    <xdr:cxnSp macro="">
      <xdr:nvCxnSpPr>
        <xdr:cNvPr id="400" name="直線コネクタ 399"/>
        <xdr:cNvCxnSpPr/>
      </xdr:nvCxnSpPr>
      <xdr:spPr>
        <a:xfrm>
          <a:off x="8750300" y="1350797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133916</xdr:rowOff>
    </xdr:from>
    <xdr:to>
      <xdr:col>45</xdr:col>
      <xdr:colOff>177800</xdr:colOff>
      <xdr:row>78</xdr:row>
      <xdr:rowOff>134877</xdr:rowOff>
    </xdr:to>
    <xdr:cxnSp macro="">
      <xdr:nvCxnSpPr>
        <xdr:cNvPr id="403" name="直線コネクタ 402"/>
        <xdr:cNvCxnSpPr/>
      </xdr:nvCxnSpPr>
      <xdr:spPr>
        <a:xfrm>
          <a:off x="7861300" y="13507016"/>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133916</xdr:rowOff>
    </xdr:from>
    <xdr:to>
      <xdr:col>41</xdr:col>
      <xdr:colOff>50800</xdr:colOff>
      <xdr:row>78</xdr:row>
      <xdr:rowOff>138438</xdr:rowOff>
    </xdr:to>
    <xdr:cxnSp macro="">
      <xdr:nvCxnSpPr>
        <xdr:cNvPr id="406" name="直線コネクタ 405"/>
        <xdr:cNvCxnSpPr/>
      </xdr:nvCxnSpPr>
      <xdr:spPr>
        <a:xfrm flipV="1">
          <a:off x="6972300" y="13507016"/>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66553</xdr:rowOff>
    </xdr:from>
    <xdr:to>
      <xdr:col>55</xdr:col>
      <xdr:colOff>50800</xdr:colOff>
      <xdr:row>78</xdr:row>
      <xdr:rowOff>168153</xdr:rowOff>
    </xdr:to>
    <xdr:sp macro="" textlink="">
      <xdr:nvSpPr>
        <xdr:cNvPr id="416" name="楕円 415"/>
        <xdr:cNvSpPr/>
      </xdr:nvSpPr>
      <xdr:spPr>
        <a:xfrm>
          <a:off x="10426700" y="134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87483</xdr:rowOff>
    </xdr:from>
    <xdr:to>
      <xdr:col>50</xdr:col>
      <xdr:colOff>165100</xdr:colOff>
      <xdr:row>79</xdr:row>
      <xdr:rowOff>17633</xdr:rowOff>
    </xdr:to>
    <xdr:sp macro="" textlink="">
      <xdr:nvSpPr>
        <xdr:cNvPr id="418" name="楕円 417"/>
        <xdr:cNvSpPr/>
      </xdr:nvSpPr>
      <xdr:spPr>
        <a:xfrm>
          <a:off x="9588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8760</xdr:rowOff>
    </xdr:from>
    <xdr:ext cx="378565" cy="259045"/>
    <xdr:sp macro="" textlink="">
      <xdr:nvSpPr>
        <xdr:cNvPr id="419" name="テキスト ボックス 418"/>
        <xdr:cNvSpPr txBox="1"/>
      </xdr:nvSpPr>
      <xdr:spPr>
        <a:xfrm>
          <a:off x="9450017" y="1355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84077</xdr:rowOff>
    </xdr:from>
    <xdr:to>
      <xdr:col>46</xdr:col>
      <xdr:colOff>38100</xdr:colOff>
      <xdr:row>79</xdr:row>
      <xdr:rowOff>14227</xdr:rowOff>
    </xdr:to>
    <xdr:sp macro="" textlink="">
      <xdr:nvSpPr>
        <xdr:cNvPr id="420" name="楕円 419"/>
        <xdr:cNvSpPr/>
      </xdr:nvSpPr>
      <xdr:spPr>
        <a:xfrm>
          <a:off x="86995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5354</xdr:rowOff>
    </xdr:from>
    <xdr:ext cx="469744" cy="259045"/>
    <xdr:sp macro="" textlink="">
      <xdr:nvSpPr>
        <xdr:cNvPr id="421" name="テキスト ボックス 420"/>
        <xdr:cNvSpPr txBox="1"/>
      </xdr:nvSpPr>
      <xdr:spPr>
        <a:xfrm>
          <a:off x="8515428" y="1354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83116</xdr:rowOff>
    </xdr:from>
    <xdr:to>
      <xdr:col>41</xdr:col>
      <xdr:colOff>101600</xdr:colOff>
      <xdr:row>79</xdr:row>
      <xdr:rowOff>13266</xdr:rowOff>
    </xdr:to>
    <xdr:sp macro="" textlink="">
      <xdr:nvSpPr>
        <xdr:cNvPr id="422" name="楕円 421"/>
        <xdr:cNvSpPr/>
      </xdr:nvSpPr>
      <xdr:spPr>
        <a:xfrm>
          <a:off x="7810500" y="134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4393</xdr:rowOff>
    </xdr:from>
    <xdr:ext cx="469744" cy="259045"/>
    <xdr:sp macro="" textlink="">
      <xdr:nvSpPr>
        <xdr:cNvPr id="423" name="テキスト ボックス 422"/>
        <xdr:cNvSpPr txBox="1"/>
      </xdr:nvSpPr>
      <xdr:spPr>
        <a:xfrm>
          <a:off x="7626428" y="135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87638</xdr:rowOff>
    </xdr:from>
    <xdr:to>
      <xdr:col>36</xdr:col>
      <xdr:colOff>165100</xdr:colOff>
      <xdr:row>79</xdr:row>
      <xdr:rowOff>17788</xdr:rowOff>
    </xdr:to>
    <xdr:sp macro="" textlink="">
      <xdr:nvSpPr>
        <xdr:cNvPr id="424" name="楕円 423"/>
        <xdr:cNvSpPr/>
      </xdr:nvSpPr>
      <xdr:spPr>
        <a:xfrm>
          <a:off x="6921500" y="13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8915</xdr:rowOff>
    </xdr:from>
    <xdr:ext cx="378565" cy="259045"/>
    <xdr:sp macro="" textlink="">
      <xdr:nvSpPr>
        <xdr:cNvPr id="425" name="テキスト ボックス 424"/>
        <xdr:cNvSpPr txBox="1"/>
      </xdr:nvSpPr>
      <xdr:spPr>
        <a:xfrm>
          <a:off x="6783017" y="1355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18934</xdr:rowOff>
    </xdr:from>
    <xdr:to>
      <xdr:col>55</xdr:col>
      <xdr:colOff>0</xdr:colOff>
      <xdr:row>98</xdr:row>
      <xdr:rowOff>28567</xdr:rowOff>
    </xdr:to>
    <xdr:cxnSp macro="">
      <xdr:nvCxnSpPr>
        <xdr:cNvPr id="456" name="直線コネクタ 455"/>
        <xdr:cNvCxnSpPr/>
      </xdr:nvCxnSpPr>
      <xdr:spPr>
        <a:xfrm flipV="1">
          <a:off x="9639300" y="16821034"/>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28567</xdr:rowOff>
    </xdr:from>
    <xdr:to>
      <xdr:col>50</xdr:col>
      <xdr:colOff>114300</xdr:colOff>
      <xdr:row>98</xdr:row>
      <xdr:rowOff>66918</xdr:rowOff>
    </xdr:to>
    <xdr:cxnSp macro="">
      <xdr:nvCxnSpPr>
        <xdr:cNvPr id="459" name="直線コネクタ 458"/>
        <xdr:cNvCxnSpPr/>
      </xdr:nvCxnSpPr>
      <xdr:spPr>
        <a:xfrm flipV="1">
          <a:off x="8750300" y="16830667"/>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8745</xdr:rowOff>
    </xdr:from>
    <xdr:to>
      <xdr:col>45</xdr:col>
      <xdr:colOff>177800</xdr:colOff>
      <xdr:row>98</xdr:row>
      <xdr:rowOff>66918</xdr:rowOff>
    </xdr:to>
    <xdr:cxnSp macro="">
      <xdr:nvCxnSpPr>
        <xdr:cNvPr id="462" name="直線コネクタ 461"/>
        <xdr:cNvCxnSpPr/>
      </xdr:nvCxnSpPr>
      <xdr:spPr>
        <a:xfrm>
          <a:off x="7861300" y="16810845"/>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100315</xdr:rowOff>
    </xdr:from>
    <xdr:to>
      <xdr:col>41</xdr:col>
      <xdr:colOff>50800</xdr:colOff>
      <xdr:row>98</xdr:row>
      <xdr:rowOff>8745</xdr:rowOff>
    </xdr:to>
    <xdr:cxnSp macro="">
      <xdr:nvCxnSpPr>
        <xdr:cNvPr id="465" name="直線コネクタ 464"/>
        <xdr:cNvCxnSpPr/>
      </xdr:nvCxnSpPr>
      <xdr:spPr>
        <a:xfrm>
          <a:off x="6972300" y="16730965"/>
          <a:ext cx="889000" cy="7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139584</xdr:rowOff>
    </xdr:from>
    <xdr:to>
      <xdr:col>55</xdr:col>
      <xdr:colOff>50800</xdr:colOff>
      <xdr:row>98</xdr:row>
      <xdr:rowOff>69734</xdr:rowOff>
    </xdr:to>
    <xdr:sp macro="" textlink="">
      <xdr:nvSpPr>
        <xdr:cNvPr id="475" name="楕円 474"/>
        <xdr:cNvSpPr/>
      </xdr:nvSpPr>
      <xdr:spPr>
        <a:xfrm>
          <a:off x="10426700" y="167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118011</xdr:rowOff>
    </xdr:from>
    <xdr:ext cx="534377" cy="259045"/>
    <xdr:sp macro="" textlink="">
      <xdr:nvSpPr>
        <xdr:cNvPr id="476" name="普通建設事業費 （ うち更新整備　）該当値テキスト"/>
        <xdr:cNvSpPr txBox="1"/>
      </xdr:nvSpPr>
      <xdr:spPr>
        <a:xfrm>
          <a:off x="10528300" y="167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149217</xdr:rowOff>
    </xdr:from>
    <xdr:to>
      <xdr:col>50</xdr:col>
      <xdr:colOff>165100</xdr:colOff>
      <xdr:row>98</xdr:row>
      <xdr:rowOff>79367</xdr:rowOff>
    </xdr:to>
    <xdr:sp macro="" textlink="">
      <xdr:nvSpPr>
        <xdr:cNvPr id="477" name="楕円 476"/>
        <xdr:cNvSpPr/>
      </xdr:nvSpPr>
      <xdr:spPr>
        <a:xfrm>
          <a:off x="9588500" y="167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70494</xdr:rowOff>
    </xdr:from>
    <xdr:ext cx="534377" cy="259045"/>
    <xdr:sp macro="" textlink="">
      <xdr:nvSpPr>
        <xdr:cNvPr id="478" name="テキスト ボックス 477"/>
        <xdr:cNvSpPr txBox="1"/>
      </xdr:nvSpPr>
      <xdr:spPr>
        <a:xfrm>
          <a:off x="9372111" y="1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16118</xdr:rowOff>
    </xdr:from>
    <xdr:to>
      <xdr:col>46</xdr:col>
      <xdr:colOff>38100</xdr:colOff>
      <xdr:row>98</xdr:row>
      <xdr:rowOff>117718</xdr:rowOff>
    </xdr:to>
    <xdr:sp macro="" textlink="">
      <xdr:nvSpPr>
        <xdr:cNvPr id="479" name="楕円 478"/>
        <xdr:cNvSpPr/>
      </xdr:nvSpPr>
      <xdr:spPr>
        <a:xfrm>
          <a:off x="8699500" y="168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108845</xdr:rowOff>
    </xdr:from>
    <xdr:ext cx="534377" cy="259045"/>
    <xdr:sp macro="" textlink="">
      <xdr:nvSpPr>
        <xdr:cNvPr id="480" name="テキスト ボックス 479"/>
        <xdr:cNvSpPr txBox="1"/>
      </xdr:nvSpPr>
      <xdr:spPr>
        <a:xfrm>
          <a:off x="8483111" y="169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129395</xdr:rowOff>
    </xdr:from>
    <xdr:to>
      <xdr:col>41</xdr:col>
      <xdr:colOff>101600</xdr:colOff>
      <xdr:row>98</xdr:row>
      <xdr:rowOff>59545</xdr:rowOff>
    </xdr:to>
    <xdr:sp macro="" textlink="">
      <xdr:nvSpPr>
        <xdr:cNvPr id="481" name="楕円 480"/>
        <xdr:cNvSpPr/>
      </xdr:nvSpPr>
      <xdr:spPr>
        <a:xfrm>
          <a:off x="7810500" y="167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50672</xdr:rowOff>
    </xdr:from>
    <xdr:ext cx="534377" cy="259045"/>
    <xdr:sp macro="" textlink="">
      <xdr:nvSpPr>
        <xdr:cNvPr id="482" name="テキスト ボックス 481"/>
        <xdr:cNvSpPr txBox="1"/>
      </xdr:nvSpPr>
      <xdr:spPr>
        <a:xfrm>
          <a:off x="7594111" y="168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49515</xdr:rowOff>
    </xdr:from>
    <xdr:to>
      <xdr:col>36</xdr:col>
      <xdr:colOff>165100</xdr:colOff>
      <xdr:row>97</xdr:row>
      <xdr:rowOff>151115</xdr:rowOff>
    </xdr:to>
    <xdr:sp macro="" textlink="">
      <xdr:nvSpPr>
        <xdr:cNvPr id="483" name="楕円 482"/>
        <xdr:cNvSpPr/>
      </xdr:nvSpPr>
      <xdr:spPr>
        <a:xfrm>
          <a:off x="69215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167642</xdr:rowOff>
    </xdr:from>
    <xdr:ext cx="534377" cy="259045"/>
    <xdr:sp macro="" textlink="">
      <xdr:nvSpPr>
        <xdr:cNvPr id="484" name="テキスト ボックス 483"/>
        <xdr:cNvSpPr txBox="1"/>
      </xdr:nvSpPr>
      <xdr:spPr>
        <a:xfrm>
          <a:off x="6705111" y="164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63938</xdr:rowOff>
    </xdr:from>
    <xdr:to>
      <xdr:col>85</xdr:col>
      <xdr:colOff>127000</xdr:colOff>
      <xdr:row>75</xdr:row>
      <xdr:rowOff>86455</xdr:rowOff>
    </xdr:to>
    <xdr:cxnSp macro="">
      <xdr:nvCxnSpPr>
        <xdr:cNvPr id="619" name="直線コネクタ 618"/>
        <xdr:cNvCxnSpPr/>
      </xdr:nvCxnSpPr>
      <xdr:spPr>
        <a:xfrm>
          <a:off x="15481300" y="12922688"/>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51136</xdr:rowOff>
    </xdr:from>
    <xdr:to>
      <xdr:col>81</xdr:col>
      <xdr:colOff>50800</xdr:colOff>
      <xdr:row>75</xdr:row>
      <xdr:rowOff>63938</xdr:rowOff>
    </xdr:to>
    <xdr:cxnSp macro="">
      <xdr:nvCxnSpPr>
        <xdr:cNvPr id="622" name="直線コネクタ 621"/>
        <xdr:cNvCxnSpPr/>
      </xdr:nvCxnSpPr>
      <xdr:spPr>
        <a:xfrm>
          <a:off x="14592300" y="1290988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51136</xdr:rowOff>
    </xdr:from>
    <xdr:to>
      <xdr:col>76</xdr:col>
      <xdr:colOff>114300</xdr:colOff>
      <xdr:row>75</xdr:row>
      <xdr:rowOff>69044</xdr:rowOff>
    </xdr:to>
    <xdr:cxnSp macro="">
      <xdr:nvCxnSpPr>
        <xdr:cNvPr id="625" name="直線コネクタ 624"/>
        <xdr:cNvCxnSpPr/>
      </xdr:nvCxnSpPr>
      <xdr:spPr>
        <a:xfrm flipV="1">
          <a:off x="13703300" y="1290988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69044</xdr:rowOff>
    </xdr:from>
    <xdr:to>
      <xdr:col>71</xdr:col>
      <xdr:colOff>177800</xdr:colOff>
      <xdr:row>75</xdr:row>
      <xdr:rowOff>111811</xdr:rowOff>
    </xdr:to>
    <xdr:cxnSp macro="">
      <xdr:nvCxnSpPr>
        <xdr:cNvPr id="628" name="直線コネクタ 627"/>
        <xdr:cNvCxnSpPr/>
      </xdr:nvCxnSpPr>
      <xdr:spPr>
        <a:xfrm flipV="1">
          <a:off x="12814300" y="12927794"/>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35655</xdr:rowOff>
    </xdr:from>
    <xdr:to>
      <xdr:col>85</xdr:col>
      <xdr:colOff>177800</xdr:colOff>
      <xdr:row>75</xdr:row>
      <xdr:rowOff>137255</xdr:rowOff>
    </xdr:to>
    <xdr:sp macro="" textlink="">
      <xdr:nvSpPr>
        <xdr:cNvPr id="638" name="楕円 637"/>
        <xdr:cNvSpPr/>
      </xdr:nvSpPr>
      <xdr:spPr>
        <a:xfrm>
          <a:off x="16268700" y="128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14082</xdr:rowOff>
    </xdr:from>
    <xdr:ext cx="534377" cy="259045"/>
    <xdr:sp macro="" textlink="">
      <xdr:nvSpPr>
        <xdr:cNvPr id="639" name="公債費該当値テキスト"/>
        <xdr:cNvSpPr txBox="1"/>
      </xdr:nvSpPr>
      <xdr:spPr>
        <a:xfrm>
          <a:off x="16370300" y="128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13138</xdr:rowOff>
    </xdr:from>
    <xdr:to>
      <xdr:col>81</xdr:col>
      <xdr:colOff>101600</xdr:colOff>
      <xdr:row>75</xdr:row>
      <xdr:rowOff>114738</xdr:rowOff>
    </xdr:to>
    <xdr:sp macro="" textlink="">
      <xdr:nvSpPr>
        <xdr:cNvPr id="640" name="楕円 639"/>
        <xdr:cNvSpPr/>
      </xdr:nvSpPr>
      <xdr:spPr>
        <a:xfrm>
          <a:off x="15430500" y="128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105865</xdr:rowOff>
    </xdr:from>
    <xdr:ext cx="534377" cy="259045"/>
    <xdr:sp macro="" textlink="">
      <xdr:nvSpPr>
        <xdr:cNvPr id="641" name="テキスト ボックス 640"/>
        <xdr:cNvSpPr txBox="1"/>
      </xdr:nvSpPr>
      <xdr:spPr>
        <a:xfrm>
          <a:off x="15214111" y="129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336</xdr:rowOff>
    </xdr:from>
    <xdr:to>
      <xdr:col>76</xdr:col>
      <xdr:colOff>165100</xdr:colOff>
      <xdr:row>75</xdr:row>
      <xdr:rowOff>101936</xdr:rowOff>
    </xdr:to>
    <xdr:sp macro="" textlink="">
      <xdr:nvSpPr>
        <xdr:cNvPr id="642" name="楕円 641"/>
        <xdr:cNvSpPr/>
      </xdr:nvSpPr>
      <xdr:spPr>
        <a:xfrm>
          <a:off x="14541500" y="128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93063</xdr:rowOff>
    </xdr:from>
    <xdr:ext cx="534377" cy="259045"/>
    <xdr:sp macro="" textlink="">
      <xdr:nvSpPr>
        <xdr:cNvPr id="643" name="テキスト ボックス 642"/>
        <xdr:cNvSpPr txBox="1"/>
      </xdr:nvSpPr>
      <xdr:spPr>
        <a:xfrm>
          <a:off x="14325111" y="129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18244</xdr:rowOff>
    </xdr:from>
    <xdr:to>
      <xdr:col>72</xdr:col>
      <xdr:colOff>38100</xdr:colOff>
      <xdr:row>75</xdr:row>
      <xdr:rowOff>119844</xdr:rowOff>
    </xdr:to>
    <xdr:sp macro="" textlink="">
      <xdr:nvSpPr>
        <xdr:cNvPr id="644" name="楕円 643"/>
        <xdr:cNvSpPr/>
      </xdr:nvSpPr>
      <xdr:spPr>
        <a:xfrm>
          <a:off x="13652500" y="128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110971</xdr:rowOff>
    </xdr:from>
    <xdr:ext cx="534377" cy="259045"/>
    <xdr:sp macro="" textlink="">
      <xdr:nvSpPr>
        <xdr:cNvPr id="645" name="テキスト ボックス 644"/>
        <xdr:cNvSpPr txBox="1"/>
      </xdr:nvSpPr>
      <xdr:spPr>
        <a:xfrm>
          <a:off x="13436111" y="129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61011</xdr:rowOff>
    </xdr:from>
    <xdr:to>
      <xdr:col>67</xdr:col>
      <xdr:colOff>101600</xdr:colOff>
      <xdr:row>75</xdr:row>
      <xdr:rowOff>162610</xdr:rowOff>
    </xdr:to>
    <xdr:sp macro="" textlink="">
      <xdr:nvSpPr>
        <xdr:cNvPr id="646" name="楕円 645"/>
        <xdr:cNvSpPr/>
      </xdr:nvSpPr>
      <xdr:spPr>
        <a:xfrm>
          <a:off x="12763500" y="1291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153737</xdr:rowOff>
    </xdr:from>
    <xdr:ext cx="534377" cy="259045"/>
    <xdr:sp macro="" textlink="">
      <xdr:nvSpPr>
        <xdr:cNvPr id="647" name="テキスト ボックス 646"/>
        <xdr:cNvSpPr txBox="1"/>
      </xdr:nvSpPr>
      <xdr:spPr>
        <a:xfrm>
          <a:off x="12547111" y="130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165519</xdr:rowOff>
    </xdr:from>
    <xdr:to>
      <xdr:col>85</xdr:col>
      <xdr:colOff>127000</xdr:colOff>
      <xdr:row>98</xdr:row>
      <xdr:rowOff>43599</xdr:rowOff>
    </xdr:to>
    <xdr:cxnSp macro="">
      <xdr:nvCxnSpPr>
        <xdr:cNvPr id="676" name="直線コネクタ 675"/>
        <xdr:cNvCxnSpPr/>
      </xdr:nvCxnSpPr>
      <xdr:spPr>
        <a:xfrm>
          <a:off x="15481300" y="1679616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165519</xdr:rowOff>
    </xdr:from>
    <xdr:to>
      <xdr:col>81</xdr:col>
      <xdr:colOff>50800</xdr:colOff>
      <xdr:row>97</xdr:row>
      <xdr:rowOff>170955</xdr:rowOff>
    </xdr:to>
    <xdr:cxnSp macro="">
      <xdr:nvCxnSpPr>
        <xdr:cNvPr id="679" name="直線コネクタ 678"/>
        <xdr:cNvCxnSpPr/>
      </xdr:nvCxnSpPr>
      <xdr:spPr>
        <a:xfrm flipV="1">
          <a:off x="14592300" y="1679616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170955</xdr:rowOff>
    </xdr:from>
    <xdr:to>
      <xdr:col>76</xdr:col>
      <xdr:colOff>114300</xdr:colOff>
      <xdr:row>98</xdr:row>
      <xdr:rowOff>80505</xdr:rowOff>
    </xdr:to>
    <xdr:cxnSp macro="">
      <xdr:nvCxnSpPr>
        <xdr:cNvPr id="682" name="直線コネクタ 681"/>
        <xdr:cNvCxnSpPr/>
      </xdr:nvCxnSpPr>
      <xdr:spPr>
        <a:xfrm flipV="1">
          <a:off x="13703300" y="16801605"/>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80505</xdr:rowOff>
    </xdr:from>
    <xdr:to>
      <xdr:col>71</xdr:col>
      <xdr:colOff>177800</xdr:colOff>
      <xdr:row>98</xdr:row>
      <xdr:rowOff>124664</xdr:rowOff>
    </xdr:to>
    <xdr:cxnSp macro="">
      <xdr:nvCxnSpPr>
        <xdr:cNvPr id="685" name="直線コネクタ 684"/>
        <xdr:cNvCxnSpPr/>
      </xdr:nvCxnSpPr>
      <xdr:spPr>
        <a:xfrm flipV="1">
          <a:off x="12814300" y="16882605"/>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164249</xdr:rowOff>
    </xdr:from>
    <xdr:to>
      <xdr:col>85</xdr:col>
      <xdr:colOff>177800</xdr:colOff>
      <xdr:row>98</xdr:row>
      <xdr:rowOff>94399</xdr:rowOff>
    </xdr:to>
    <xdr:sp macro="" textlink="">
      <xdr:nvSpPr>
        <xdr:cNvPr id="695" name="楕円 694"/>
        <xdr:cNvSpPr/>
      </xdr:nvSpPr>
      <xdr:spPr>
        <a:xfrm>
          <a:off x="16268700" y="167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142676</xdr:rowOff>
    </xdr:from>
    <xdr:ext cx="534377" cy="259045"/>
    <xdr:sp macro="" textlink="">
      <xdr:nvSpPr>
        <xdr:cNvPr id="696" name="積立金該当値テキスト"/>
        <xdr:cNvSpPr txBox="1"/>
      </xdr:nvSpPr>
      <xdr:spPr>
        <a:xfrm>
          <a:off x="16370300" y="167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114719</xdr:rowOff>
    </xdr:from>
    <xdr:to>
      <xdr:col>81</xdr:col>
      <xdr:colOff>101600</xdr:colOff>
      <xdr:row>98</xdr:row>
      <xdr:rowOff>44869</xdr:rowOff>
    </xdr:to>
    <xdr:sp macro="" textlink="">
      <xdr:nvSpPr>
        <xdr:cNvPr id="697" name="楕円 696"/>
        <xdr:cNvSpPr/>
      </xdr:nvSpPr>
      <xdr:spPr>
        <a:xfrm>
          <a:off x="15430500" y="167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61396</xdr:rowOff>
    </xdr:from>
    <xdr:ext cx="534377" cy="259045"/>
    <xdr:sp macro="" textlink="">
      <xdr:nvSpPr>
        <xdr:cNvPr id="698" name="テキスト ボックス 697"/>
        <xdr:cNvSpPr txBox="1"/>
      </xdr:nvSpPr>
      <xdr:spPr>
        <a:xfrm>
          <a:off x="15214111" y="165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120155</xdr:rowOff>
    </xdr:from>
    <xdr:to>
      <xdr:col>76</xdr:col>
      <xdr:colOff>165100</xdr:colOff>
      <xdr:row>98</xdr:row>
      <xdr:rowOff>50305</xdr:rowOff>
    </xdr:to>
    <xdr:sp macro="" textlink="">
      <xdr:nvSpPr>
        <xdr:cNvPr id="699" name="楕円 698"/>
        <xdr:cNvSpPr/>
      </xdr:nvSpPr>
      <xdr:spPr>
        <a:xfrm>
          <a:off x="14541500" y="167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66832</xdr:rowOff>
    </xdr:from>
    <xdr:ext cx="534377" cy="259045"/>
    <xdr:sp macro="" textlink="">
      <xdr:nvSpPr>
        <xdr:cNvPr id="700" name="テキスト ボックス 699"/>
        <xdr:cNvSpPr txBox="1"/>
      </xdr:nvSpPr>
      <xdr:spPr>
        <a:xfrm>
          <a:off x="14325111" y="165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29705</xdr:rowOff>
    </xdr:from>
    <xdr:to>
      <xdr:col>72</xdr:col>
      <xdr:colOff>38100</xdr:colOff>
      <xdr:row>98</xdr:row>
      <xdr:rowOff>131305</xdr:rowOff>
    </xdr:to>
    <xdr:sp macro="" textlink="">
      <xdr:nvSpPr>
        <xdr:cNvPr id="701" name="楕円 700"/>
        <xdr:cNvSpPr/>
      </xdr:nvSpPr>
      <xdr:spPr>
        <a:xfrm>
          <a:off x="13652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122432</xdr:rowOff>
    </xdr:from>
    <xdr:ext cx="534377" cy="259045"/>
    <xdr:sp macro="" textlink="">
      <xdr:nvSpPr>
        <xdr:cNvPr id="702" name="テキスト ボックス 701"/>
        <xdr:cNvSpPr txBox="1"/>
      </xdr:nvSpPr>
      <xdr:spPr>
        <a:xfrm>
          <a:off x="13436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73864</xdr:rowOff>
    </xdr:from>
    <xdr:to>
      <xdr:col>67</xdr:col>
      <xdr:colOff>101600</xdr:colOff>
      <xdr:row>99</xdr:row>
      <xdr:rowOff>4014</xdr:rowOff>
    </xdr:to>
    <xdr:sp macro="" textlink="">
      <xdr:nvSpPr>
        <xdr:cNvPr id="703" name="楕円 702"/>
        <xdr:cNvSpPr/>
      </xdr:nvSpPr>
      <xdr:spPr>
        <a:xfrm>
          <a:off x="12763500" y="168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166591</xdr:rowOff>
    </xdr:from>
    <xdr:ext cx="469744" cy="259045"/>
    <xdr:sp macro="" textlink="">
      <xdr:nvSpPr>
        <xdr:cNvPr id="704" name="テキスト ボックス 703"/>
        <xdr:cNvSpPr txBox="1"/>
      </xdr:nvSpPr>
      <xdr:spPr>
        <a:xfrm>
          <a:off x="12579428" y="1696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115201</xdr:rowOff>
    </xdr:from>
    <xdr:to>
      <xdr:col>116</xdr:col>
      <xdr:colOff>63500</xdr:colOff>
      <xdr:row>39</xdr:row>
      <xdr:rowOff>44450</xdr:rowOff>
    </xdr:to>
    <xdr:cxnSp macro="">
      <xdr:nvCxnSpPr>
        <xdr:cNvPr id="733" name="直線コネクタ 732"/>
        <xdr:cNvCxnSpPr/>
      </xdr:nvCxnSpPr>
      <xdr:spPr>
        <a:xfrm flipV="1">
          <a:off x="21323300" y="6630301"/>
          <a:ext cx="8382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64401</xdr:rowOff>
    </xdr:from>
    <xdr:to>
      <xdr:col>116</xdr:col>
      <xdr:colOff>114300</xdr:colOff>
      <xdr:row>38</xdr:row>
      <xdr:rowOff>166001</xdr:rowOff>
    </xdr:to>
    <xdr:sp macro="" textlink="">
      <xdr:nvSpPr>
        <xdr:cNvPr id="752" name="楕円 751"/>
        <xdr:cNvSpPr/>
      </xdr:nvSpPr>
      <xdr:spPr>
        <a:xfrm>
          <a:off x="22110700" y="6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3699</xdr:rowOff>
    </xdr:from>
    <xdr:ext cx="469744" cy="259045"/>
    <xdr:sp macro="" textlink="">
      <xdr:nvSpPr>
        <xdr:cNvPr id="753" name="投資及び出資金該当値テキスト"/>
        <xdr:cNvSpPr txBox="1"/>
      </xdr:nvSpPr>
      <xdr:spPr>
        <a:xfrm>
          <a:off x="22212300" y="6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112192</xdr:rowOff>
    </xdr:from>
    <xdr:to>
      <xdr:col>116</xdr:col>
      <xdr:colOff>63500</xdr:colOff>
      <xdr:row>58</xdr:row>
      <xdr:rowOff>114783</xdr:rowOff>
    </xdr:to>
    <xdr:cxnSp macro="">
      <xdr:nvCxnSpPr>
        <xdr:cNvPr id="790" name="直線コネクタ 789"/>
        <xdr:cNvCxnSpPr/>
      </xdr:nvCxnSpPr>
      <xdr:spPr>
        <a:xfrm flipV="1">
          <a:off x="21323300" y="1005629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108763</xdr:rowOff>
    </xdr:from>
    <xdr:to>
      <xdr:col>111</xdr:col>
      <xdr:colOff>177800</xdr:colOff>
      <xdr:row>58</xdr:row>
      <xdr:rowOff>114783</xdr:rowOff>
    </xdr:to>
    <xdr:cxnSp macro="">
      <xdr:nvCxnSpPr>
        <xdr:cNvPr id="793" name="直線コネクタ 792"/>
        <xdr:cNvCxnSpPr/>
      </xdr:nvCxnSpPr>
      <xdr:spPr>
        <a:xfrm>
          <a:off x="20434300" y="1005286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104191</xdr:rowOff>
    </xdr:from>
    <xdr:to>
      <xdr:col>107</xdr:col>
      <xdr:colOff>50800</xdr:colOff>
      <xdr:row>58</xdr:row>
      <xdr:rowOff>108763</xdr:rowOff>
    </xdr:to>
    <xdr:cxnSp macro="">
      <xdr:nvCxnSpPr>
        <xdr:cNvPr id="796" name="直線コネクタ 795"/>
        <xdr:cNvCxnSpPr/>
      </xdr:nvCxnSpPr>
      <xdr:spPr>
        <a:xfrm>
          <a:off x="19545300" y="100482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104191</xdr:rowOff>
    </xdr:from>
    <xdr:to>
      <xdr:col>102</xdr:col>
      <xdr:colOff>114300</xdr:colOff>
      <xdr:row>58</xdr:row>
      <xdr:rowOff>105410</xdr:rowOff>
    </xdr:to>
    <xdr:cxnSp macro="">
      <xdr:nvCxnSpPr>
        <xdr:cNvPr id="799" name="直線コネクタ 798"/>
        <xdr:cNvCxnSpPr/>
      </xdr:nvCxnSpPr>
      <xdr:spPr>
        <a:xfrm flipV="1">
          <a:off x="18656300" y="1004829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61392</xdr:rowOff>
    </xdr:from>
    <xdr:to>
      <xdr:col>116</xdr:col>
      <xdr:colOff>114300</xdr:colOff>
      <xdr:row>58</xdr:row>
      <xdr:rowOff>162992</xdr:rowOff>
    </xdr:to>
    <xdr:sp macro="" textlink="">
      <xdr:nvSpPr>
        <xdr:cNvPr id="809" name="楕円 808"/>
        <xdr:cNvSpPr/>
      </xdr:nvSpPr>
      <xdr:spPr>
        <a:xfrm>
          <a:off x="221107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147769</xdr:rowOff>
    </xdr:from>
    <xdr:ext cx="469744" cy="259045"/>
    <xdr:sp macro="" textlink="">
      <xdr:nvSpPr>
        <xdr:cNvPr id="810" name="貸付金該当値テキスト"/>
        <xdr:cNvSpPr txBox="1"/>
      </xdr:nvSpPr>
      <xdr:spPr>
        <a:xfrm>
          <a:off x="22212300" y="992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63983</xdr:rowOff>
    </xdr:from>
    <xdr:to>
      <xdr:col>112</xdr:col>
      <xdr:colOff>38100</xdr:colOff>
      <xdr:row>58</xdr:row>
      <xdr:rowOff>165583</xdr:rowOff>
    </xdr:to>
    <xdr:sp macro="" textlink="">
      <xdr:nvSpPr>
        <xdr:cNvPr id="811" name="楕円 810"/>
        <xdr:cNvSpPr/>
      </xdr:nvSpPr>
      <xdr:spPr>
        <a:xfrm>
          <a:off x="21272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156710</xdr:rowOff>
    </xdr:from>
    <xdr:ext cx="469744" cy="259045"/>
    <xdr:sp macro="" textlink="">
      <xdr:nvSpPr>
        <xdr:cNvPr id="812" name="テキスト ボックス 811"/>
        <xdr:cNvSpPr txBox="1"/>
      </xdr:nvSpPr>
      <xdr:spPr>
        <a:xfrm>
          <a:off x="21088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57963</xdr:rowOff>
    </xdr:from>
    <xdr:to>
      <xdr:col>107</xdr:col>
      <xdr:colOff>101600</xdr:colOff>
      <xdr:row>58</xdr:row>
      <xdr:rowOff>159563</xdr:rowOff>
    </xdr:to>
    <xdr:sp macro="" textlink="">
      <xdr:nvSpPr>
        <xdr:cNvPr id="813" name="楕円 812"/>
        <xdr:cNvSpPr/>
      </xdr:nvSpPr>
      <xdr:spPr>
        <a:xfrm>
          <a:off x="20383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150690</xdr:rowOff>
    </xdr:from>
    <xdr:ext cx="469744" cy="259045"/>
    <xdr:sp macro="" textlink="">
      <xdr:nvSpPr>
        <xdr:cNvPr id="814" name="テキスト ボックス 813"/>
        <xdr:cNvSpPr txBox="1"/>
      </xdr:nvSpPr>
      <xdr:spPr>
        <a:xfrm>
          <a:off x="20199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53391</xdr:rowOff>
    </xdr:from>
    <xdr:to>
      <xdr:col>102</xdr:col>
      <xdr:colOff>165100</xdr:colOff>
      <xdr:row>58</xdr:row>
      <xdr:rowOff>154991</xdr:rowOff>
    </xdr:to>
    <xdr:sp macro="" textlink="">
      <xdr:nvSpPr>
        <xdr:cNvPr id="815" name="楕円 814"/>
        <xdr:cNvSpPr/>
      </xdr:nvSpPr>
      <xdr:spPr>
        <a:xfrm>
          <a:off x="19494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146118</xdr:rowOff>
    </xdr:from>
    <xdr:ext cx="469744" cy="259045"/>
    <xdr:sp macro="" textlink="">
      <xdr:nvSpPr>
        <xdr:cNvPr id="816" name="テキスト ボックス 815"/>
        <xdr:cNvSpPr txBox="1"/>
      </xdr:nvSpPr>
      <xdr:spPr>
        <a:xfrm>
          <a:off x="19310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17" name="楕円 816"/>
        <xdr:cNvSpPr/>
      </xdr:nvSpPr>
      <xdr:spPr>
        <a:xfrm>
          <a:off x="18605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147337</xdr:rowOff>
    </xdr:from>
    <xdr:ext cx="469744" cy="259045"/>
    <xdr:sp macro="" textlink="">
      <xdr:nvSpPr>
        <xdr:cNvPr id="818" name="テキスト ボックス 817"/>
        <xdr:cNvSpPr txBox="1"/>
      </xdr:nvSpPr>
      <xdr:spPr>
        <a:xfrm>
          <a:off x="18421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87710</xdr:rowOff>
    </xdr:from>
    <xdr:to>
      <xdr:col>116</xdr:col>
      <xdr:colOff>63500</xdr:colOff>
      <xdr:row>75</xdr:row>
      <xdr:rowOff>102667</xdr:rowOff>
    </xdr:to>
    <xdr:cxnSp macro="">
      <xdr:nvCxnSpPr>
        <xdr:cNvPr id="850" name="直線コネクタ 849"/>
        <xdr:cNvCxnSpPr/>
      </xdr:nvCxnSpPr>
      <xdr:spPr>
        <a:xfrm>
          <a:off x="21323300" y="12603560"/>
          <a:ext cx="838200" cy="35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87710</xdr:rowOff>
    </xdr:from>
    <xdr:to>
      <xdr:col>111</xdr:col>
      <xdr:colOff>177800</xdr:colOff>
      <xdr:row>73</xdr:row>
      <xdr:rowOff>166087</xdr:rowOff>
    </xdr:to>
    <xdr:cxnSp macro="">
      <xdr:nvCxnSpPr>
        <xdr:cNvPr id="853" name="直線コネクタ 852"/>
        <xdr:cNvCxnSpPr/>
      </xdr:nvCxnSpPr>
      <xdr:spPr>
        <a:xfrm flipV="1">
          <a:off x="20434300" y="126035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128923</xdr:rowOff>
    </xdr:from>
    <xdr:to>
      <xdr:col>107</xdr:col>
      <xdr:colOff>50800</xdr:colOff>
      <xdr:row>73</xdr:row>
      <xdr:rowOff>166087</xdr:rowOff>
    </xdr:to>
    <xdr:cxnSp macro="">
      <xdr:nvCxnSpPr>
        <xdr:cNvPr id="856" name="直線コネクタ 855"/>
        <xdr:cNvCxnSpPr/>
      </xdr:nvCxnSpPr>
      <xdr:spPr>
        <a:xfrm>
          <a:off x="19545300" y="12644773"/>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128923</xdr:rowOff>
    </xdr:from>
    <xdr:to>
      <xdr:col>102</xdr:col>
      <xdr:colOff>114300</xdr:colOff>
      <xdr:row>74</xdr:row>
      <xdr:rowOff>11260</xdr:rowOff>
    </xdr:to>
    <xdr:cxnSp macro="">
      <xdr:nvCxnSpPr>
        <xdr:cNvPr id="859" name="直線コネクタ 858"/>
        <xdr:cNvCxnSpPr/>
      </xdr:nvCxnSpPr>
      <xdr:spPr>
        <a:xfrm flipV="1">
          <a:off x="18656300" y="12644773"/>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51867</xdr:rowOff>
    </xdr:from>
    <xdr:to>
      <xdr:col>116</xdr:col>
      <xdr:colOff>114300</xdr:colOff>
      <xdr:row>75</xdr:row>
      <xdr:rowOff>153467</xdr:rowOff>
    </xdr:to>
    <xdr:sp macro="" textlink="">
      <xdr:nvSpPr>
        <xdr:cNvPr id="869" name="楕円 868"/>
        <xdr:cNvSpPr/>
      </xdr:nvSpPr>
      <xdr:spPr>
        <a:xfrm>
          <a:off x="22110700" y="129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30294</xdr:rowOff>
    </xdr:from>
    <xdr:ext cx="534377" cy="259045"/>
    <xdr:sp macro="" textlink="">
      <xdr:nvSpPr>
        <xdr:cNvPr id="870" name="繰出金該当値テキスト"/>
        <xdr:cNvSpPr txBox="1"/>
      </xdr:nvSpPr>
      <xdr:spPr>
        <a:xfrm>
          <a:off x="22212300" y="128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36910</xdr:rowOff>
    </xdr:from>
    <xdr:to>
      <xdr:col>112</xdr:col>
      <xdr:colOff>38100</xdr:colOff>
      <xdr:row>73</xdr:row>
      <xdr:rowOff>138510</xdr:rowOff>
    </xdr:to>
    <xdr:sp macro="" textlink="">
      <xdr:nvSpPr>
        <xdr:cNvPr id="871" name="楕円 870"/>
        <xdr:cNvSpPr/>
      </xdr:nvSpPr>
      <xdr:spPr>
        <a:xfrm>
          <a:off x="21272500" y="12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155037</xdr:rowOff>
    </xdr:from>
    <xdr:ext cx="534377" cy="259045"/>
    <xdr:sp macro="" textlink="">
      <xdr:nvSpPr>
        <xdr:cNvPr id="872" name="テキスト ボックス 871"/>
        <xdr:cNvSpPr txBox="1"/>
      </xdr:nvSpPr>
      <xdr:spPr>
        <a:xfrm>
          <a:off x="21056111" y="12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115287</xdr:rowOff>
    </xdr:from>
    <xdr:to>
      <xdr:col>107</xdr:col>
      <xdr:colOff>101600</xdr:colOff>
      <xdr:row>74</xdr:row>
      <xdr:rowOff>45437</xdr:rowOff>
    </xdr:to>
    <xdr:sp macro="" textlink="">
      <xdr:nvSpPr>
        <xdr:cNvPr id="873" name="楕円 872"/>
        <xdr:cNvSpPr/>
      </xdr:nvSpPr>
      <xdr:spPr>
        <a:xfrm>
          <a:off x="20383500" y="126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36564</xdr:rowOff>
    </xdr:from>
    <xdr:ext cx="534377" cy="259045"/>
    <xdr:sp macro="" textlink="">
      <xdr:nvSpPr>
        <xdr:cNvPr id="874" name="テキスト ボックス 873"/>
        <xdr:cNvSpPr txBox="1"/>
      </xdr:nvSpPr>
      <xdr:spPr>
        <a:xfrm>
          <a:off x="20167111" y="127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78123</xdr:rowOff>
    </xdr:from>
    <xdr:to>
      <xdr:col>102</xdr:col>
      <xdr:colOff>165100</xdr:colOff>
      <xdr:row>74</xdr:row>
      <xdr:rowOff>8273</xdr:rowOff>
    </xdr:to>
    <xdr:sp macro="" textlink="">
      <xdr:nvSpPr>
        <xdr:cNvPr id="875" name="楕円 874"/>
        <xdr:cNvSpPr/>
      </xdr:nvSpPr>
      <xdr:spPr>
        <a:xfrm>
          <a:off x="19494500" y="125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170850</xdr:rowOff>
    </xdr:from>
    <xdr:ext cx="534377" cy="259045"/>
    <xdr:sp macro="" textlink="">
      <xdr:nvSpPr>
        <xdr:cNvPr id="876" name="テキスト ボックス 875"/>
        <xdr:cNvSpPr txBox="1"/>
      </xdr:nvSpPr>
      <xdr:spPr>
        <a:xfrm>
          <a:off x="19278111" y="126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131910</xdr:rowOff>
    </xdr:from>
    <xdr:to>
      <xdr:col>98</xdr:col>
      <xdr:colOff>38100</xdr:colOff>
      <xdr:row>74</xdr:row>
      <xdr:rowOff>62060</xdr:rowOff>
    </xdr:to>
    <xdr:sp macro="" textlink="">
      <xdr:nvSpPr>
        <xdr:cNvPr id="877" name="楕円 876"/>
        <xdr:cNvSpPr/>
      </xdr:nvSpPr>
      <xdr:spPr>
        <a:xfrm>
          <a:off x="18605500" y="126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53187</xdr:rowOff>
    </xdr:from>
    <xdr:ext cx="534377" cy="259045"/>
    <xdr:sp macro="" textlink="">
      <xdr:nvSpPr>
        <xdr:cNvPr id="878" name="テキスト ボックス 877"/>
        <xdr:cNvSpPr txBox="1"/>
      </xdr:nvSpPr>
      <xdr:spPr>
        <a:xfrm>
          <a:off x="18389111" y="127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452,095</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111,257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羽生市は、全費目において類似団体平均よりも低い水準にある。埼玉県平均と比較すると、物件費・普通建設事業費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・公債費・積立金・投資及び出資金・繰出金は上回っている。</a:t>
          </a:r>
        </a:p>
        <a:p>
          <a:r>
            <a:rPr kumimoji="1" lang="ja-JP" altLang="en-US" sz="1300">
              <a:latin typeface="ＭＳ Ｐゴシック" panose="020B0600070205080204" pitchFamily="50" charset="-128"/>
              <a:ea typeface="ＭＳ Ｐゴシック" panose="020B0600070205080204" pitchFamily="50" charset="-128"/>
            </a:rPr>
            <a:t>　主な構成項目の中で、人件費は、退職人数の減等により一時的に減少したが、会計年度任用職員制度の導入により今後も増加が見込まれる。扶助費は、すべての性質の中で最も金額が大きく、近年は自立支援給付費が増加傾向にある。また、幼保無償化による子ども・子育て支援制度の影響も大きいのものとなっている。普通建設事業費は、公共施設における新型コロナウイルス感染症対策に関する工事等の実施により前年度より増額となっている。今後は、施設の統廃合などの事業が控えており増加が見込まれる。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減少傾向にあるが、今後は、普通建設事業費の増加に伴い借入額の増加は避けられない状況である。繰出金は、下水道事業会計への繰出金が補助費へ性質変更したことにより減額となったが、介護保険や後期高齢者医療への繰出が増加しており、今後も高齢化等により繰出金額は増加してい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156616</xdr:rowOff>
    </xdr:from>
    <xdr:to>
      <xdr:col>24</xdr:col>
      <xdr:colOff>63500</xdr:colOff>
      <xdr:row>36</xdr:row>
      <xdr:rowOff>5740</xdr:rowOff>
    </xdr:to>
    <xdr:cxnSp macro="">
      <xdr:nvCxnSpPr>
        <xdr:cNvPr id="59" name="直線コネクタ 58"/>
        <xdr:cNvCxnSpPr/>
      </xdr:nvCxnSpPr>
      <xdr:spPr>
        <a:xfrm flipV="1">
          <a:off x="3797300" y="61573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161188</xdr:rowOff>
    </xdr:from>
    <xdr:to>
      <xdr:col>19</xdr:col>
      <xdr:colOff>177800</xdr:colOff>
      <xdr:row>36</xdr:row>
      <xdr:rowOff>5740</xdr:rowOff>
    </xdr:to>
    <xdr:cxnSp macro="">
      <xdr:nvCxnSpPr>
        <xdr:cNvPr id="62" name="直線コネクタ 61"/>
        <xdr:cNvCxnSpPr/>
      </xdr:nvCxnSpPr>
      <xdr:spPr>
        <a:xfrm>
          <a:off x="2908300" y="61619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161188</xdr:rowOff>
    </xdr:from>
    <xdr:to>
      <xdr:col>15</xdr:col>
      <xdr:colOff>50800</xdr:colOff>
      <xdr:row>36</xdr:row>
      <xdr:rowOff>12598</xdr:rowOff>
    </xdr:to>
    <xdr:cxnSp macro="">
      <xdr:nvCxnSpPr>
        <xdr:cNvPr id="65" name="直線コネクタ 64"/>
        <xdr:cNvCxnSpPr/>
      </xdr:nvCxnSpPr>
      <xdr:spPr>
        <a:xfrm flipV="1">
          <a:off x="2019300" y="61619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146101</xdr:rowOff>
    </xdr:from>
    <xdr:to>
      <xdr:col>10</xdr:col>
      <xdr:colOff>114300</xdr:colOff>
      <xdr:row>36</xdr:row>
      <xdr:rowOff>12598</xdr:rowOff>
    </xdr:to>
    <xdr:cxnSp macro="">
      <xdr:nvCxnSpPr>
        <xdr:cNvPr id="68" name="直線コネクタ 67"/>
        <xdr:cNvCxnSpPr/>
      </xdr:nvCxnSpPr>
      <xdr:spPr>
        <a:xfrm>
          <a:off x="1130300" y="6146851"/>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105816</xdr:rowOff>
    </xdr:from>
    <xdr:to>
      <xdr:col>24</xdr:col>
      <xdr:colOff>114300</xdr:colOff>
      <xdr:row>36</xdr:row>
      <xdr:rowOff>35966</xdr:rowOff>
    </xdr:to>
    <xdr:sp macro="" textlink="">
      <xdr:nvSpPr>
        <xdr:cNvPr id="78" name="楕円 77"/>
        <xdr:cNvSpPr/>
      </xdr:nvSpPr>
      <xdr:spPr>
        <a:xfrm>
          <a:off x="45847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84243</xdr:rowOff>
    </xdr:from>
    <xdr:ext cx="469744" cy="259045"/>
    <xdr:sp macro="" textlink="">
      <xdr:nvSpPr>
        <xdr:cNvPr id="79" name="議会費該当値テキスト"/>
        <xdr:cNvSpPr txBox="1"/>
      </xdr:nvSpPr>
      <xdr:spPr>
        <a:xfrm>
          <a:off x="4686300"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126390</xdr:rowOff>
    </xdr:from>
    <xdr:to>
      <xdr:col>20</xdr:col>
      <xdr:colOff>38100</xdr:colOff>
      <xdr:row>36</xdr:row>
      <xdr:rowOff>56540</xdr:rowOff>
    </xdr:to>
    <xdr:sp macro="" textlink="">
      <xdr:nvSpPr>
        <xdr:cNvPr id="80" name="楕円 79"/>
        <xdr:cNvSpPr/>
      </xdr:nvSpPr>
      <xdr:spPr>
        <a:xfrm>
          <a:off x="3746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47667</xdr:rowOff>
    </xdr:from>
    <xdr:ext cx="469744" cy="259045"/>
    <xdr:sp macro="" textlink="">
      <xdr:nvSpPr>
        <xdr:cNvPr id="81" name="テキスト ボックス 80"/>
        <xdr:cNvSpPr txBox="1"/>
      </xdr:nvSpPr>
      <xdr:spPr>
        <a:xfrm>
          <a:off x="3562428"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110388</xdr:rowOff>
    </xdr:from>
    <xdr:to>
      <xdr:col>15</xdr:col>
      <xdr:colOff>101600</xdr:colOff>
      <xdr:row>36</xdr:row>
      <xdr:rowOff>40538</xdr:rowOff>
    </xdr:to>
    <xdr:sp macro="" textlink="">
      <xdr:nvSpPr>
        <xdr:cNvPr id="82" name="楕円 81"/>
        <xdr:cNvSpPr/>
      </xdr:nvSpPr>
      <xdr:spPr>
        <a:xfrm>
          <a:off x="2857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31665</xdr:rowOff>
    </xdr:from>
    <xdr:ext cx="469744" cy="259045"/>
    <xdr:sp macro="" textlink="">
      <xdr:nvSpPr>
        <xdr:cNvPr id="83" name="テキスト ボックス 82"/>
        <xdr:cNvSpPr txBox="1"/>
      </xdr:nvSpPr>
      <xdr:spPr>
        <a:xfrm>
          <a:off x="2673428"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133248</xdr:rowOff>
    </xdr:from>
    <xdr:to>
      <xdr:col>10</xdr:col>
      <xdr:colOff>165100</xdr:colOff>
      <xdr:row>36</xdr:row>
      <xdr:rowOff>63398</xdr:rowOff>
    </xdr:to>
    <xdr:sp macro="" textlink="">
      <xdr:nvSpPr>
        <xdr:cNvPr id="84" name="楕円 83"/>
        <xdr:cNvSpPr/>
      </xdr:nvSpPr>
      <xdr:spPr>
        <a:xfrm>
          <a:off x="1968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54525</xdr:rowOff>
    </xdr:from>
    <xdr:ext cx="469744" cy="259045"/>
    <xdr:sp macro="" textlink="">
      <xdr:nvSpPr>
        <xdr:cNvPr id="85" name="テキスト ボックス 84"/>
        <xdr:cNvSpPr txBox="1"/>
      </xdr:nvSpPr>
      <xdr:spPr>
        <a:xfrm>
          <a:off x="1784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95301</xdr:rowOff>
    </xdr:from>
    <xdr:to>
      <xdr:col>6</xdr:col>
      <xdr:colOff>38100</xdr:colOff>
      <xdr:row>36</xdr:row>
      <xdr:rowOff>25451</xdr:rowOff>
    </xdr:to>
    <xdr:sp macro="" textlink="">
      <xdr:nvSpPr>
        <xdr:cNvPr id="86" name="楕円 85"/>
        <xdr:cNvSpPr/>
      </xdr:nvSpPr>
      <xdr:spPr>
        <a:xfrm>
          <a:off x="1079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16578</xdr:rowOff>
    </xdr:from>
    <xdr:ext cx="469744" cy="259045"/>
    <xdr:sp macro="" textlink="">
      <xdr:nvSpPr>
        <xdr:cNvPr id="87" name="テキスト ボックス 86"/>
        <xdr:cNvSpPr txBox="1"/>
      </xdr:nvSpPr>
      <xdr:spPr>
        <a:xfrm>
          <a:off x="895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10682</xdr:rowOff>
    </xdr:from>
    <xdr:to>
      <xdr:col>24</xdr:col>
      <xdr:colOff>63500</xdr:colOff>
      <xdr:row>58</xdr:row>
      <xdr:rowOff>38381</xdr:rowOff>
    </xdr:to>
    <xdr:cxnSp macro="">
      <xdr:nvCxnSpPr>
        <xdr:cNvPr id="116" name="直線コネクタ 115"/>
        <xdr:cNvCxnSpPr/>
      </xdr:nvCxnSpPr>
      <xdr:spPr>
        <a:xfrm flipV="1">
          <a:off x="3797300" y="9611882"/>
          <a:ext cx="838200" cy="3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38381</xdr:rowOff>
    </xdr:from>
    <xdr:to>
      <xdr:col>19</xdr:col>
      <xdr:colOff>177800</xdr:colOff>
      <xdr:row>58</xdr:row>
      <xdr:rowOff>54554</xdr:rowOff>
    </xdr:to>
    <xdr:cxnSp macro="">
      <xdr:nvCxnSpPr>
        <xdr:cNvPr id="119" name="直線コネクタ 118"/>
        <xdr:cNvCxnSpPr/>
      </xdr:nvCxnSpPr>
      <xdr:spPr>
        <a:xfrm flipV="1">
          <a:off x="2908300" y="9982481"/>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54554</xdr:rowOff>
    </xdr:from>
    <xdr:to>
      <xdr:col>15</xdr:col>
      <xdr:colOff>50800</xdr:colOff>
      <xdr:row>58</xdr:row>
      <xdr:rowOff>81217</xdr:rowOff>
    </xdr:to>
    <xdr:cxnSp macro="">
      <xdr:nvCxnSpPr>
        <xdr:cNvPr id="122" name="直線コネクタ 121"/>
        <xdr:cNvCxnSpPr/>
      </xdr:nvCxnSpPr>
      <xdr:spPr>
        <a:xfrm flipV="1">
          <a:off x="2019300" y="9998654"/>
          <a:ext cx="8890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81217</xdr:rowOff>
    </xdr:from>
    <xdr:to>
      <xdr:col>10</xdr:col>
      <xdr:colOff>114300</xdr:colOff>
      <xdr:row>58</xdr:row>
      <xdr:rowOff>89636</xdr:rowOff>
    </xdr:to>
    <xdr:cxnSp macro="">
      <xdr:nvCxnSpPr>
        <xdr:cNvPr id="125" name="直線コネクタ 124"/>
        <xdr:cNvCxnSpPr/>
      </xdr:nvCxnSpPr>
      <xdr:spPr>
        <a:xfrm flipV="1">
          <a:off x="1130300" y="10025317"/>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131332</xdr:rowOff>
    </xdr:from>
    <xdr:to>
      <xdr:col>24</xdr:col>
      <xdr:colOff>114300</xdr:colOff>
      <xdr:row>56</xdr:row>
      <xdr:rowOff>61482</xdr:rowOff>
    </xdr:to>
    <xdr:sp macro="" textlink="">
      <xdr:nvSpPr>
        <xdr:cNvPr id="135" name="楕円 134"/>
        <xdr:cNvSpPr/>
      </xdr:nvSpPr>
      <xdr:spPr>
        <a:xfrm>
          <a:off x="4584700" y="95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46259</xdr:rowOff>
    </xdr:from>
    <xdr:ext cx="599010" cy="259045"/>
    <xdr:sp macro="" textlink="">
      <xdr:nvSpPr>
        <xdr:cNvPr id="136" name="総務費該当値テキスト"/>
        <xdr:cNvSpPr txBox="1"/>
      </xdr:nvSpPr>
      <xdr:spPr>
        <a:xfrm>
          <a:off x="4686300" y="947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159031</xdr:rowOff>
    </xdr:from>
    <xdr:to>
      <xdr:col>20</xdr:col>
      <xdr:colOff>38100</xdr:colOff>
      <xdr:row>58</xdr:row>
      <xdr:rowOff>89181</xdr:rowOff>
    </xdr:to>
    <xdr:sp macro="" textlink="">
      <xdr:nvSpPr>
        <xdr:cNvPr id="137" name="楕円 136"/>
        <xdr:cNvSpPr/>
      </xdr:nvSpPr>
      <xdr:spPr>
        <a:xfrm>
          <a:off x="3746500" y="99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80308</xdr:rowOff>
    </xdr:from>
    <xdr:ext cx="534377" cy="259045"/>
    <xdr:sp macro="" textlink="">
      <xdr:nvSpPr>
        <xdr:cNvPr id="138" name="テキスト ボックス 137"/>
        <xdr:cNvSpPr txBox="1"/>
      </xdr:nvSpPr>
      <xdr:spPr>
        <a:xfrm>
          <a:off x="3530111" y="100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3754</xdr:rowOff>
    </xdr:from>
    <xdr:to>
      <xdr:col>15</xdr:col>
      <xdr:colOff>101600</xdr:colOff>
      <xdr:row>58</xdr:row>
      <xdr:rowOff>105354</xdr:rowOff>
    </xdr:to>
    <xdr:sp macro="" textlink="">
      <xdr:nvSpPr>
        <xdr:cNvPr id="139" name="楕円 138"/>
        <xdr:cNvSpPr/>
      </xdr:nvSpPr>
      <xdr:spPr>
        <a:xfrm>
          <a:off x="2857500" y="99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96481</xdr:rowOff>
    </xdr:from>
    <xdr:ext cx="534377" cy="259045"/>
    <xdr:sp macro="" textlink="">
      <xdr:nvSpPr>
        <xdr:cNvPr id="140" name="テキスト ボックス 139"/>
        <xdr:cNvSpPr txBox="1"/>
      </xdr:nvSpPr>
      <xdr:spPr>
        <a:xfrm>
          <a:off x="2641111" y="100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30417</xdr:rowOff>
    </xdr:from>
    <xdr:to>
      <xdr:col>10</xdr:col>
      <xdr:colOff>165100</xdr:colOff>
      <xdr:row>58</xdr:row>
      <xdr:rowOff>132017</xdr:rowOff>
    </xdr:to>
    <xdr:sp macro="" textlink="">
      <xdr:nvSpPr>
        <xdr:cNvPr id="141" name="楕円 140"/>
        <xdr:cNvSpPr/>
      </xdr:nvSpPr>
      <xdr:spPr>
        <a:xfrm>
          <a:off x="1968500" y="9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123144</xdr:rowOff>
    </xdr:from>
    <xdr:ext cx="534377" cy="259045"/>
    <xdr:sp macro="" textlink="">
      <xdr:nvSpPr>
        <xdr:cNvPr id="142" name="テキスト ボックス 141"/>
        <xdr:cNvSpPr txBox="1"/>
      </xdr:nvSpPr>
      <xdr:spPr>
        <a:xfrm>
          <a:off x="1752111" y="10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38836</xdr:rowOff>
    </xdr:from>
    <xdr:to>
      <xdr:col>6</xdr:col>
      <xdr:colOff>38100</xdr:colOff>
      <xdr:row>58</xdr:row>
      <xdr:rowOff>140436</xdr:rowOff>
    </xdr:to>
    <xdr:sp macro="" textlink="">
      <xdr:nvSpPr>
        <xdr:cNvPr id="143" name="楕円 142"/>
        <xdr:cNvSpPr/>
      </xdr:nvSpPr>
      <xdr:spPr>
        <a:xfrm>
          <a:off x="1079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131563</xdr:rowOff>
    </xdr:from>
    <xdr:ext cx="534377" cy="259045"/>
    <xdr:sp macro="" textlink="">
      <xdr:nvSpPr>
        <xdr:cNvPr id="144" name="テキスト ボックス 143"/>
        <xdr:cNvSpPr txBox="1"/>
      </xdr:nvSpPr>
      <xdr:spPr>
        <a:xfrm>
          <a:off x="863111" y="100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167763</xdr:rowOff>
    </xdr:from>
    <xdr:to>
      <xdr:col>24</xdr:col>
      <xdr:colOff>63500</xdr:colOff>
      <xdr:row>77</xdr:row>
      <xdr:rowOff>24802</xdr:rowOff>
    </xdr:to>
    <xdr:cxnSp macro="">
      <xdr:nvCxnSpPr>
        <xdr:cNvPr id="176" name="直線コネクタ 175"/>
        <xdr:cNvCxnSpPr/>
      </xdr:nvCxnSpPr>
      <xdr:spPr>
        <a:xfrm flipV="1">
          <a:off x="3797300" y="13197963"/>
          <a:ext cx="8382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24802</xdr:rowOff>
    </xdr:from>
    <xdr:to>
      <xdr:col>19</xdr:col>
      <xdr:colOff>177800</xdr:colOff>
      <xdr:row>77</xdr:row>
      <xdr:rowOff>133975</xdr:rowOff>
    </xdr:to>
    <xdr:cxnSp macro="">
      <xdr:nvCxnSpPr>
        <xdr:cNvPr id="179" name="直線コネクタ 178"/>
        <xdr:cNvCxnSpPr/>
      </xdr:nvCxnSpPr>
      <xdr:spPr>
        <a:xfrm flipV="1">
          <a:off x="2908300" y="13226452"/>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102014</xdr:rowOff>
    </xdr:from>
    <xdr:to>
      <xdr:col>15</xdr:col>
      <xdr:colOff>50800</xdr:colOff>
      <xdr:row>77</xdr:row>
      <xdr:rowOff>133975</xdr:rowOff>
    </xdr:to>
    <xdr:cxnSp macro="">
      <xdr:nvCxnSpPr>
        <xdr:cNvPr id="182" name="直線コネクタ 181"/>
        <xdr:cNvCxnSpPr/>
      </xdr:nvCxnSpPr>
      <xdr:spPr>
        <a:xfrm>
          <a:off x="2019300" y="13303664"/>
          <a:ext cx="8890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102014</xdr:rowOff>
    </xdr:from>
    <xdr:to>
      <xdr:col>10</xdr:col>
      <xdr:colOff>114300</xdr:colOff>
      <xdr:row>77</xdr:row>
      <xdr:rowOff>104147</xdr:rowOff>
    </xdr:to>
    <xdr:cxnSp macro="">
      <xdr:nvCxnSpPr>
        <xdr:cNvPr id="185" name="直線コネクタ 184"/>
        <xdr:cNvCxnSpPr/>
      </xdr:nvCxnSpPr>
      <xdr:spPr>
        <a:xfrm flipV="1">
          <a:off x="1130300" y="1330366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116963</xdr:rowOff>
    </xdr:from>
    <xdr:to>
      <xdr:col>24</xdr:col>
      <xdr:colOff>114300</xdr:colOff>
      <xdr:row>77</xdr:row>
      <xdr:rowOff>47113</xdr:rowOff>
    </xdr:to>
    <xdr:sp macro="" textlink="">
      <xdr:nvSpPr>
        <xdr:cNvPr id="195" name="楕円 194"/>
        <xdr:cNvSpPr/>
      </xdr:nvSpPr>
      <xdr:spPr>
        <a:xfrm>
          <a:off x="4584700" y="13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95390</xdr:rowOff>
    </xdr:from>
    <xdr:ext cx="599010" cy="259045"/>
    <xdr:sp macro="" textlink="">
      <xdr:nvSpPr>
        <xdr:cNvPr id="196" name="民生費該当値テキスト"/>
        <xdr:cNvSpPr txBox="1"/>
      </xdr:nvSpPr>
      <xdr:spPr>
        <a:xfrm>
          <a:off x="4686300" y="131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145452</xdr:rowOff>
    </xdr:from>
    <xdr:to>
      <xdr:col>20</xdr:col>
      <xdr:colOff>38100</xdr:colOff>
      <xdr:row>77</xdr:row>
      <xdr:rowOff>75602</xdr:rowOff>
    </xdr:to>
    <xdr:sp macro="" textlink="">
      <xdr:nvSpPr>
        <xdr:cNvPr id="197" name="楕円 196"/>
        <xdr:cNvSpPr/>
      </xdr:nvSpPr>
      <xdr:spPr>
        <a:xfrm>
          <a:off x="3746500" y="131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66729</xdr:rowOff>
    </xdr:from>
    <xdr:ext cx="599010" cy="259045"/>
    <xdr:sp macro="" textlink="">
      <xdr:nvSpPr>
        <xdr:cNvPr id="198" name="テキスト ボックス 197"/>
        <xdr:cNvSpPr txBox="1"/>
      </xdr:nvSpPr>
      <xdr:spPr>
        <a:xfrm>
          <a:off x="3497795" y="1326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83175</xdr:rowOff>
    </xdr:from>
    <xdr:to>
      <xdr:col>15</xdr:col>
      <xdr:colOff>101600</xdr:colOff>
      <xdr:row>78</xdr:row>
      <xdr:rowOff>13325</xdr:rowOff>
    </xdr:to>
    <xdr:sp macro="" textlink="">
      <xdr:nvSpPr>
        <xdr:cNvPr id="199" name="楕円 198"/>
        <xdr:cNvSpPr/>
      </xdr:nvSpPr>
      <xdr:spPr>
        <a:xfrm>
          <a:off x="2857500" y="13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4452</xdr:rowOff>
    </xdr:from>
    <xdr:ext cx="599010" cy="259045"/>
    <xdr:sp macro="" textlink="">
      <xdr:nvSpPr>
        <xdr:cNvPr id="200" name="テキスト ボックス 199"/>
        <xdr:cNvSpPr txBox="1"/>
      </xdr:nvSpPr>
      <xdr:spPr>
        <a:xfrm>
          <a:off x="2608795" y="1337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51214</xdr:rowOff>
    </xdr:from>
    <xdr:to>
      <xdr:col>10</xdr:col>
      <xdr:colOff>165100</xdr:colOff>
      <xdr:row>77</xdr:row>
      <xdr:rowOff>152814</xdr:rowOff>
    </xdr:to>
    <xdr:sp macro="" textlink="">
      <xdr:nvSpPr>
        <xdr:cNvPr id="201" name="楕円 200"/>
        <xdr:cNvSpPr/>
      </xdr:nvSpPr>
      <xdr:spPr>
        <a:xfrm>
          <a:off x="1968500" y="132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143941</xdr:rowOff>
    </xdr:from>
    <xdr:ext cx="599010" cy="259045"/>
    <xdr:sp macro="" textlink="">
      <xdr:nvSpPr>
        <xdr:cNvPr id="202" name="テキスト ボックス 201"/>
        <xdr:cNvSpPr txBox="1"/>
      </xdr:nvSpPr>
      <xdr:spPr>
        <a:xfrm>
          <a:off x="1719795" y="133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53347</xdr:rowOff>
    </xdr:from>
    <xdr:to>
      <xdr:col>6</xdr:col>
      <xdr:colOff>38100</xdr:colOff>
      <xdr:row>77</xdr:row>
      <xdr:rowOff>154947</xdr:rowOff>
    </xdr:to>
    <xdr:sp macro="" textlink="">
      <xdr:nvSpPr>
        <xdr:cNvPr id="203" name="楕円 202"/>
        <xdr:cNvSpPr/>
      </xdr:nvSpPr>
      <xdr:spPr>
        <a:xfrm>
          <a:off x="1079500" y="132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146074</xdr:rowOff>
    </xdr:from>
    <xdr:ext cx="599010" cy="259045"/>
    <xdr:sp macro="" textlink="">
      <xdr:nvSpPr>
        <xdr:cNvPr id="204" name="テキスト ボックス 203"/>
        <xdr:cNvSpPr txBox="1"/>
      </xdr:nvSpPr>
      <xdr:spPr>
        <a:xfrm>
          <a:off x="830795" y="1334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136218</xdr:rowOff>
    </xdr:from>
    <xdr:to>
      <xdr:col>24</xdr:col>
      <xdr:colOff>63500</xdr:colOff>
      <xdr:row>97</xdr:row>
      <xdr:rowOff>148820</xdr:rowOff>
    </xdr:to>
    <xdr:cxnSp macro="">
      <xdr:nvCxnSpPr>
        <xdr:cNvPr id="233" name="直線コネクタ 232"/>
        <xdr:cNvCxnSpPr/>
      </xdr:nvCxnSpPr>
      <xdr:spPr>
        <a:xfrm flipV="1">
          <a:off x="3797300" y="16766868"/>
          <a:ext cx="8382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148820</xdr:rowOff>
    </xdr:from>
    <xdr:to>
      <xdr:col>19</xdr:col>
      <xdr:colOff>177800</xdr:colOff>
      <xdr:row>97</xdr:row>
      <xdr:rowOff>170957</xdr:rowOff>
    </xdr:to>
    <xdr:cxnSp macro="">
      <xdr:nvCxnSpPr>
        <xdr:cNvPr id="236" name="直線コネクタ 235"/>
        <xdr:cNvCxnSpPr/>
      </xdr:nvCxnSpPr>
      <xdr:spPr>
        <a:xfrm flipV="1">
          <a:off x="2908300" y="16779470"/>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170957</xdr:rowOff>
    </xdr:from>
    <xdr:to>
      <xdr:col>15</xdr:col>
      <xdr:colOff>50800</xdr:colOff>
      <xdr:row>98</xdr:row>
      <xdr:rowOff>7843</xdr:rowOff>
    </xdr:to>
    <xdr:cxnSp macro="">
      <xdr:nvCxnSpPr>
        <xdr:cNvPr id="239" name="直線コネクタ 238"/>
        <xdr:cNvCxnSpPr/>
      </xdr:nvCxnSpPr>
      <xdr:spPr>
        <a:xfrm flipV="1">
          <a:off x="2019300" y="16801607"/>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4727</xdr:rowOff>
    </xdr:from>
    <xdr:to>
      <xdr:col>10</xdr:col>
      <xdr:colOff>114300</xdr:colOff>
      <xdr:row>98</xdr:row>
      <xdr:rowOff>7843</xdr:rowOff>
    </xdr:to>
    <xdr:cxnSp macro="">
      <xdr:nvCxnSpPr>
        <xdr:cNvPr id="242" name="直線コネクタ 241"/>
        <xdr:cNvCxnSpPr/>
      </xdr:nvCxnSpPr>
      <xdr:spPr>
        <a:xfrm>
          <a:off x="1130300" y="1680682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85418</xdr:rowOff>
    </xdr:from>
    <xdr:to>
      <xdr:col>24</xdr:col>
      <xdr:colOff>114300</xdr:colOff>
      <xdr:row>98</xdr:row>
      <xdr:rowOff>15568</xdr:rowOff>
    </xdr:to>
    <xdr:sp macro="" textlink="">
      <xdr:nvSpPr>
        <xdr:cNvPr id="252" name="楕円 251"/>
        <xdr:cNvSpPr/>
      </xdr:nvSpPr>
      <xdr:spPr>
        <a:xfrm>
          <a:off x="4584700" y="167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xdr:rowOff>
    </xdr:from>
    <xdr:ext cx="534377" cy="259045"/>
    <xdr:sp macro="" textlink="">
      <xdr:nvSpPr>
        <xdr:cNvPr id="253" name="衛生費該当値テキスト"/>
        <xdr:cNvSpPr txBox="1"/>
      </xdr:nvSpPr>
      <xdr:spPr>
        <a:xfrm>
          <a:off x="4686300" y="166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98020</xdr:rowOff>
    </xdr:from>
    <xdr:to>
      <xdr:col>20</xdr:col>
      <xdr:colOff>38100</xdr:colOff>
      <xdr:row>98</xdr:row>
      <xdr:rowOff>28170</xdr:rowOff>
    </xdr:to>
    <xdr:sp macro="" textlink="">
      <xdr:nvSpPr>
        <xdr:cNvPr id="254" name="楕円 253"/>
        <xdr:cNvSpPr/>
      </xdr:nvSpPr>
      <xdr:spPr>
        <a:xfrm>
          <a:off x="3746500" y="16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19297</xdr:rowOff>
    </xdr:from>
    <xdr:ext cx="534377" cy="259045"/>
    <xdr:sp macro="" textlink="">
      <xdr:nvSpPr>
        <xdr:cNvPr id="255" name="テキスト ボックス 254"/>
        <xdr:cNvSpPr txBox="1"/>
      </xdr:nvSpPr>
      <xdr:spPr>
        <a:xfrm>
          <a:off x="3530111" y="168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120157</xdr:rowOff>
    </xdr:from>
    <xdr:to>
      <xdr:col>15</xdr:col>
      <xdr:colOff>101600</xdr:colOff>
      <xdr:row>98</xdr:row>
      <xdr:rowOff>50307</xdr:rowOff>
    </xdr:to>
    <xdr:sp macro="" textlink="">
      <xdr:nvSpPr>
        <xdr:cNvPr id="256" name="楕円 255"/>
        <xdr:cNvSpPr/>
      </xdr:nvSpPr>
      <xdr:spPr>
        <a:xfrm>
          <a:off x="2857500" y="167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41434</xdr:rowOff>
    </xdr:from>
    <xdr:ext cx="534377" cy="259045"/>
    <xdr:sp macro="" textlink="">
      <xdr:nvSpPr>
        <xdr:cNvPr id="257" name="テキスト ボックス 256"/>
        <xdr:cNvSpPr txBox="1"/>
      </xdr:nvSpPr>
      <xdr:spPr>
        <a:xfrm>
          <a:off x="2641111" y="168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128493</xdr:rowOff>
    </xdr:from>
    <xdr:to>
      <xdr:col>10</xdr:col>
      <xdr:colOff>165100</xdr:colOff>
      <xdr:row>98</xdr:row>
      <xdr:rowOff>58643</xdr:rowOff>
    </xdr:to>
    <xdr:sp macro="" textlink="">
      <xdr:nvSpPr>
        <xdr:cNvPr id="258" name="楕円 257"/>
        <xdr:cNvSpPr/>
      </xdr:nvSpPr>
      <xdr:spPr>
        <a:xfrm>
          <a:off x="1968500" y="167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49770</xdr:rowOff>
    </xdr:from>
    <xdr:ext cx="534377" cy="259045"/>
    <xdr:sp macro="" textlink="">
      <xdr:nvSpPr>
        <xdr:cNvPr id="259" name="テキスト ボックス 258"/>
        <xdr:cNvSpPr txBox="1"/>
      </xdr:nvSpPr>
      <xdr:spPr>
        <a:xfrm>
          <a:off x="1752111" y="168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125377</xdr:rowOff>
    </xdr:from>
    <xdr:to>
      <xdr:col>6</xdr:col>
      <xdr:colOff>38100</xdr:colOff>
      <xdr:row>98</xdr:row>
      <xdr:rowOff>55527</xdr:rowOff>
    </xdr:to>
    <xdr:sp macro="" textlink="">
      <xdr:nvSpPr>
        <xdr:cNvPr id="260" name="楕円 259"/>
        <xdr:cNvSpPr/>
      </xdr:nvSpPr>
      <xdr:spPr>
        <a:xfrm>
          <a:off x="10795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46654</xdr:rowOff>
    </xdr:from>
    <xdr:ext cx="534377" cy="259045"/>
    <xdr:sp macro="" textlink="">
      <xdr:nvSpPr>
        <xdr:cNvPr id="261" name="テキスト ボックス 260"/>
        <xdr:cNvSpPr txBox="1"/>
      </xdr:nvSpPr>
      <xdr:spPr>
        <a:xfrm>
          <a:off x="863111" y="168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31915</xdr:rowOff>
    </xdr:from>
    <xdr:to>
      <xdr:col>55</xdr:col>
      <xdr:colOff>0</xdr:colOff>
      <xdr:row>37</xdr:row>
      <xdr:rowOff>42488</xdr:rowOff>
    </xdr:to>
    <xdr:cxnSp macro="">
      <xdr:nvCxnSpPr>
        <xdr:cNvPr id="286" name="直線コネクタ 285"/>
        <xdr:cNvCxnSpPr/>
      </xdr:nvCxnSpPr>
      <xdr:spPr>
        <a:xfrm flipV="1">
          <a:off x="9639300" y="6375565"/>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28315</xdr:rowOff>
    </xdr:from>
    <xdr:to>
      <xdr:col>50</xdr:col>
      <xdr:colOff>114300</xdr:colOff>
      <xdr:row>37</xdr:row>
      <xdr:rowOff>42488</xdr:rowOff>
    </xdr:to>
    <xdr:cxnSp macro="">
      <xdr:nvCxnSpPr>
        <xdr:cNvPr id="289" name="直線コネクタ 288"/>
        <xdr:cNvCxnSpPr/>
      </xdr:nvCxnSpPr>
      <xdr:spPr>
        <a:xfrm>
          <a:off x="8750300" y="637196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17170</xdr:rowOff>
    </xdr:from>
    <xdr:to>
      <xdr:col>45</xdr:col>
      <xdr:colOff>177800</xdr:colOff>
      <xdr:row>37</xdr:row>
      <xdr:rowOff>28315</xdr:rowOff>
    </xdr:to>
    <xdr:cxnSp macro="">
      <xdr:nvCxnSpPr>
        <xdr:cNvPr id="292" name="直線コネクタ 291"/>
        <xdr:cNvCxnSpPr/>
      </xdr:nvCxnSpPr>
      <xdr:spPr>
        <a:xfrm>
          <a:off x="7861300" y="6360820"/>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17170</xdr:rowOff>
    </xdr:from>
    <xdr:to>
      <xdr:col>41</xdr:col>
      <xdr:colOff>50800</xdr:colOff>
      <xdr:row>37</xdr:row>
      <xdr:rowOff>36316</xdr:rowOff>
    </xdr:to>
    <xdr:cxnSp macro="">
      <xdr:nvCxnSpPr>
        <xdr:cNvPr id="295" name="直線コネクタ 294"/>
        <xdr:cNvCxnSpPr/>
      </xdr:nvCxnSpPr>
      <xdr:spPr>
        <a:xfrm flipV="1">
          <a:off x="6972300" y="6360820"/>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152565</xdr:rowOff>
    </xdr:from>
    <xdr:to>
      <xdr:col>55</xdr:col>
      <xdr:colOff>50800</xdr:colOff>
      <xdr:row>37</xdr:row>
      <xdr:rowOff>82715</xdr:rowOff>
    </xdr:to>
    <xdr:sp macro="" textlink="">
      <xdr:nvSpPr>
        <xdr:cNvPr id="305" name="楕円 304"/>
        <xdr:cNvSpPr/>
      </xdr:nvSpPr>
      <xdr:spPr>
        <a:xfrm>
          <a:off x="10426700" y="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3992</xdr:rowOff>
    </xdr:from>
    <xdr:ext cx="469744" cy="259045"/>
    <xdr:sp macro="" textlink="">
      <xdr:nvSpPr>
        <xdr:cNvPr id="306" name="労働費該当値テキスト"/>
        <xdr:cNvSpPr txBox="1"/>
      </xdr:nvSpPr>
      <xdr:spPr>
        <a:xfrm>
          <a:off x="10528300" y="617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163138</xdr:rowOff>
    </xdr:from>
    <xdr:to>
      <xdr:col>50</xdr:col>
      <xdr:colOff>165100</xdr:colOff>
      <xdr:row>37</xdr:row>
      <xdr:rowOff>93288</xdr:rowOff>
    </xdr:to>
    <xdr:sp macro="" textlink="">
      <xdr:nvSpPr>
        <xdr:cNvPr id="307" name="楕円 306"/>
        <xdr:cNvSpPr/>
      </xdr:nvSpPr>
      <xdr:spPr>
        <a:xfrm>
          <a:off x="9588500" y="6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109815</xdr:rowOff>
    </xdr:from>
    <xdr:ext cx="469744" cy="259045"/>
    <xdr:sp macro="" textlink="">
      <xdr:nvSpPr>
        <xdr:cNvPr id="308" name="テキスト ボックス 307"/>
        <xdr:cNvSpPr txBox="1"/>
      </xdr:nvSpPr>
      <xdr:spPr>
        <a:xfrm>
          <a:off x="9404428" y="611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148965</xdr:rowOff>
    </xdr:from>
    <xdr:to>
      <xdr:col>46</xdr:col>
      <xdr:colOff>38100</xdr:colOff>
      <xdr:row>37</xdr:row>
      <xdr:rowOff>79115</xdr:rowOff>
    </xdr:to>
    <xdr:sp macro="" textlink="">
      <xdr:nvSpPr>
        <xdr:cNvPr id="309" name="楕円 308"/>
        <xdr:cNvSpPr/>
      </xdr:nvSpPr>
      <xdr:spPr>
        <a:xfrm>
          <a:off x="8699500" y="63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95642</xdr:rowOff>
    </xdr:from>
    <xdr:ext cx="469744" cy="259045"/>
    <xdr:sp macro="" textlink="">
      <xdr:nvSpPr>
        <xdr:cNvPr id="310" name="テキスト ボックス 309"/>
        <xdr:cNvSpPr txBox="1"/>
      </xdr:nvSpPr>
      <xdr:spPr>
        <a:xfrm>
          <a:off x="8515428" y="609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137820</xdr:rowOff>
    </xdr:from>
    <xdr:to>
      <xdr:col>41</xdr:col>
      <xdr:colOff>101600</xdr:colOff>
      <xdr:row>37</xdr:row>
      <xdr:rowOff>67970</xdr:rowOff>
    </xdr:to>
    <xdr:sp macro="" textlink="">
      <xdr:nvSpPr>
        <xdr:cNvPr id="311" name="楕円 310"/>
        <xdr:cNvSpPr/>
      </xdr:nvSpPr>
      <xdr:spPr>
        <a:xfrm>
          <a:off x="7810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84497</xdr:rowOff>
    </xdr:from>
    <xdr:ext cx="469744" cy="259045"/>
    <xdr:sp macro="" textlink="">
      <xdr:nvSpPr>
        <xdr:cNvPr id="312" name="テキスト ボックス 311"/>
        <xdr:cNvSpPr txBox="1"/>
      </xdr:nvSpPr>
      <xdr:spPr>
        <a:xfrm>
          <a:off x="7626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156966</xdr:rowOff>
    </xdr:from>
    <xdr:to>
      <xdr:col>36</xdr:col>
      <xdr:colOff>165100</xdr:colOff>
      <xdr:row>37</xdr:row>
      <xdr:rowOff>87116</xdr:rowOff>
    </xdr:to>
    <xdr:sp macro="" textlink="">
      <xdr:nvSpPr>
        <xdr:cNvPr id="313" name="楕円 312"/>
        <xdr:cNvSpPr/>
      </xdr:nvSpPr>
      <xdr:spPr>
        <a:xfrm>
          <a:off x="6921500" y="6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103643</xdr:rowOff>
    </xdr:from>
    <xdr:ext cx="469744" cy="259045"/>
    <xdr:sp macro="" textlink="">
      <xdr:nvSpPr>
        <xdr:cNvPr id="314" name="テキスト ボックス 313"/>
        <xdr:cNvSpPr txBox="1"/>
      </xdr:nvSpPr>
      <xdr:spPr>
        <a:xfrm>
          <a:off x="6737428" y="610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84827</xdr:rowOff>
    </xdr:from>
    <xdr:to>
      <xdr:col>55</xdr:col>
      <xdr:colOff>0</xdr:colOff>
      <xdr:row>58</xdr:row>
      <xdr:rowOff>86162</xdr:rowOff>
    </xdr:to>
    <xdr:cxnSp macro="">
      <xdr:nvCxnSpPr>
        <xdr:cNvPr id="341" name="直線コネクタ 340"/>
        <xdr:cNvCxnSpPr/>
      </xdr:nvCxnSpPr>
      <xdr:spPr>
        <a:xfrm>
          <a:off x="9639300" y="10028927"/>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84827</xdr:rowOff>
    </xdr:from>
    <xdr:to>
      <xdr:col>50</xdr:col>
      <xdr:colOff>114300</xdr:colOff>
      <xdr:row>58</xdr:row>
      <xdr:rowOff>92380</xdr:rowOff>
    </xdr:to>
    <xdr:cxnSp macro="">
      <xdr:nvCxnSpPr>
        <xdr:cNvPr id="344" name="直線コネクタ 343"/>
        <xdr:cNvCxnSpPr/>
      </xdr:nvCxnSpPr>
      <xdr:spPr>
        <a:xfrm flipV="1">
          <a:off x="8750300" y="10028927"/>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87762</xdr:rowOff>
    </xdr:from>
    <xdr:to>
      <xdr:col>45</xdr:col>
      <xdr:colOff>177800</xdr:colOff>
      <xdr:row>58</xdr:row>
      <xdr:rowOff>92380</xdr:rowOff>
    </xdr:to>
    <xdr:cxnSp macro="">
      <xdr:nvCxnSpPr>
        <xdr:cNvPr id="347" name="直線コネクタ 346"/>
        <xdr:cNvCxnSpPr/>
      </xdr:nvCxnSpPr>
      <xdr:spPr>
        <a:xfrm>
          <a:off x="7861300" y="10031862"/>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78618</xdr:rowOff>
    </xdr:from>
    <xdr:to>
      <xdr:col>41</xdr:col>
      <xdr:colOff>50800</xdr:colOff>
      <xdr:row>58</xdr:row>
      <xdr:rowOff>87762</xdr:rowOff>
    </xdr:to>
    <xdr:cxnSp macro="">
      <xdr:nvCxnSpPr>
        <xdr:cNvPr id="350" name="直線コネクタ 349"/>
        <xdr:cNvCxnSpPr/>
      </xdr:nvCxnSpPr>
      <xdr:spPr>
        <a:xfrm>
          <a:off x="6972300" y="100227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35362</xdr:rowOff>
    </xdr:from>
    <xdr:to>
      <xdr:col>55</xdr:col>
      <xdr:colOff>50800</xdr:colOff>
      <xdr:row>58</xdr:row>
      <xdr:rowOff>136962</xdr:rowOff>
    </xdr:to>
    <xdr:sp macro="" textlink="">
      <xdr:nvSpPr>
        <xdr:cNvPr id="360" name="楕円 359"/>
        <xdr:cNvSpPr/>
      </xdr:nvSpPr>
      <xdr:spPr>
        <a:xfrm>
          <a:off x="10426700" y="99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34027</xdr:rowOff>
    </xdr:from>
    <xdr:to>
      <xdr:col>50</xdr:col>
      <xdr:colOff>165100</xdr:colOff>
      <xdr:row>58</xdr:row>
      <xdr:rowOff>135627</xdr:rowOff>
    </xdr:to>
    <xdr:sp macro="" textlink="">
      <xdr:nvSpPr>
        <xdr:cNvPr id="362" name="楕円 361"/>
        <xdr:cNvSpPr/>
      </xdr:nvSpPr>
      <xdr:spPr>
        <a:xfrm>
          <a:off x="9588500" y="99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126754</xdr:rowOff>
    </xdr:from>
    <xdr:ext cx="469744" cy="259045"/>
    <xdr:sp macro="" textlink="">
      <xdr:nvSpPr>
        <xdr:cNvPr id="363" name="テキスト ボックス 362"/>
        <xdr:cNvSpPr txBox="1"/>
      </xdr:nvSpPr>
      <xdr:spPr>
        <a:xfrm>
          <a:off x="9404428" y="100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41580</xdr:rowOff>
    </xdr:from>
    <xdr:to>
      <xdr:col>46</xdr:col>
      <xdr:colOff>38100</xdr:colOff>
      <xdr:row>58</xdr:row>
      <xdr:rowOff>143180</xdr:rowOff>
    </xdr:to>
    <xdr:sp macro="" textlink="">
      <xdr:nvSpPr>
        <xdr:cNvPr id="364" name="楕円 363"/>
        <xdr:cNvSpPr/>
      </xdr:nvSpPr>
      <xdr:spPr>
        <a:xfrm>
          <a:off x="8699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134307</xdr:rowOff>
    </xdr:from>
    <xdr:ext cx="469744" cy="259045"/>
    <xdr:sp macro="" textlink="">
      <xdr:nvSpPr>
        <xdr:cNvPr id="365" name="テキスト ボックス 364"/>
        <xdr:cNvSpPr txBox="1"/>
      </xdr:nvSpPr>
      <xdr:spPr>
        <a:xfrm>
          <a:off x="8515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36962</xdr:rowOff>
    </xdr:from>
    <xdr:to>
      <xdr:col>41</xdr:col>
      <xdr:colOff>101600</xdr:colOff>
      <xdr:row>58</xdr:row>
      <xdr:rowOff>138562</xdr:rowOff>
    </xdr:to>
    <xdr:sp macro="" textlink="">
      <xdr:nvSpPr>
        <xdr:cNvPr id="366" name="楕円 365"/>
        <xdr:cNvSpPr/>
      </xdr:nvSpPr>
      <xdr:spPr>
        <a:xfrm>
          <a:off x="7810500" y="99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129689</xdr:rowOff>
    </xdr:from>
    <xdr:ext cx="469744" cy="259045"/>
    <xdr:sp macro="" textlink="">
      <xdr:nvSpPr>
        <xdr:cNvPr id="367" name="テキスト ボックス 366"/>
        <xdr:cNvSpPr txBox="1"/>
      </xdr:nvSpPr>
      <xdr:spPr>
        <a:xfrm>
          <a:off x="7626428" y="100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27818</xdr:rowOff>
    </xdr:from>
    <xdr:to>
      <xdr:col>36</xdr:col>
      <xdr:colOff>165100</xdr:colOff>
      <xdr:row>58</xdr:row>
      <xdr:rowOff>129418</xdr:rowOff>
    </xdr:to>
    <xdr:sp macro="" textlink="">
      <xdr:nvSpPr>
        <xdr:cNvPr id="368" name="楕円 367"/>
        <xdr:cNvSpPr/>
      </xdr:nvSpPr>
      <xdr:spPr>
        <a:xfrm>
          <a:off x="6921500" y="99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120545</xdr:rowOff>
    </xdr:from>
    <xdr:ext cx="469744" cy="259045"/>
    <xdr:sp macro="" textlink="">
      <xdr:nvSpPr>
        <xdr:cNvPr id="369" name="テキスト ボックス 368"/>
        <xdr:cNvSpPr txBox="1"/>
      </xdr:nvSpPr>
      <xdr:spPr>
        <a:xfrm>
          <a:off x="6737428" y="1006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xdr:rowOff>
    </xdr:from>
    <xdr:to>
      <xdr:col>55</xdr:col>
      <xdr:colOff>0</xdr:colOff>
      <xdr:row>78</xdr:row>
      <xdr:rowOff>28874</xdr:rowOff>
    </xdr:to>
    <xdr:cxnSp macro="">
      <xdr:nvCxnSpPr>
        <xdr:cNvPr id="396" name="直線コネクタ 395"/>
        <xdr:cNvCxnSpPr/>
      </xdr:nvCxnSpPr>
      <xdr:spPr>
        <a:xfrm flipV="1">
          <a:off x="9639300" y="13373971"/>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28874</xdr:rowOff>
    </xdr:from>
    <xdr:to>
      <xdr:col>50</xdr:col>
      <xdr:colOff>114300</xdr:colOff>
      <xdr:row>78</xdr:row>
      <xdr:rowOff>32533</xdr:rowOff>
    </xdr:to>
    <xdr:cxnSp macro="">
      <xdr:nvCxnSpPr>
        <xdr:cNvPr id="399" name="直線コネクタ 398"/>
        <xdr:cNvCxnSpPr/>
      </xdr:nvCxnSpPr>
      <xdr:spPr>
        <a:xfrm flipV="1">
          <a:off x="8750300" y="1340197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8964</xdr:rowOff>
    </xdr:from>
    <xdr:to>
      <xdr:col>45</xdr:col>
      <xdr:colOff>177800</xdr:colOff>
      <xdr:row>78</xdr:row>
      <xdr:rowOff>32533</xdr:rowOff>
    </xdr:to>
    <xdr:cxnSp macro="">
      <xdr:nvCxnSpPr>
        <xdr:cNvPr id="402" name="直線コネクタ 401"/>
        <xdr:cNvCxnSpPr/>
      </xdr:nvCxnSpPr>
      <xdr:spPr>
        <a:xfrm>
          <a:off x="7861300" y="1338206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5192</xdr:rowOff>
    </xdr:from>
    <xdr:to>
      <xdr:col>41</xdr:col>
      <xdr:colOff>50800</xdr:colOff>
      <xdr:row>78</xdr:row>
      <xdr:rowOff>8964</xdr:rowOff>
    </xdr:to>
    <xdr:cxnSp macro="">
      <xdr:nvCxnSpPr>
        <xdr:cNvPr id="405" name="直線コネクタ 404"/>
        <xdr:cNvCxnSpPr/>
      </xdr:nvCxnSpPr>
      <xdr:spPr>
        <a:xfrm>
          <a:off x="6972300" y="1337829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121521</xdr:rowOff>
    </xdr:from>
    <xdr:to>
      <xdr:col>55</xdr:col>
      <xdr:colOff>50800</xdr:colOff>
      <xdr:row>78</xdr:row>
      <xdr:rowOff>51671</xdr:rowOff>
    </xdr:to>
    <xdr:sp macro="" textlink="">
      <xdr:nvSpPr>
        <xdr:cNvPr id="415" name="楕円 414"/>
        <xdr:cNvSpPr/>
      </xdr:nvSpPr>
      <xdr:spPr>
        <a:xfrm>
          <a:off x="10426700" y="133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36448</xdr:rowOff>
    </xdr:from>
    <xdr:ext cx="469744" cy="259045"/>
    <xdr:sp macro="" textlink="">
      <xdr:nvSpPr>
        <xdr:cNvPr id="416" name="商工費該当値テキスト"/>
        <xdr:cNvSpPr txBox="1"/>
      </xdr:nvSpPr>
      <xdr:spPr>
        <a:xfrm>
          <a:off x="10528300" y="132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149524</xdr:rowOff>
    </xdr:from>
    <xdr:to>
      <xdr:col>50</xdr:col>
      <xdr:colOff>165100</xdr:colOff>
      <xdr:row>78</xdr:row>
      <xdr:rowOff>79674</xdr:rowOff>
    </xdr:to>
    <xdr:sp macro="" textlink="">
      <xdr:nvSpPr>
        <xdr:cNvPr id="417" name="楕円 416"/>
        <xdr:cNvSpPr/>
      </xdr:nvSpPr>
      <xdr:spPr>
        <a:xfrm>
          <a:off x="9588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70801</xdr:rowOff>
    </xdr:from>
    <xdr:ext cx="469744" cy="259045"/>
    <xdr:sp macro="" textlink="">
      <xdr:nvSpPr>
        <xdr:cNvPr id="418" name="テキスト ボックス 417"/>
        <xdr:cNvSpPr txBox="1"/>
      </xdr:nvSpPr>
      <xdr:spPr>
        <a:xfrm>
          <a:off x="9404428"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153183</xdr:rowOff>
    </xdr:from>
    <xdr:to>
      <xdr:col>46</xdr:col>
      <xdr:colOff>38100</xdr:colOff>
      <xdr:row>78</xdr:row>
      <xdr:rowOff>83333</xdr:rowOff>
    </xdr:to>
    <xdr:sp macro="" textlink="">
      <xdr:nvSpPr>
        <xdr:cNvPr id="419" name="楕円 418"/>
        <xdr:cNvSpPr/>
      </xdr:nvSpPr>
      <xdr:spPr>
        <a:xfrm>
          <a:off x="8699500" y="133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74460</xdr:rowOff>
    </xdr:from>
    <xdr:ext cx="469744" cy="259045"/>
    <xdr:sp macro="" textlink="">
      <xdr:nvSpPr>
        <xdr:cNvPr id="420" name="テキスト ボックス 419"/>
        <xdr:cNvSpPr txBox="1"/>
      </xdr:nvSpPr>
      <xdr:spPr>
        <a:xfrm>
          <a:off x="8515428" y="134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129614</xdr:rowOff>
    </xdr:from>
    <xdr:to>
      <xdr:col>41</xdr:col>
      <xdr:colOff>101600</xdr:colOff>
      <xdr:row>78</xdr:row>
      <xdr:rowOff>59764</xdr:rowOff>
    </xdr:to>
    <xdr:sp macro="" textlink="">
      <xdr:nvSpPr>
        <xdr:cNvPr id="421" name="楕円 420"/>
        <xdr:cNvSpPr/>
      </xdr:nvSpPr>
      <xdr:spPr>
        <a:xfrm>
          <a:off x="7810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50891</xdr:rowOff>
    </xdr:from>
    <xdr:ext cx="469744" cy="259045"/>
    <xdr:sp macro="" textlink="">
      <xdr:nvSpPr>
        <xdr:cNvPr id="422" name="テキスト ボックス 421"/>
        <xdr:cNvSpPr txBox="1"/>
      </xdr:nvSpPr>
      <xdr:spPr>
        <a:xfrm>
          <a:off x="7626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125842</xdr:rowOff>
    </xdr:from>
    <xdr:to>
      <xdr:col>36</xdr:col>
      <xdr:colOff>165100</xdr:colOff>
      <xdr:row>78</xdr:row>
      <xdr:rowOff>55992</xdr:rowOff>
    </xdr:to>
    <xdr:sp macro="" textlink="">
      <xdr:nvSpPr>
        <xdr:cNvPr id="423" name="楕円 422"/>
        <xdr:cNvSpPr/>
      </xdr:nvSpPr>
      <xdr:spPr>
        <a:xfrm>
          <a:off x="69215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47119</xdr:rowOff>
    </xdr:from>
    <xdr:ext cx="469744" cy="259045"/>
    <xdr:sp macro="" textlink="">
      <xdr:nvSpPr>
        <xdr:cNvPr id="424" name="テキスト ボックス 423"/>
        <xdr:cNvSpPr txBox="1"/>
      </xdr:nvSpPr>
      <xdr:spPr>
        <a:xfrm>
          <a:off x="6737428" y="134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74168</xdr:rowOff>
    </xdr:from>
    <xdr:to>
      <xdr:col>55</xdr:col>
      <xdr:colOff>0</xdr:colOff>
      <xdr:row>98</xdr:row>
      <xdr:rowOff>77487</xdr:rowOff>
    </xdr:to>
    <xdr:cxnSp macro="">
      <xdr:nvCxnSpPr>
        <xdr:cNvPr id="453" name="直線コネクタ 452"/>
        <xdr:cNvCxnSpPr/>
      </xdr:nvCxnSpPr>
      <xdr:spPr>
        <a:xfrm flipV="1">
          <a:off x="9639300" y="16876268"/>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55899</xdr:rowOff>
    </xdr:from>
    <xdr:to>
      <xdr:col>50</xdr:col>
      <xdr:colOff>114300</xdr:colOff>
      <xdr:row>98</xdr:row>
      <xdr:rowOff>77487</xdr:rowOff>
    </xdr:to>
    <xdr:cxnSp macro="">
      <xdr:nvCxnSpPr>
        <xdr:cNvPr id="456" name="直線コネクタ 455"/>
        <xdr:cNvCxnSpPr/>
      </xdr:nvCxnSpPr>
      <xdr:spPr>
        <a:xfrm>
          <a:off x="8750300" y="16857999"/>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44714</xdr:rowOff>
    </xdr:from>
    <xdr:to>
      <xdr:col>45</xdr:col>
      <xdr:colOff>177800</xdr:colOff>
      <xdr:row>98</xdr:row>
      <xdr:rowOff>55899</xdr:rowOff>
    </xdr:to>
    <xdr:cxnSp macro="">
      <xdr:nvCxnSpPr>
        <xdr:cNvPr id="459" name="直線コネクタ 458"/>
        <xdr:cNvCxnSpPr/>
      </xdr:nvCxnSpPr>
      <xdr:spPr>
        <a:xfrm>
          <a:off x="7861300" y="16846814"/>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44714</xdr:rowOff>
    </xdr:from>
    <xdr:to>
      <xdr:col>41</xdr:col>
      <xdr:colOff>50800</xdr:colOff>
      <xdr:row>98</xdr:row>
      <xdr:rowOff>56226</xdr:rowOff>
    </xdr:to>
    <xdr:cxnSp macro="">
      <xdr:nvCxnSpPr>
        <xdr:cNvPr id="462" name="直線コネクタ 461"/>
        <xdr:cNvCxnSpPr/>
      </xdr:nvCxnSpPr>
      <xdr:spPr>
        <a:xfrm flipV="1">
          <a:off x="6972300" y="1684681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23368</xdr:rowOff>
    </xdr:from>
    <xdr:to>
      <xdr:col>55</xdr:col>
      <xdr:colOff>50800</xdr:colOff>
      <xdr:row>98</xdr:row>
      <xdr:rowOff>124968</xdr:rowOff>
    </xdr:to>
    <xdr:sp macro="" textlink="">
      <xdr:nvSpPr>
        <xdr:cNvPr id="472" name="楕円 471"/>
        <xdr:cNvSpPr/>
      </xdr:nvSpPr>
      <xdr:spPr>
        <a:xfrm>
          <a:off x="104267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26687</xdr:rowOff>
    </xdr:from>
    <xdr:to>
      <xdr:col>50</xdr:col>
      <xdr:colOff>165100</xdr:colOff>
      <xdr:row>98</xdr:row>
      <xdr:rowOff>128287</xdr:rowOff>
    </xdr:to>
    <xdr:sp macro="" textlink="">
      <xdr:nvSpPr>
        <xdr:cNvPr id="474" name="楕円 473"/>
        <xdr:cNvSpPr/>
      </xdr:nvSpPr>
      <xdr:spPr>
        <a:xfrm>
          <a:off x="9588500" y="168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119414</xdr:rowOff>
    </xdr:from>
    <xdr:ext cx="534377" cy="259045"/>
    <xdr:sp macro="" textlink="">
      <xdr:nvSpPr>
        <xdr:cNvPr id="475" name="テキスト ボックス 474"/>
        <xdr:cNvSpPr txBox="1"/>
      </xdr:nvSpPr>
      <xdr:spPr>
        <a:xfrm>
          <a:off x="9372111" y="169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5099</xdr:rowOff>
    </xdr:from>
    <xdr:to>
      <xdr:col>46</xdr:col>
      <xdr:colOff>38100</xdr:colOff>
      <xdr:row>98</xdr:row>
      <xdr:rowOff>106699</xdr:rowOff>
    </xdr:to>
    <xdr:sp macro="" textlink="">
      <xdr:nvSpPr>
        <xdr:cNvPr id="476" name="楕円 475"/>
        <xdr:cNvSpPr/>
      </xdr:nvSpPr>
      <xdr:spPr>
        <a:xfrm>
          <a:off x="86995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97826</xdr:rowOff>
    </xdr:from>
    <xdr:ext cx="534377" cy="259045"/>
    <xdr:sp macro="" textlink="">
      <xdr:nvSpPr>
        <xdr:cNvPr id="477" name="テキスト ボックス 476"/>
        <xdr:cNvSpPr txBox="1"/>
      </xdr:nvSpPr>
      <xdr:spPr>
        <a:xfrm>
          <a:off x="8483111" y="168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165364</xdr:rowOff>
    </xdr:from>
    <xdr:to>
      <xdr:col>41</xdr:col>
      <xdr:colOff>101600</xdr:colOff>
      <xdr:row>98</xdr:row>
      <xdr:rowOff>95514</xdr:rowOff>
    </xdr:to>
    <xdr:sp macro="" textlink="">
      <xdr:nvSpPr>
        <xdr:cNvPr id="478" name="楕円 477"/>
        <xdr:cNvSpPr/>
      </xdr:nvSpPr>
      <xdr:spPr>
        <a:xfrm>
          <a:off x="7810500" y="167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112041</xdr:rowOff>
    </xdr:from>
    <xdr:ext cx="534377" cy="259045"/>
    <xdr:sp macro="" textlink="">
      <xdr:nvSpPr>
        <xdr:cNvPr id="479" name="テキスト ボックス 478"/>
        <xdr:cNvSpPr txBox="1"/>
      </xdr:nvSpPr>
      <xdr:spPr>
        <a:xfrm>
          <a:off x="7594111" y="165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5426</xdr:rowOff>
    </xdr:from>
    <xdr:to>
      <xdr:col>36</xdr:col>
      <xdr:colOff>165100</xdr:colOff>
      <xdr:row>98</xdr:row>
      <xdr:rowOff>107026</xdr:rowOff>
    </xdr:to>
    <xdr:sp macro="" textlink="">
      <xdr:nvSpPr>
        <xdr:cNvPr id="480" name="楕円 479"/>
        <xdr:cNvSpPr/>
      </xdr:nvSpPr>
      <xdr:spPr>
        <a:xfrm>
          <a:off x="6921500" y="168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98153</xdr:rowOff>
    </xdr:from>
    <xdr:ext cx="534377" cy="259045"/>
    <xdr:sp macro="" textlink="">
      <xdr:nvSpPr>
        <xdr:cNvPr id="481" name="テキスト ボックス 480"/>
        <xdr:cNvSpPr txBox="1"/>
      </xdr:nvSpPr>
      <xdr:spPr>
        <a:xfrm>
          <a:off x="6705111" y="169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156433</xdr:rowOff>
    </xdr:from>
    <xdr:to>
      <xdr:col>85</xdr:col>
      <xdr:colOff>127000</xdr:colOff>
      <xdr:row>36</xdr:row>
      <xdr:rowOff>164480</xdr:rowOff>
    </xdr:to>
    <xdr:cxnSp macro="">
      <xdr:nvCxnSpPr>
        <xdr:cNvPr id="509" name="直線コネクタ 508"/>
        <xdr:cNvCxnSpPr/>
      </xdr:nvCxnSpPr>
      <xdr:spPr>
        <a:xfrm>
          <a:off x="15481300" y="6328633"/>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156433</xdr:rowOff>
    </xdr:from>
    <xdr:to>
      <xdr:col>81</xdr:col>
      <xdr:colOff>50800</xdr:colOff>
      <xdr:row>37</xdr:row>
      <xdr:rowOff>45517</xdr:rowOff>
    </xdr:to>
    <xdr:cxnSp macro="">
      <xdr:nvCxnSpPr>
        <xdr:cNvPr id="512" name="直線コネクタ 511"/>
        <xdr:cNvCxnSpPr/>
      </xdr:nvCxnSpPr>
      <xdr:spPr>
        <a:xfrm flipV="1">
          <a:off x="14592300" y="6328633"/>
          <a:ext cx="8890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45517</xdr:rowOff>
    </xdr:from>
    <xdr:to>
      <xdr:col>76</xdr:col>
      <xdr:colOff>114300</xdr:colOff>
      <xdr:row>37</xdr:row>
      <xdr:rowOff>93157</xdr:rowOff>
    </xdr:to>
    <xdr:cxnSp macro="">
      <xdr:nvCxnSpPr>
        <xdr:cNvPr id="515" name="直線コネクタ 514"/>
        <xdr:cNvCxnSpPr/>
      </xdr:nvCxnSpPr>
      <xdr:spPr>
        <a:xfrm flipV="1">
          <a:off x="13703300" y="638916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89683</xdr:rowOff>
    </xdr:from>
    <xdr:to>
      <xdr:col>71</xdr:col>
      <xdr:colOff>177800</xdr:colOff>
      <xdr:row>37</xdr:row>
      <xdr:rowOff>93157</xdr:rowOff>
    </xdr:to>
    <xdr:cxnSp macro="">
      <xdr:nvCxnSpPr>
        <xdr:cNvPr id="518" name="直線コネクタ 517"/>
        <xdr:cNvCxnSpPr/>
      </xdr:nvCxnSpPr>
      <xdr:spPr>
        <a:xfrm>
          <a:off x="12814300" y="643333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113680</xdr:rowOff>
    </xdr:from>
    <xdr:to>
      <xdr:col>85</xdr:col>
      <xdr:colOff>177800</xdr:colOff>
      <xdr:row>37</xdr:row>
      <xdr:rowOff>43830</xdr:rowOff>
    </xdr:to>
    <xdr:sp macro="" textlink="">
      <xdr:nvSpPr>
        <xdr:cNvPr id="528" name="楕円 527"/>
        <xdr:cNvSpPr/>
      </xdr:nvSpPr>
      <xdr:spPr>
        <a:xfrm>
          <a:off x="162687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136557</xdr:rowOff>
    </xdr:from>
    <xdr:ext cx="534377" cy="259045"/>
    <xdr:sp macro="" textlink="">
      <xdr:nvSpPr>
        <xdr:cNvPr id="529" name="消防費該当値テキスト"/>
        <xdr:cNvSpPr txBox="1"/>
      </xdr:nvSpPr>
      <xdr:spPr>
        <a:xfrm>
          <a:off x="16370300" y="61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105633</xdr:rowOff>
    </xdr:from>
    <xdr:to>
      <xdr:col>81</xdr:col>
      <xdr:colOff>101600</xdr:colOff>
      <xdr:row>37</xdr:row>
      <xdr:rowOff>35783</xdr:rowOff>
    </xdr:to>
    <xdr:sp macro="" textlink="">
      <xdr:nvSpPr>
        <xdr:cNvPr id="530" name="楕円 529"/>
        <xdr:cNvSpPr/>
      </xdr:nvSpPr>
      <xdr:spPr>
        <a:xfrm>
          <a:off x="15430500" y="6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52310</xdr:rowOff>
    </xdr:from>
    <xdr:ext cx="534377" cy="259045"/>
    <xdr:sp macro="" textlink="">
      <xdr:nvSpPr>
        <xdr:cNvPr id="531" name="テキスト ボックス 530"/>
        <xdr:cNvSpPr txBox="1"/>
      </xdr:nvSpPr>
      <xdr:spPr>
        <a:xfrm>
          <a:off x="15214111" y="60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166167</xdr:rowOff>
    </xdr:from>
    <xdr:to>
      <xdr:col>76</xdr:col>
      <xdr:colOff>165100</xdr:colOff>
      <xdr:row>37</xdr:row>
      <xdr:rowOff>96317</xdr:rowOff>
    </xdr:to>
    <xdr:sp macro="" textlink="">
      <xdr:nvSpPr>
        <xdr:cNvPr id="532" name="楕円 531"/>
        <xdr:cNvSpPr/>
      </xdr:nvSpPr>
      <xdr:spPr>
        <a:xfrm>
          <a:off x="14541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87444</xdr:rowOff>
    </xdr:from>
    <xdr:ext cx="534377" cy="259045"/>
    <xdr:sp macro="" textlink="">
      <xdr:nvSpPr>
        <xdr:cNvPr id="533" name="テキスト ボックス 532"/>
        <xdr:cNvSpPr txBox="1"/>
      </xdr:nvSpPr>
      <xdr:spPr>
        <a:xfrm>
          <a:off x="14325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42357</xdr:rowOff>
    </xdr:from>
    <xdr:to>
      <xdr:col>72</xdr:col>
      <xdr:colOff>38100</xdr:colOff>
      <xdr:row>37</xdr:row>
      <xdr:rowOff>143957</xdr:rowOff>
    </xdr:to>
    <xdr:sp macro="" textlink="">
      <xdr:nvSpPr>
        <xdr:cNvPr id="534" name="楕円 533"/>
        <xdr:cNvSpPr/>
      </xdr:nvSpPr>
      <xdr:spPr>
        <a:xfrm>
          <a:off x="136525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135084</xdr:rowOff>
    </xdr:from>
    <xdr:ext cx="534377" cy="259045"/>
    <xdr:sp macro="" textlink="">
      <xdr:nvSpPr>
        <xdr:cNvPr id="535" name="テキスト ボックス 534"/>
        <xdr:cNvSpPr txBox="1"/>
      </xdr:nvSpPr>
      <xdr:spPr>
        <a:xfrm>
          <a:off x="13436111"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38883</xdr:rowOff>
    </xdr:from>
    <xdr:to>
      <xdr:col>67</xdr:col>
      <xdr:colOff>101600</xdr:colOff>
      <xdr:row>37</xdr:row>
      <xdr:rowOff>140483</xdr:rowOff>
    </xdr:to>
    <xdr:sp macro="" textlink="">
      <xdr:nvSpPr>
        <xdr:cNvPr id="536" name="楕円 535"/>
        <xdr:cNvSpPr/>
      </xdr:nvSpPr>
      <xdr:spPr>
        <a:xfrm>
          <a:off x="127635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131609</xdr:rowOff>
    </xdr:from>
    <xdr:ext cx="534377" cy="259045"/>
    <xdr:sp macro="" textlink="">
      <xdr:nvSpPr>
        <xdr:cNvPr id="537" name="テキスト ボックス 536"/>
        <xdr:cNvSpPr txBox="1"/>
      </xdr:nvSpPr>
      <xdr:spPr>
        <a:xfrm>
          <a:off x="12547111" y="64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139700</xdr:rowOff>
    </xdr:from>
    <xdr:to>
      <xdr:col>85</xdr:col>
      <xdr:colOff>127000</xdr:colOff>
      <xdr:row>58</xdr:row>
      <xdr:rowOff>113476</xdr:rowOff>
    </xdr:to>
    <xdr:cxnSp macro="">
      <xdr:nvCxnSpPr>
        <xdr:cNvPr id="569" name="直線コネクタ 568"/>
        <xdr:cNvCxnSpPr/>
      </xdr:nvCxnSpPr>
      <xdr:spPr>
        <a:xfrm flipV="1">
          <a:off x="15481300" y="9912350"/>
          <a:ext cx="8382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113476</xdr:rowOff>
    </xdr:from>
    <xdr:to>
      <xdr:col>81</xdr:col>
      <xdr:colOff>50800</xdr:colOff>
      <xdr:row>58</xdr:row>
      <xdr:rowOff>118424</xdr:rowOff>
    </xdr:to>
    <xdr:cxnSp macro="">
      <xdr:nvCxnSpPr>
        <xdr:cNvPr id="572" name="直線コネクタ 571"/>
        <xdr:cNvCxnSpPr/>
      </xdr:nvCxnSpPr>
      <xdr:spPr>
        <a:xfrm flipV="1">
          <a:off x="14592300" y="10057576"/>
          <a:ext cx="8890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70352</xdr:rowOff>
    </xdr:from>
    <xdr:to>
      <xdr:col>76</xdr:col>
      <xdr:colOff>114300</xdr:colOff>
      <xdr:row>58</xdr:row>
      <xdr:rowOff>118424</xdr:rowOff>
    </xdr:to>
    <xdr:cxnSp macro="">
      <xdr:nvCxnSpPr>
        <xdr:cNvPr id="575" name="直線コネクタ 574"/>
        <xdr:cNvCxnSpPr/>
      </xdr:nvCxnSpPr>
      <xdr:spPr>
        <a:xfrm>
          <a:off x="13703300" y="10014452"/>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25122</xdr:rowOff>
    </xdr:from>
    <xdr:to>
      <xdr:col>71</xdr:col>
      <xdr:colOff>177800</xdr:colOff>
      <xdr:row>58</xdr:row>
      <xdr:rowOff>70352</xdr:rowOff>
    </xdr:to>
    <xdr:cxnSp macro="">
      <xdr:nvCxnSpPr>
        <xdr:cNvPr id="578" name="直線コネクタ 577"/>
        <xdr:cNvCxnSpPr/>
      </xdr:nvCxnSpPr>
      <xdr:spPr>
        <a:xfrm>
          <a:off x="12814300" y="9969222"/>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88900</xdr:rowOff>
    </xdr:from>
    <xdr:to>
      <xdr:col>85</xdr:col>
      <xdr:colOff>177800</xdr:colOff>
      <xdr:row>58</xdr:row>
      <xdr:rowOff>19050</xdr:rowOff>
    </xdr:to>
    <xdr:sp macro="" textlink="">
      <xdr:nvSpPr>
        <xdr:cNvPr id="588" name="楕円 587"/>
        <xdr:cNvSpPr/>
      </xdr:nvSpPr>
      <xdr:spPr>
        <a:xfrm>
          <a:off x="16268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3827</xdr:rowOff>
    </xdr:from>
    <xdr:ext cx="534377" cy="259045"/>
    <xdr:sp macro="" textlink="">
      <xdr:nvSpPr>
        <xdr:cNvPr id="589" name="教育費該当値テキスト"/>
        <xdr:cNvSpPr txBox="1"/>
      </xdr:nvSpPr>
      <xdr:spPr>
        <a:xfrm>
          <a:off x="16370300" y="97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62676</xdr:rowOff>
    </xdr:from>
    <xdr:to>
      <xdr:col>81</xdr:col>
      <xdr:colOff>101600</xdr:colOff>
      <xdr:row>58</xdr:row>
      <xdr:rowOff>164276</xdr:rowOff>
    </xdr:to>
    <xdr:sp macro="" textlink="">
      <xdr:nvSpPr>
        <xdr:cNvPr id="590" name="楕円 589"/>
        <xdr:cNvSpPr/>
      </xdr:nvSpPr>
      <xdr:spPr>
        <a:xfrm>
          <a:off x="15430500" y="100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155403</xdr:rowOff>
    </xdr:from>
    <xdr:ext cx="534377" cy="259045"/>
    <xdr:sp macro="" textlink="">
      <xdr:nvSpPr>
        <xdr:cNvPr id="591" name="テキスト ボックス 590"/>
        <xdr:cNvSpPr txBox="1"/>
      </xdr:nvSpPr>
      <xdr:spPr>
        <a:xfrm>
          <a:off x="15214111" y="100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67624</xdr:rowOff>
    </xdr:from>
    <xdr:to>
      <xdr:col>76</xdr:col>
      <xdr:colOff>165100</xdr:colOff>
      <xdr:row>58</xdr:row>
      <xdr:rowOff>169224</xdr:rowOff>
    </xdr:to>
    <xdr:sp macro="" textlink="">
      <xdr:nvSpPr>
        <xdr:cNvPr id="592" name="楕円 591"/>
        <xdr:cNvSpPr/>
      </xdr:nvSpPr>
      <xdr:spPr>
        <a:xfrm>
          <a:off x="14541500" y="100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160351</xdr:rowOff>
    </xdr:from>
    <xdr:ext cx="534377" cy="259045"/>
    <xdr:sp macro="" textlink="">
      <xdr:nvSpPr>
        <xdr:cNvPr id="593" name="テキスト ボックス 592"/>
        <xdr:cNvSpPr txBox="1"/>
      </xdr:nvSpPr>
      <xdr:spPr>
        <a:xfrm>
          <a:off x="14325111" y="101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19552</xdr:rowOff>
    </xdr:from>
    <xdr:to>
      <xdr:col>72</xdr:col>
      <xdr:colOff>38100</xdr:colOff>
      <xdr:row>58</xdr:row>
      <xdr:rowOff>121152</xdr:rowOff>
    </xdr:to>
    <xdr:sp macro="" textlink="">
      <xdr:nvSpPr>
        <xdr:cNvPr id="594" name="楕円 593"/>
        <xdr:cNvSpPr/>
      </xdr:nvSpPr>
      <xdr:spPr>
        <a:xfrm>
          <a:off x="13652500" y="9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112279</xdr:rowOff>
    </xdr:from>
    <xdr:ext cx="534377" cy="259045"/>
    <xdr:sp macro="" textlink="">
      <xdr:nvSpPr>
        <xdr:cNvPr id="595" name="テキスト ボックス 594"/>
        <xdr:cNvSpPr txBox="1"/>
      </xdr:nvSpPr>
      <xdr:spPr>
        <a:xfrm>
          <a:off x="13436111" y="10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145772</xdr:rowOff>
    </xdr:from>
    <xdr:to>
      <xdr:col>67</xdr:col>
      <xdr:colOff>101600</xdr:colOff>
      <xdr:row>58</xdr:row>
      <xdr:rowOff>75922</xdr:rowOff>
    </xdr:to>
    <xdr:sp macro="" textlink="">
      <xdr:nvSpPr>
        <xdr:cNvPr id="596" name="楕円 595"/>
        <xdr:cNvSpPr/>
      </xdr:nvSpPr>
      <xdr:spPr>
        <a:xfrm>
          <a:off x="12763500" y="99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67049</xdr:rowOff>
    </xdr:from>
    <xdr:ext cx="534377" cy="259045"/>
    <xdr:sp macro="" textlink="">
      <xdr:nvSpPr>
        <xdr:cNvPr id="597" name="テキスト ボックス 596"/>
        <xdr:cNvSpPr txBox="1"/>
      </xdr:nvSpPr>
      <xdr:spPr>
        <a:xfrm>
          <a:off x="12547111" y="100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63939</xdr:rowOff>
    </xdr:from>
    <xdr:to>
      <xdr:col>85</xdr:col>
      <xdr:colOff>127000</xdr:colOff>
      <xdr:row>95</xdr:row>
      <xdr:rowOff>86455</xdr:rowOff>
    </xdr:to>
    <xdr:cxnSp macro="">
      <xdr:nvCxnSpPr>
        <xdr:cNvPr id="683" name="直線コネクタ 682"/>
        <xdr:cNvCxnSpPr/>
      </xdr:nvCxnSpPr>
      <xdr:spPr>
        <a:xfrm>
          <a:off x="15481300" y="16351689"/>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51136</xdr:rowOff>
    </xdr:from>
    <xdr:to>
      <xdr:col>81</xdr:col>
      <xdr:colOff>50800</xdr:colOff>
      <xdr:row>95</xdr:row>
      <xdr:rowOff>63939</xdr:rowOff>
    </xdr:to>
    <xdr:cxnSp macro="">
      <xdr:nvCxnSpPr>
        <xdr:cNvPr id="686" name="直線コネクタ 685"/>
        <xdr:cNvCxnSpPr/>
      </xdr:nvCxnSpPr>
      <xdr:spPr>
        <a:xfrm>
          <a:off x="14592300" y="1633888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51136</xdr:rowOff>
    </xdr:from>
    <xdr:to>
      <xdr:col>76</xdr:col>
      <xdr:colOff>114300</xdr:colOff>
      <xdr:row>95</xdr:row>
      <xdr:rowOff>69044</xdr:rowOff>
    </xdr:to>
    <xdr:cxnSp macro="">
      <xdr:nvCxnSpPr>
        <xdr:cNvPr id="689" name="直線コネクタ 688"/>
        <xdr:cNvCxnSpPr/>
      </xdr:nvCxnSpPr>
      <xdr:spPr>
        <a:xfrm flipV="1">
          <a:off x="13703300" y="1633888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69044</xdr:rowOff>
    </xdr:from>
    <xdr:to>
      <xdr:col>71</xdr:col>
      <xdr:colOff>177800</xdr:colOff>
      <xdr:row>95</xdr:row>
      <xdr:rowOff>111810</xdr:rowOff>
    </xdr:to>
    <xdr:cxnSp macro="">
      <xdr:nvCxnSpPr>
        <xdr:cNvPr id="692" name="直線コネクタ 691"/>
        <xdr:cNvCxnSpPr/>
      </xdr:nvCxnSpPr>
      <xdr:spPr>
        <a:xfrm flipV="1">
          <a:off x="12814300" y="16356794"/>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35655</xdr:rowOff>
    </xdr:from>
    <xdr:to>
      <xdr:col>85</xdr:col>
      <xdr:colOff>177800</xdr:colOff>
      <xdr:row>95</xdr:row>
      <xdr:rowOff>137255</xdr:rowOff>
    </xdr:to>
    <xdr:sp macro="" textlink="">
      <xdr:nvSpPr>
        <xdr:cNvPr id="702" name="楕円 701"/>
        <xdr:cNvSpPr/>
      </xdr:nvSpPr>
      <xdr:spPr>
        <a:xfrm>
          <a:off x="16268700" y="163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14082</xdr:rowOff>
    </xdr:from>
    <xdr:ext cx="534377" cy="259045"/>
    <xdr:sp macro="" textlink="">
      <xdr:nvSpPr>
        <xdr:cNvPr id="703" name="公債費該当値テキスト"/>
        <xdr:cNvSpPr txBox="1"/>
      </xdr:nvSpPr>
      <xdr:spPr>
        <a:xfrm>
          <a:off x="16370300" y="163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13139</xdr:rowOff>
    </xdr:from>
    <xdr:to>
      <xdr:col>81</xdr:col>
      <xdr:colOff>101600</xdr:colOff>
      <xdr:row>95</xdr:row>
      <xdr:rowOff>114739</xdr:rowOff>
    </xdr:to>
    <xdr:sp macro="" textlink="">
      <xdr:nvSpPr>
        <xdr:cNvPr id="704" name="楕円 703"/>
        <xdr:cNvSpPr/>
      </xdr:nvSpPr>
      <xdr:spPr>
        <a:xfrm>
          <a:off x="15430500" y="163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105866</xdr:rowOff>
    </xdr:from>
    <xdr:ext cx="534377" cy="259045"/>
    <xdr:sp macro="" textlink="">
      <xdr:nvSpPr>
        <xdr:cNvPr id="705" name="テキスト ボックス 704"/>
        <xdr:cNvSpPr txBox="1"/>
      </xdr:nvSpPr>
      <xdr:spPr>
        <a:xfrm>
          <a:off x="15214111" y="163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336</xdr:rowOff>
    </xdr:from>
    <xdr:to>
      <xdr:col>76</xdr:col>
      <xdr:colOff>165100</xdr:colOff>
      <xdr:row>95</xdr:row>
      <xdr:rowOff>101936</xdr:rowOff>
    </xdr:to>
    <xdr:sp macro="" textlink="">
      <xdr:nvSpPr>
        <xdr:cNvPr id="706" name="楕円 705"/>
        <xdr:cNvSpPr/>
      </xdr:nvSpPr>
      <xdr:spPr>
        <a:xfrm>
          <a:off x="14541500" y="1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93063</xdr:rowOff>
    </xdr:from>
    <xdr:ext cx="534377" cy="259045"/>
    <xdr:sp macro="" textlink="">
      <xdr:nvSpPr>
        <xdr:cNvPr id="707" name="テキスト ボックス 706"/>
        <xdr:cNvSpPr txBox="1"/>
      </xdr:nvSpPr>
      <xdr:spPr>
        <a:xfrm>
          <a:off x="14325111" y="163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18244</xdr:rowOff>
    </xdr:from>
    <xdr:to>
      <xdr:col>72</xdr:col>
      <xdr:colOff>38100</xdr:colOff>
      <xdr:row>95</xdr:row>
      <xdr:rowOff>119844</xdr:rowOff>
    </xdr:to>
    <xdr:sp macro="" textlink="">
      <xdr:nvSpPr>
        <xdr:cNvPr id="708" name="楕円 707"/>
        <xdr:cNvSpPr/>
      </xdr:nvSpPr>
      <xdr:spPr>
        <a:xfrm>
          <a:off x="13652500" y="163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110971</xdr:rowOff>
    </xdr:from>
    <xdr:ext cx="534377" cy="259045"/>
    <xdr:sp macro="" textlink="">
      <xdr:nvSpPr>
        <xdr:cNvPr id="709" name="テキスト ボックス 708"/>
        <xdr:cNvSpPr txBox="1"/>
      </xdr:nvSpPr>
      <xdr:spPr>
        <a:xfrm>
          <a:off x="13436111" y="163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61010</xdr:rowOff>
    </xdr:from>
    <xdr:to>
      <xdr:col>67</xdr:col>
      <xdr:colOff>101600</xdr:colOff>
      <xdr:row>95</xdr:row>
      <xdr:rowOff>162610</xdr:rowOff>
    </xdr:to>
    <xdr:sp macro="" textlink="">
      <xdr:nvSpPr>
        <xdr:cNvPr id="710" name="楕円 709"/>
        <xdr:cNvSpPr/>
      </xdr:nvSpPr>
      <xdr:spPr>
        <a:xfrm>
          <a:off x="12763500" y="163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153737</xdr:rowOff>
    </xdr:from>
    <xdr:ext cx="534377" cy="259045"/>
    <xdr:sp macro="" textlink="">
      <xdr:nvSpPr>
        <xdr:cNvPr id="711" name="テキスト ボックス 710"/>
        <xdr:cNvSpPr txBox="1"/>
      </xdr:nvSpPr>
      <xdr:spPr>
        <a:xfrm>
          <a:off x="12547111" y="164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労働費・消防費以外は、すべて類似団体平均を下回る金額となっている。総務費・民生費・衛生費・教育費は増加傾向にある。</a:t>
          </a:r>
        </a:p>
        <a:p>
          <a:r>
            <a:rPr kumimoji="1" lang="ja-JP" altLang="en-US" sz="1300">
              <a:latin typeface="ＭＳ Ｐゴシック" panose="020B0600070205080204" pitchFamily="50" charset="-128"/>
              <a:ea typeface="ＭＳ Ｐゴシック" panose="020B0600070205080204" pitchFamily="50" charset="-128"/>
            </a:rPr>
            <a:t>　総務費は、特別定額給付金事業により増加した。民生費は、すべての目的の中で最も金額が高く、令和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自立支援給付費等の増加はもとより子育て世帯への臨時特別給付金事業等が増加の要因となっている。衛生費は、老朽化した一般廃棄物処理施設の修繕や大規模改修工事を実施したことにより増加した。土木費は、道路新設改良工事や公園整備等により前年度より増加した。羽生市は岩瀬土地区画整理事業に重点的に取り組んでおり、今後も土木費の増加傾向が続くと考えられる。教育費は、ＧＩＧＡスクール構想整備事業による教育用器具費の購入や環境整備等により増加した。今後は、施設の維持管理と小中学校の適正規模・適正配置を推進していく。公債費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年度借入の地方道路整備事業債及び平成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借入の一般廃棄物処理事業債の償還終了により元利償還金の額が減少した。しかしながら、今後も公共施設の統廃合など普通建設事業費の増額が見込まれるが、事業を平準化し、公債費を平準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財政調整基金は、普通建設事業費等の増加を主な要因として、財源不足を補うため積立額を</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上回る</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取崩し</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を行った</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ことにより前年度より減少している。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地方消費税交付金の増額等による歳入の増加により、前年度赤字となっていた実質単年度収支も改</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善し、黒字となった。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事務事業の見直し・統廃合などを進め、歳入に見合った適正な歳出規模とし、健全な行財政運営に努めていく。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全ての会計において赤字は発生していない。ただし、国民健康保険特別会計、介護保険特別会計、後期高齢者医療特別会計、下水道事業会計、中小企業従業員退職金等共済事業特別会計は、一般会計からの繰入金によって黒字化しているのが実情である。　</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前年度に比べ、後期高齢者医療特別会計は比率が減少しているが、その他の会計は前年度同水準または上昇している。</a:t>
          </a:r>
        </a:p>
        <a:p>
          <a:r>
            <a:rPr kumimoji="1" lang="ja-JP" altLang="en-US" sz="1400">
              <a:latin typeface="ＭＳ Ｐゴシック" panose="020B0600070205080204" pitchFamily="50" charset="-128"/>
              <a:ea typeface="ＭＳ Ｐゴシック" panose="020B0600070205080204" pitchFamily="50" charset="-128"/>
            </a:rPr>
            <a:t>　今後も、標準財政規模に見合った行財政運営に努める。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住宅資金貸付事業特別会計は令和元年度で廃止</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下水道事業は令和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年度に特別会計から企業会計に移行</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kumimoji="0" lang="en-US"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年度の元利償還金は、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年度借入の地方道路整備事業債及び平成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年度借入の一般廃棄物処理事業債の償還終了により、元利償還金の額が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0" lang="en-US"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今後も、公共施設の統廃合など普通建設事業</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費</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の増額が見込まれるが、事業を平準化しながら交付税措置のある起債を中心に計画</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的に</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借入することで、償還額の平準化や比率の急激な悪化防止を図る。</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また、全体の起債額を償還元金以下に抑えることを目標とし、公債費の抑制に努めていく。</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年度の地方債現在高は、</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元金償還額より低く市債借入を行ったことにより</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212</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減少し</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た。</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また</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、公営企業債等繰入見込額</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についても</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減少している。</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要因は、</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下水道事業会計の元利償還が進み、市債残高が減少したことによるものであるが、</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一般会計からの</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繰出金の</a:t>
          </a:r>
          <a:r>
            <a:rPr kumimoji="0" lang="en-US"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70</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以上</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が公営企業債等繰入見込額として算定されるなど、将来への大きな負担となっている。</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基金の積み増しによる充当可能基金の増額等により充当可能財源が増額となった。</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今後も引き続き地方債残高の縮減を進めるなど、財政の健全化に努めるとともに、公営企業の運営をより一層健全化していく必要がある。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財政調整基金残高は減額となったものの、その他特定目的基金の積み増しを</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を行ったため、前年度</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から</a:t>
          </a:r>
          <a:r>
            <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72</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百万円</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増加</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した</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積立額の大きな基金は、財政調整基金、一般廃棄物処理施設整備基金、公共施設修繕引当基金である。</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一般廃棄物処理施設整備基金や公共施設修繕引当基金については、将来の施設更新に備えるため、基金への積立をしている。</a:t>
          </a:r>
          <a:endPar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老朽化した一般廃棄物処理施設の更新整備や公共施設の大規模改修等による取崩しも予定されていることから、計画的に積立をしていく。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一般廃棄物処理施設整備基金　・・・・　一般廃棄物処理施設の更新整備</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公共施設修繕引当基金　・・・・・・・　公共施設の修繕に要する経費</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中小企業従業員退職金等共済基金　・・　中小企業従業員の退職金等共済資金に充てる資金</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ふるさと応援寄附基金　・・・・・・・　ふるさと応援による寄附金</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協働によるまちづくり基金　・・・・・　市民との協働によるまちづくりを推進する事業に要する経費</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一般廃棄物処理施設整備基金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将来の整備に向けた積立による増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公共施設修繕引当基金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将来の修繕に向けた積立による増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ふるさと応援寄附基金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ふるさと応援寄附金の増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一般廃棄物処理施設整備基金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引き続き積立を行い、令和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年度までに残高</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公共施設修繕引当基金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施設の減価償却費を算定基礎として、一定の割合で毎年度積立を行う。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協働によるまちづくり基金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現在特定の事業がない。将来的に必要に応じて取り崩しを行う。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普通建設事業費等の増加を主な要因として、財源不足を補うため積立額を</a:t>
          </a:r>
          <a:r>
            <a:rPr kumimoji="0" lang="ja-JP" altLang="ja-JP"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上回る</a:t>
          </a:r>
          <a:r>
            <a:rPr kumimoji="0" lang="ja-JP" altLang="en-US"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取崩し</a:t>
          </a:r>
          <a:r>
            <a:rPr kumimoji="0" lang="ja-JP" altLang="ja-JP"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を行った</a:t>
          </a:r>
          <a:r>
            <a:rPr kumimoji="0" lang="ja-JP" altLang="en-US"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ことにより前年度より減少している。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財政調整機能のみならず、</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積立が必要であり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基金の積立を行っていく必要がある。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繰上げ償還など必要に応じて取り崩す。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現在のところ、新たな積立は予定していない。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ポイント増加している。また、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類似団体平均や</a:t>
          </a:r>
          <a:r>
            <a:rPr kumimoji="1" lang="ja-JP" altLang="en-US" sz="1100">
              <a:latin typeface="ＭＳ Ｐゴシック" panose="020B0600070205080204" pitchFamily="50" charset="-128"/>
              <a:ea typeface="ＭＳ Ｐゴシック" panose="020B0600070205080204" pitchFamily="50" charset="-128"/>
            </a:rPr>
            <a:t>埼玉県平均を上回り、増加傾向にある。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当市の公共施設は、昭和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年代に集中的に整備されており、老朽化した公共施設の大規模改修、更新及び除却が必要となる。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今後は、公共施設個別施設計画により、公共施設の集約化・複合化、廃止などによる適正化を推進する。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楕円 80"/>
        <xdr:cNvSpPr/>
      </xdr:nvSpPr>
      <xdr:spPr>
        <a:xfrm>
          <a:off x="47117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82" name="有形固定資産減価償却率該当値テキスト"/>
        <xdr:cNvSpPr txBox="1"/>
      </xdr:nvSpPr>
      <xdr:spPr>
        <a:xfrm>
          <a:off x="4813300" y="53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3" name="楕円 82"/>
        <xdr:cNvSpPr/>
      </xdr:nvSpPr>
      <xdr:spPr>
        <a:xfrm>
          <a:off x="4000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147532</xdr:rowOff>
    </xdr:to>
    <xdr:cxnSp macro="">
      <xdr:nvCxnSpPr>
        <xdr:cNvPr id="84" name="直線コネクタ 83"/>
        <xdr:cNvCxnSpPr/>
      </xdr:nvCxnSpPr>
      <xdr:spPr>
        <a:xfrm>
          <a:off x="4051300" y="544449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129540</xdr:rowOff>
    </xdr:to>
    <xdr:cxnSp macro="">
      <xdr:nvCxnSpPr>
        <xdr:cNvPr id="86" name="直線コネクタ 85"/>
        <xdr:cNvCxnSpPr/>
      </xdr:nvCxnSpPr>
      <xdr:spPr>
        <a:xfrm>
          <a:off x="3289300" y="539051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xdr:cNvSpPr/>
      </xdr:nvSpPr>
      <xdr:spPr>
        <a:xfrm>
          <a:off x="2476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75565</xdr:rowOff>
    </xdr:to>
    <xdr:cxnSp macro="">
      <xdr:nvCxnSpPr>
        <xdr:cNvPr id="88" name="直線コネクタ 87"/>
        <xdr:cNvCxnSpPr/>
      </xdr:nvCxnSpPr>
      <xdr:spPr>
        <a:xfrm>
          <a:off x="2527300" y="533294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89" name="楕円 88"/>
        <xdr:cNvSpPr/>
      </xdr:nvSpPr>
      <xdr:spPr>
        <a:xfrm>
          <a:off x="1714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31</xdr:row>
      <xdr:rowOff>17992</xdr:rowOff>
    </xdr:to>
    <xdr:cxnSp macro="">
      <xdr:nvCxnSpPr>
        <xdr:cNvPr id="90" name="直線コネクタ 89"/>
        <xdr:cNvCxnSpPr/>
      </xdr:nvCxnSpPr>
      <xdr:spPr>
        <a:xfrm>
          <a:off x="1765300" y="52789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95" name="n_1mainValue有形固定資産減価償却率"/>
        <xdr:cNvSpPr txBox="1"/>
      </xdr:nvSpPr>
      <xdr:spPr>
        <a:xfrm>
          <a:off x="38360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xdr:cNvSpPr txBox="1"/>
      </xdr:nvSpPr>
      <xdr:spPr>
        <a:xfrm>
          <a:off x="23247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8" name="n_4mainValue有形固定資産減価償却率"/>
        <xdr:cNvSpPr txBox="1"/>
      </xdr:nvSpPr>
      <xdr:spPr>
        <a:xfrm>
          <a:off x="1562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債務償還比率は、類似団体平均や埼玉県平均は上回っているものの、平成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年度から改善傾向にある。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これは、地方債残高の減少や充当可能基金の増額によるものである。また、新規の市債借入について償還元金以下に抑えたことによる。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今後は、施設管理等の適正化による更新費用の抑制や、事業の平準化により全体の起債額を償還元金以下に抑えることを継続し、健全化を図っていく。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137802</xdr:rowOff>
    </xdr:from>
    <xdr:to>
      <xdr:col>76</xdr:col>
      <xdr:colOff>73025</xdr:colOff>
      <xdr:row>31</xdr:row>
      <xdr:rowOff>67952</xdr:rowOff>
    </xdr:to>
    <xdr:sp macro="" textlink="">
      <xdr:nvSpPr>
        <xdr:cNvPr id="143" name="楕円 142"/>
        <xdr:cNvSpPr/>
      </xdr:nvSpPr>
      <xdr:spPr>
        <a:xfrm>
          <a:off x="14744700" y="52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116229</xdr:rowOff>
    </xdr:from>
    <xdr:ext cx="469744" cy="259045"/>
    <xdr:sp macro="" textlink="">
      <xdr:nvSpPr>
        <xdr:cNvPr id="144" name="債務償還比率該当値テキスト"/>
        <xdr:cNvSpPr txBox="1"/>
      </xdr:nvSpPr>
      <xdr:spPr>
        <a:xfrm>
          <a:off x="14846300" y="52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62907</xdr:rowOff>
    </xdr:from>
    <xdr:to>
      <xdr:col>72</xdr:col>
      <xdr:colOff>123825</xdr:colOff>
      <xdr:row>31</xdr:row>
      <xdr:rowOff>164507</xdr:rowOff>
    </xdr:to>
    <xdr:sp macro="" textlink="">
      <xdr:nvSpPr>
        <xdr:cNvPr id="145" name="楕円 144"/>
        <xdr:cNvSpPr/>
      </xdr:nvSpPr>
      <xdr:spPr>
        <a:xfrm>
          <a:off x="14033500" y="53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17152</xdr:rowOff>
    </xdr:from>
    <xdr:to>
      <xdr:col>76</xdr:col>
      <xdr:colOff>22225</xdr:colOff>
      <xdr:row>31</xdr:row>
      <xdr:rowOff>113707</xdr:rowOff>
    </xdr:to>
    <xdr:cxnSp macro="">
      <xdr:nvCxnSpPr>
        <xdr:cNvPr id="146" name="直線コネクタ 145"/>
        <xdr:cNvCxnSpPr/>
      </xdr:nvCxnSpPr>
      <xdr:spPr>
        <a:xfrm flipV="1">
          <a:off x="14084300" y="5332102"/>
          <a:ext cx="711200" cy="9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69984</xdr:rowOff>
    </xdr:from>
    <xdr:to>
      <xdr:col>68</xdr:col>
      <xdr:colOff>123825</xdr:colOff>
      <xdr:row>32</xdr:row>
      <xdr:rowOff>134</xdr:rowOff>
    </xdr:to>
    <xdr:sp macro="" textlink="">
      <xdr:nvSpPr>
        <xdr:cNvPr id="147" name="楕円 146"/>
        <xdr:cNvSpPr/>
      </xdr:nvSpPr>
      <xdr:spPr>
        <a:xfrm>
          <a:off x="13271500" y="53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113707</xdr:rowOff>
    </xdr:from>
    <xdr:to>
      <xdr:col>72</xdr:col>
      <xdr:colOff>73025</xdr:colOff>
      <xdr:row>31</xdr:row>
      <xdr:rowOff>120784</xdr:rowOff>
    </xdr:to>
    <xdr:cxnSp macro="">
      <xdr:nvCxnSpPr>
        <xdr:cNvPr id="148" name="直線コネクタ 147"/>
        <xdr:cNvCxnSpPr/>
      </xdr:nvCxnSpPr>
      <xdr:spPr>
        <a:xfrm flipV="1">
          <a:off x="13322300" y="5428657"/>
          <a:ext cx="762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134274</xdr:rowOff>
    </xdr:from>
    <xdr:to>
      <xdr:col>64</xdr:col>
      <xdr:colOff>123825</xdr:colOff>
      <xdr:row>32</xdr:row>
      <xdr:rowOff>64424</xdr:rowOff>
    </xdr:to>
    <xdr:sp macro="" textlink="">
      <xdr:nvSpPr>
        <xdr:cNvPr id="149" name="楕円 148"/>
        <xdr:cNvSpPr/>
      </xdr:nvSpPr>
      <xdr:spPr>
        <a:xfrm>
          <a:off x="12509500" y="54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120784</xdr:rowOff>
    </xdr:from>
    <xdr:to>
      <xdr:col>68</xdr:col>
      <xdr:colOff>73025</xdr:colOff>
      <xdr:row>32</xdr:row>
      <xdr:rowOff>13624</xdr:rowOff>
    </xdr:to>
    <xdr:cxnSp macro="">
      <xdr:nvCxnSpPr>
        <xdr:cNvPr id="150" name="直線コネクタ 149"/>
        <xdr:cNvCxnSpPr/>
      </xdr:nvCxnSpPr>
      <xdr:spPr>
        <a:xfrm flipV="1">
          <a:off x="12560300" y="5435734"/>
          <a:ext cx="7620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166779</xdr:rowOff>
    </xdr:from>
    <xdr:to>
      <xdr:col>60</xdr:col>
      <xdr:colOff>123825</xdr:colOff>
      <xdr:row>32</xdr:row>
      <xdr:rowOff>96929</xdr:rowOff>
    </xdr:to>
    <xdr:sp macro="" textlink="">
      <xdr:nvSpPr>
        <xdr:cNvPr id="151" name="楕円 150"/>
        <xdr:cNvSpPr/>
      </xdr:nvSpPr>
      <xdr:spPr>
        <a:xfrm>
          <a:off x="11747500" y="54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13624</xdr:rowOff>
    </xdr:from>
    <xdr:to>
      <xdr:col>64</xdr:col>
      <xdr:colOff>73025</xdr:colOff>
      <xdr:row>32</xdr:row>
      <xdr:rowOff>46129</xdr:rowOff>
    </xdr:to>
    <xdr:cxnSp macro="">
      <xdr:nvCxnSpPr>
        <xdr:cNvPr id="152" name="直線コネクタ 151"/>
        <xdr:cNvCxnSpPr/>
      </xdr:nvCxnSpPr>
      <xdr:spPr>
        <a:xfrm flipV="1">
          <a:off x="11798300" y="5500024"/>
          <a:ext cx="762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155634</xdr:rowOff>
    </xdr:from>
    <xdr:ext cx="469744" cy="259045"/>
    <xdr:sp macro="" textlink="">
      <xdr:nvSpPr>
        <xdr:cNvPr id="157" name="n_1mainValue債務償還比率"/>
        <xdr:cNvSpPr txBox="1"/>
      </xdr:nvSpPr>
      <xdr:spPr>
        <a:xfrm>
          <a:off x="13836727" y="547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162711</xdr:rowOff>
    </xdr:from>
    <xdr:ext cx="469744" cy="259045"/>
    <xdr:sp macro="" textlink="">
      <xdr:nvSpPr>
        <xdr:cNvPr id="158" name="n_2mainValue債務償還比率"/>
        <xdr:cNvSpPr txBox="1"/>
      </xdr:nvSpPr>
      <xdr:spPr>
        <a:xfrm>
          <a:off x="13087427" y="54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55551</xdr:rowOff>
    </xdr:from>
    <xdr:ext cx="469744" cy="259045"/>
    <xdr:sp macro="" textlink="">
      <xdr:nvSpPr>
        <xdr:cNvPr id="159" name="n_3mainValue債務償還比率"/>
        <xdr:cNvSpPr txBox="1"/>
      </xdr:nvSpPr>
      <xdr:spPr>
        <a:xfrm>
          <a:off x="12325427" y="55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88056</xdr:rowOff>
    </xdr:from>
    <xdr:ext cx="469744" cy="259045"/>
    <xdr:sp macro="" textlink="">
      <xdr:nvSpPr>
        <xdr:cNvPr id="160" name="n_4mainValue債務償還比率"/>
        <xdr:cNvSpPr txBox="1"/>
      </xdr:nvSpPr>
      <xdr:spPr>
        <a:xfrm>
          <a:off x="11563427" y="55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37</xdr:row>
      <xdr:rowOff>152400</xdr:rowOff>
    </xdr:to>
    <xdr:cxnSp macro="">
      <xdr:nvCxnSpPr>
        <xdr:cNvPr id="76" name="直線コネクタ 75"/>
        <xdr:cNvCxnSpPr/>
      </xdr:nvCxnSpPr>
      <xdr:spPr>
        <a:xfrm flipV="1">
          <a:off x="3797300" y="6480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152400</xdr:rowOff>
    </xdr:to>
    <xdr:cxnSp macro="">
      <xdr:nvCxnSpPr>
        <xdr:cNvPr id="78" name="直線コネクタ 77"/>
        <xdr:cNvCxnSpPr/>
      </xdr:nvCxnSpPr>
      <xdr:spPr>
        <a:xfrm>
          <a:off x="2908300" y="6478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135255</xdr:rowOff>
    </xdr:to>
    <xdr:cxnSp macro="">
      <xdr:nvCxnSpPr>
        <xdr:cNvPr id="80" name="直線コネクタ 79"/>
        <xdr:cNvCxnSpPr/>
      </xdr:nvCxnSpPr>
      <xdr:spPr>
        <a:xfrm>
          <a:off x="2019300" y="645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116205</xdr:rowOff>
    </xdr:to>
    <xdr:cxnSp macro="">
      <xdr:nvCxnSpPr>
        <xdr:cNvPr id="82" name="直線コネクタ 81"/>
        <xdr:cNvCxnSpPr/>
      </xdr:nvCxnSpPr>
      <xdr:spPr>
        <a:xfrm>
          <a:off x="1130300" y="6456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8" name="n_2main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xdr:cNvSpPr txBox="1"/>
      </xdr:nvSpPr>
      <xdr:spPr>
        <a:xfrm>
          <a:off x="1816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90" name="n_4main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30" name="楕円 129"/>
        <xdr:cNvSpPr/>
      </xdr:nvSpPr>
      <xdr:spPr>
        <a:xfrm>
          <a:off x="10426700" y="6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60965</xdr:rowOff>
    </xdr:from>
    <xdr:ext cx="534377" cy="259045"/>
    <xdr:sp macro="" textlink="">
      <xdr:nvSpPr>
        <xdr:cNvPr id="131" name="【道路】&#10;一人当たり延長該当値テキスト"/>
        <xdr:cNvSpPr txBox="1"/>
      </xdr:nvSpPr>
      <xdr:spPr>
        <a:xfrm>
          <a:off x="10515600" y="67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39668</xdr:rowOff>
    </xdr:from>
    <xdr:to>
      <xdr:col>50</xdr:col>
      <xdr:colOff>165100</xdr:colOff>
      <xdr:row>40</xdr:row>
      <xdr:rowOff>141268</xdr:rowOff>
    </xdr:to>
    <xdr:sp macro="" textlink="">
      <xdr:nvSpPr>
        <xdr:cNvPr id="132" name="楕円 131"/>
        <xdr:cNvSpPr/>
      </xdr:nvSpPr>
      <xdr:spPr>
        <a:xfrm>
          <a:off x="9588500" y="68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88888</xdr:rowOff>
    </xdr:from>
    <xdr:to>
      <xdr:col>55</xdr:col>
      <xdr:colOff>0</xdr:colOff>
      <xdr:row>40</xdr:row>
      <xdr:rowOff>90468</xdr:rowOff>
    </xdr:to>
    <xdr:cxnSp macro="">
      <xdr:nvCxnSpPr>
        <xdr:cNvPr id="133" name="直線コネクタ 132"/>
        <xdr:cNvCxnSpPr/>
      </xdr:nvCxnSpPr>
      <xdr:spPr>
        <a:xfrm flipV="1">
          <a:off x="9639300" y="6946888"/>
          <a:ext cx="8382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42202</xdr:rowOff>
    </xdr:from>
    <xdr:to>
      <xdr:col>46</xdr:col>
      <xdr:colOff>38100</xdr:colOff>
      <xdr:row>40</xdr:row>
      <xdr:rowOff>143802</xdr:rowOff>
    </xdr:to>
    <xdr:sp macro="" textlink="">
      <xdr:nvSpPr>
        <xdr:cNvPr id="134" name="楕円 133"/>
        <xdr:cNvSpPr/>
      </xdr:nvSpPr>
      <xdr:spPr>
        <a:xfrm>
          <a:off x="8699500" y="69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90468</xdr:rowOff>
    </xdr:from>
    <xdr:to>
      <xdr:col>50</xdr:col>
      <xdr:colOff>114300</xdr:colOff>
      <xdr:row>40</xdr:row>
      <xdr:rowOff>93002</xdr:rowOff>
    </xdr:to>
    <xdr:cxnSp macro="">
      <xdr:nvCxnSpPr>
        <xdr:cNvPr id="135" name="直線コネクタ 134"/>
        <xdr:cNvCxnSpPr/>
      </xdr:nvCxnSpPr>
      <xdr:spPr>
        <a:xfrm flipV="1">
          <a:off x="8750300" y="6948468"/>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43535</xdr:rowOff>
    </xdr:from>
    <xdr:to>
      <xdr:col>41</xdr:col>
      <xdr:colOff>101600</xdr:colOff>
      <xdr:row>40</xdr:row>
      <xdr:rowOff>145135</xdr:rowOff>
    </xdr:to>
    <xdr:sp macro="" textlink="">
      <xdr:nvSpPr>
        <xdr:cNvPr id="136" name="楕円 135"/>
        <xdr:cNvSpPr/>
      </xdr:nvSpPr>
      <xdr:spPr>
        <a:xfrm>
          <a:off x="7810500" y="6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93002</xdr:rowOff>
    </xdr:from>
    <xdr:to>
      <xdr:col>45</xdr:col>
      <xdr:colOff>177800</xdr:colOff>
      <xdr:row>40</xdr:row>
      <xdr:rowOff>94335</xdr:rowOff>
    </xdr:to>
    <xdr:cxnSp macro="">
      <xdr:nvCxnSpPr>
        <xdr:cNvPr id="137" name="直線コネクタ 136"/>
        <xdr:cNvCxnSpPr/>
      </xdr:nvCxnSpPr>
      <xdr:spPr>
        <a:xfrm flipV="1">
          <a:off x="7861300" y="69510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44659</xdr:rowOff>
    </xdr:from>
    <xdr:to>
      <xdr:col>36</xdr:col>
      <xdr:colOff>165100</xdr:colOff>
      <xdr:row>40</xdr:row>
      <xdr:rowOff>146259</xdr:rowOff>
    </xdr:to>
    <xdr:sp macro="" textlink="">
      <xdr:nvSpPr>
        <xdr:cNvPr id="138" name="楕円 137"/>
        <xdr:cNvSpPr/>
      </xdr:nvSpPr>
      <xdr:spPr>
        <a:xfrm>
          <a:off x="6921500" y="6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94335</xdr:rowOff>
    </xdr:from>
    <xdr:to>
      <xdr:col>41</xdr:col>
      <xdr:colOff>50800</xdr:colOff>
      <xdr:row>40</xdr:row>
      <xdr:rowOff>95459</xdr:rowOff>
    </xdr:to>
    <xdr:cxnSp macro="">
      <xdr:nvCxnSpPr>
        <xdr:cNvPr id="139" name="直線コネクタ 138"/>
        <xdr:cNvCxnSpPr/>
      </xdr:nvCxnSpPr>
      <xdr:spPr>
        <a:xfrm flipV="1">
          <a:off x="6972300" y="695233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157795</xdr:rowOff>
    </xdr:from>
    <xdr:ext cx="534377" cy="259045"/>
    <xdr:sp macro="" textlink="">
      <xdr:nvSpPr>
        <xdr:cNvPr id="144" name="n_1mainValue【道路】&#10;一人当たり延長"/>
        <xdr:cNvSpPr txBox="1"/>
      </xdr:nvSpPr>
      <xdr:spPr>
        <a:xfrm>
          <a:off x="9359411" y="66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160329</xdr:rowOff>
    </xdr:from>
    <xdr:ext cx="534377" cy="259045"/>
    <xdr:sp macro="" textlink="">
      <xdr:nvSpPr>
        <xdr:cNvPr id="145" name="n_2mainValue【道路】&#10;一人当たり延長"/>
        <xdr:cNvSpPr txBox="1"/>
      </xdr:nvSpPr>
      <xdr:spPr>
        <a:xfrm>
          <a:off x="8483111" y="6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136262</xdr:rowOff>
    </xdr:from>
    <xdr:ext cx="534377" cy="259045"/>
    <xdr:sp macro="" textlink="">
      <xdr:nvSpPr>
        <xdr:cNvPr id="146" name="n_3mainValue【道路】&#10;一人当たり延長"/>
        <xdr:cNvSpPr txBox="1"/>
      </xdr:nvSpPr>
      <xdr:spPr>
        <a:xfrm>
          <a:off x="7594111" y="69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162786</xdr:rowOff>
    </xdr:from>
    <xdr:ext cx="534377" cy="259045"/>
    <xdr:sp macro="" textlink="">
      <xdr:nvSpPr>
        <xdr:cNvPr id="147" name="n_4mainValue【道路】&#10;一人当たり延長"/>
        <xdr:cNvSpPr txBox="1"/>
      </xdr:nvSpPr>
      <xdr:spPr>
        <a:xfrm>
          <a:off x="6705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8" name="楕円 187"/>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127652</xdr:rowOff>
    </xdr:from>
    <xdr:ext cx="405111" cy="259045"/>
    <xdr:sp macro="" textlink="">
      <xdr:nvSpPr>
        <xdr:cNvPr id="189" name="【橋りょう・トンネル】&#10;有形固定資産減価償却率該当値テキスト"/>
        <xdr:cNvSpPr txBox="1"/>
      </xdr:nvSpPr>
      <xdr:spPr>
        <a:xfrm>
          <a:off x="4673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90" name="楕円 189"/>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28575</xdr:rowOff>
    </xdr:to>
    <xdr:cxnSp macro="">
      <xdr:nvCxnSpPr>
        <xdr:cNvPr id="191" name="直線コネクタ 190"/>
        <xdr:cNvCxnSpPr/>
      </xdr:nvCxnSpPr>
      <xdr:spPr>
        <a:xfrm>
          <a:off x="3797300" y="102889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2" name="楕円 191"/>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1905</xdr:rowOff>
    </xdr:to>
    <xdr:cxnSp macro="">
      <xdr:nvCxnSpPr>
        <xdr:cNvPr id="193" name="直線コネクタ 192"/>
        <xdr:cNvCxnSpPr/>
      </xdr:nvCxnSpPr>
      <xdr:spPr>
        <a:xfrm>
          <a:off x="2908300" y="10260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4" name="楕円 193"/>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59</xdr:row>
      <xdr:rowOff>144780</xdr:rowOff>
    </xdr:to>
    <xdr:cxnSp macro="">
      <xdr:nvCxnSpPr>
        <xdr:cNvPr id="195" name="直線コネクタ 194"/>
        <xdr:cNvCxnSpPr/>
      </xdr:nvCxnSpPr>
      <xdr:spPr>
        <a:xfrm>
          <a:off x="2019300" y="10239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6" name="楕円 195"/>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123825</xdr:rowOff>
    </xdr:to>
    <xdr:cxnSp macro="">
      <xdr:nvCxnSpPr>
        <xdr:cNvPr id="197" name="直線コネクタ 196"/>
        <xdr:cNvCxnSpPr/>
      </xdr:nvCxnSpPr>
      <xdr:spPr>
        <a:xfrm>
          <a:off x="1130300" y="10222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202" name="n_1mainValue【橋りょう・トンネ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3" name="n_2mainValue【橋りょう・トンネ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4" name="n_3main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205" name="n_4mainValue【橋りょう・トンネ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96533</xdr:rowOff>
    </xdr:from>
    <xdr:to>
      <xdr:col>55</xdr:col>
      <xdr:colOff>50800</xdr:colOff>
      <xdr:row>63</xdr:row>
      <xdr:rowOff>26683</xdr:rowOff>
    </xdr:to>
    <xdr:sp macro="" textlink="">
      <xdr:nvSpPr>
        <xdr:cNvPr id="243" name="楕円 242"/>
        <xdr:cNvSpPr/>
      </xdr:nvSpPr>
      <xdr:spPr>
        <a:xfrm>
          <a:off x="10426700" y="107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74960</xdr:rowOff>
    </xdr:from>
    <xdr:ext cx="534377" cy="259045"/>
    <xdr:sp macro="" textlink="">
      <xdr:nvSpPr>
        <xdr:cNvPr id="244" name="【橋りょう・トンネル】&#10;一人当たり有形固定資産（償却資産）額該当値テキスト"/>
        <xdr:cNvSpPr txBox="1"/>
      </xdr:nvSpPr>
      <xdr:spPr>
        <a:xfrm>
          <a:off x="10515600" y="107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98041</xdr:rowOff>
    </xdr:from>
    <xdr:to>
      <xdr:col>50</xdr:col>
      <xdr:colOff>165100</xdr:colOff>
      <xdr:row>63</xdr:row>
      <xdr:rowOff>28191</xdr:rowOff>
    </xdr:to>
    <xdr:sp macro="" textlink="">
      <xdr:nvSpPr>
        <xdr:cNvPr id="245" name="楕円 244"/>
        <xdr:cNvSpPr/>
      </xdr:nvSpPr>
      <xdr:spPr>
        <a:xfrm>
          <a:off x="9588500" y="107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147333</xdr:rowOff>
    </xdr:from>
    <xdr:to>
      <xdr:col>55</xdr:col>
      <xdr:colOff>0</xdr:colOff>
      <xdr:row>62</xdr:row>
      <xdr:rowOff>148841</xdr:rowOff>
    </xdr:to>
    <xdr:cxnSp macro="">
      <xdr:nvCxnSpPr>
        <xdr:cNvPr id="246" name="直線コネクタ 245"/>
        <xdr:cNvCxnSpPr/>
      </xdr:nvCxnSpPr>
      <xdr:spPr>
        <a:xfrm flipV="1">
          <a:off x="9639300" y="10777233"/>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99696</xdr:rowOff>
    </xdr:from>
    <xdr:to>
      <xdr:col>46</xdr:col>
      <xdr:colOff>38100</xdr:colOff>
      <xdr:row>63</xdr:row>
      <xdr:rowOff>29846</xdr:rowOff>
    </xdr:to>
    <xdr:sp macro="" textlink="">
      <xdr:nvSpPr>
        <xdr:cNvPr id="247" name="楕円 246"/>
        <xdr:cNvSpPr/>
      </xdr:nvSpPr>
      <xdr:spPr>
        <a:xfrm>
          <a:off x="8699500" y="107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148841</xdr:rowOff>
    </xdr:from>
    <xdr:to>
      <xdr:col>50</xdr:col>
      <xdr:colOff>114300</xdr:colOff>
      <xdr:row>62</xdr:row>
      <xdr:rowOff>150496</xdr:rowOff>
    </xdr:to>
    <xdr:cxnSp macro="">
      <xdr:nvCxnSpPr>
        <xdr:cNvPr id="248" name="直線コネクタ 247"/>
        <xdr:cNvCxnSpPr/>
      </xdr:nvCxnSpPr>
      <xdr:spPr>
        <a:xfrm flipV="1">
          <a:off x="8750300" y="10778741"/>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101850</xdr:rowOff>
    </xdr:from>
    <xdr:to>
      <xdr:col>41</xdr:col>
      <xdr:colOff>101600</xdr:colOff>
      <xdr:row>63</xdr:row>
      <xdr:rowOff>32000</xdr:rowOff>
    </xdr:to>
    <xdr:sp macro="" textlink="">
      <xdr:nvSpPr>
        <xdr:cNvPr id="249" name="楕円 248"/>
        <xdr:cNvSpPr/>
      </xdr:nvSpPr>
      <xdr:spPr>
        <a:xfrm>
          <a:off x="7810500" y="10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150496</xdr:rowOff>
    </xdr:from>
    <xdr:to>
      <xdr:col>45</xdr:col>
      <xdr:colOff>177800</xdr:colOff>
      <xdr:row>62</xdr:row>
      <xdr:rowOff>152650</xdr:rowOff>
    </xdr:to>
    <xdr:cxnSp macro="">
      <xdr:nvCxnSpPr>
        <xdr:cNvPr id="250" name="直線コネクタ 249"/>
        <xdr:cNvCxnSpPr/>
      </xdr:nvCxnSpPr>
      <xdr:spPr>
        <a:xfrm flipV="1">
          <a:off x="7861300" y="1078039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104973</xdr:rowOff>
    </xdr:from>
    <xdr:to>
      <xdr:col>36</xdr:col>
      <xdr:colOff>165100</xdr:colOff>
      <xdr:row>63</xdr:row>
      <xdr:rowOff>35123</xdr:rowOff>
    </xdr:to>
    <xdr:sp macro="" textlink="">
      <xdr:nvSpPr>
        <xdr:cNvPr id="251" name="楕円 250"/>
        <xdr:cNvSpPr/>
      </xdr:nvSpPr>
      <xdr:spPr>
        <a:xfrm>
          <a:off x="6921500" y="10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152650</xdr:rowOff>
    </xdr:from>
    <xdr:to>
      <xdr:col>41</xdr:col>
      <xdr:colOff>50800</xdr:colOff>
      <xdr:row>62</xdr:row>
      <xdr:rowOff>155773</xdr:rowOff>
    </xdr:to>
    <xdr:cxnSp macro="">
      <xdr:nvCxnSpPr>
        <xdr:cNvPr id="252" name="直線コネクタ 251"/>
        <xdr:cNvCxnSpPr/>
      </xdr:nvCxnSpPr>
      <xdr:spPr>
        <a:xfrm flipV="1">
          <a:off x="6972300" y="10782550"/>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19318</xdr:rowOff>
    </xdr:from>
    <xdr:ext cx="534377" cy="259045"/>
    <xdr:sp macro="" textlink="">
      <xdr:nvSpPr>
        <xdr:cNvPr id="257" name="n_1mainValue【橋りょう・トンネル】&#10;一人当たり有形固定資産（償却資産）額"/>
        <xdr:cNvSpPr txBox="1"/>
      </xdr:nvSpPr>
      <xdr:spPr>
        <a:xfrm>
          <a:off x="9359411" y="108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20973</xdr:rowOff>
    </xdr:from>
    <xdr:ext cx="534377" cy="259045"/>
    <xdr:sp macro="" textlink="">
      <xdr:nvSpPr>
        <xdr:cNvPr id="258" name="n_2mainValue【橋りょう・トンネル】&#10;一人当たり有形固定資産（償却資産）額"/>
        <xdr:cNvSpPr txBox="1"/>
      </xdr:nvSpPr>
      <xdr:spPr>
        <a:xfrm>
          <a:off x="8483111" y="108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23127</xdr:rowOff>
    </xdr:from>
    <xdr:ext cx="534377" cy="259045"/>
    <xdr:sp macro="" textlink="">
      <xdr:nvSpPr>
        <xdr:cNvPr id="259" name="n_3mainValue【橋りょう・トンネル】&#10;一人当たり有形固定資産（償却資産）額"/>
        <xdr:cNvSpPr txBox="1"/>
      </xdr:nvSpPr>
      <xdr:spPr>
        <a:xfrm>
          <a:off x="7594111" y="108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26250</xdr:rowOff>
    </xdr:from>
    <xdr:ext cx="534377" cy="259045"/>
    <xdr:sp macro="" textlink="">
      <xdr:nvSpPr>
        <xdr:cNvPr id="260" name="n_4mainValue【橋りょう・トンネル】&#10;一人当たり有形固定資産（償却資産）額"/>
        <xdr:cNvSpPr txBox="1"/>
      </xdr:nvSpPr>
      <xdr:spPr>
        <a:xfrm>
          <a:off x="6705111" y="10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2" name="楕円 301"/>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3" name="【公営住宅】&#10;有形固定資産減価償却率該当値テキスト"/>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4" name="楕円 303"/>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91984</xdr:rowOff>
    </xdr:to>
    <xdr:cxnSp macro="">
      <xdr:nvCxnSpPr>
        <xdr:cNvPr id="305" name="直線コネクタ 304"/>
        <xdr:cNvCxnSpPr/>
      </xdr:nvCxnSpPr>
      <xdr:spPr>
        <a:xfrm>
          <a:off x="3797300" y="144660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150586</xdr:rowOff>
    </xdr:from>
    <xdr:to>
      <xdr:col>15</xdr:col>
      <xdr:colOff>101600</xdr:colOff>
      <xdr:row>84</xdr:row>
      <xdr:rowOff>80736</xdr:rowOff>
    </xdr:to>
    <xdr:sp macro="" textlink="">
      <xdr:nvSpPr>
        <xdr:cNvPr id="306" name="楕円 305"/>
        <xdr:cNvSpPr/>
      </xdr:nvSpPr>
      <xdr:spPr>
        <a:xfrm>
          <a:off x="2857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64226</xdr:rowOff>
    </xdr:to>
    <xdr:cxnSp macro="">
      <xdr:nvCxnSpPr>
        <xdr:cNvPr id="307" name="直線コネクタ 306"/>
        <xdr:cNvCxnSpPr/>
      </xdr:nvCxnSpPr>
      <xdr:spPr>
        <a:xfrm>
          <a:off x="2908300" y="144317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153851</xdr:rowOff>
    </xdr:from>
    <xdr:to>
      <xdr:col>10</xdr:col>
      <xdr:colOff>165100</xdr:colOff>
      <xdr:row>84</xdr:row>
      <xdr:rowOff>84001</xdr:rowOff>
    </xdr:to>
    <xdr:sp macro="" textlink="">
      <xdr:nvSpPr>
        <xdr:cNvPr id="308" name="楕円 307"/>
        <xdr:cNvSpPr/>
      </xdr:nvSpPr>
      <xdr:spPr>
        <a:xfrm>
          <a:off x="1968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29936</xdr:rowOff>
    </xdr:from>
    <xdr:to>
      <xdr:col>15</xdr:col>
      <xdr:colOff>50800</xdr:colOff>
      <xdr:row>84</xdr:row>
      <xdr:rowOff>33201</xdr:rowOff>
    </xdr:to>
    <xdr:cxnSp macro="">
      <xdr:nvCxnSpPr>
        <xdr:cNvPr id="309" name="直線コネクタ 308"/>
        <xdr:cNvCxnSpPr/>
      </xdr:nvCxnSpPr>
      <xdr:spPr>
        <a:xfrm flipV="1">
          <a:off x="2019300" y="1443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310" name="楕円 309"/>
        <xdr:cNvSpPr/>
      </xdr:nvSpPr>
      <xdr:spPr>
        <a:xfrm>
          <a:off x="1079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168729</xdr:rowOff>
    </xdr:from>
    <xdr:to>
      <xdr:col>10</xdr:col>
      <xdr:colOff>114300</xdr:colOff>
      <xdr:row>84</xdr:row>
      <xdr:rowOff>33201</xdr:rowOff>
    </xdr:to>
    <xdr:cxnSp macro="">
      <xdr:nvCxnSpPr>
        <xdr:cNvPr id="311" name="直線コネクタ 310"/>
        <xdr:cNvCxnSpPr/>
      </xdr:nvCxnSpPr>
      <xdr:spPr>
        <a:xfrm>
          <a:off x="1130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6" name="n_1mainValue【公営住宅】&#10;有形固定資産減価償却率"/>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71863</xdr:rowOff>
    </xdr:from>
    <xdr:ext cx="405111" cy="259045"/>
    <xdr:sp macro="" textlink="">
      <xdr:nvSpPr>
        <xdr:cNvPr id="317" name="n_2mainValue【公営住宅】&#10;有形固定資産減価償却率"/>
        <xdr:cNvSpPr txBox="1"/>
      </xdr:nvSpPr>
      <xdr:spPr>
        <a:xfrm>
          <a:off x="2705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318" name="n_3mainValue【公営住宅】&#10;有形固定資産減価償却率"/>
        <xdr:cNvSpPr txBox="1"/>
      </xdr:nvSpPr>
      <xdr:spPr>
        <a:xfrm>
          <a:off x="1816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19" name="n_4mainValue【公営住宅】&#10;有形固定資産減価償却率"/>
        <xdr:cNvSpPr txBox="1"/>
      </xdr:nvSpPr>
      <xdr:spPr>
        <a:xfrm>
          <a:off x="927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92914</xdr:rowOff>
    </xdr:from>
    <xdr:to>
      <xdr:col>55</xdr:col>
      <xdr:colOff>50800</xdr:colOff>
      <xdr:row>86</xdr:row>
      <xdr:rowOff>23064</xdr:rowOff>
    </xdr:to>
    <xdr:sp macro="" textlink="">
      <xdr:nvSpPr>
        <xdr:cNvPr id="357" name="楕円 356"/>
        <xdr:cNvSpPr/>
      </xdr:nvSpPr>
      <xdr:spPr>
        <a:xfrm>
          <a:off x="104267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7841</xdr:rowOff>
    </xdr:from>
    <xdr:ext cx="469744" cy="259045"/>
    <xdr:sp macro="" textlink="">
      <xdr:nvSpPr>
        <xdr:cNvPr id="358" name="【公営住宅】&#10;一人当たり面積該当値テキスト"/>
        <xdr:cNvSpPr txBox="1"/>
      </xdr:nvSpPr>
      <xdr:spPr>
        <a:xfrm>
          <a:off x="10515600" y="1458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93371</xdr:rowOff>
    </xdr:from>
    <xdr:to>
      <xdr:col>50</xdr:col>
      <xdr:colOff>165100</xdr:colOff>
      <xdr:row>86</xdr:row>
      <xdr:rowOff>23521</xdr:rowOff>
    </xdr:to>
    <xdr:sp macro="" textlink="">
      <xdr:nvSpPr>
        <xdr:cNvPr id="359" name="楕円 358"/>
        <xdr:cNvSpPr/>
      </xdr:nvSpPr>
      <xdr:spPr>
        <a:xfrm>
          <a:off x="9588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143714</xdr:rowOff>
    </xdr:from>
    <xdr:to>
      <xdr:col>55</xdr:col>
      <xdr:colOff>0</xdr:colOff>
      <xdr:row>85</xdr:row>
      <xdr:rowOff>144171</xdr:rowOff>
    </xdr:to>
    <xdr:cxnSp macro="">
      <xdr:nvCxnSpPr>
        <xdr:cNvPr id="360" name="直線コネクタ 359"/>
        <xdr:cNvCxnSpPr/>
      </xdr:nvCxnSpPr>
      <xdr:spPr>
        <a:xfrm flipV="1">
          <a:off x="9639300" y="147169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93827</xdr:rowOff>
    </xdr:from>
    <xdr:to>
      <xdr:col>46</xdr:col>
      <xdr:colOff>38100</xdr:colOff>
      <xdr:row>86</xdr:row>
      <xdr:rowOff>23977</xdr:rowOff>
    </xdr:to>
    <xdr:sp macro="" textlink="">
      <xdr:nvSpPr>
        <xdr:cNvPr id="361" name="楕円 360"/>
        <xdr:cNvSpPr/>
      </xdr:nvSpPr>
      <xdr:spPr>
        <a:xfrm>
          <a:off x="8699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144627</xdr:rowOff>
    </xdr:to>
    <xdr:cxnSp macro="">
      <xdr:nvCxnSpPr>
        <xdr:cNvPr id="362" name="直線コネクタ 361"/>
        <xdr:cNvCxnSpPr/>
      </xdr:nvCxnSpPr>
      <xdr:spPr>
        <a:xfrm flipV="1">
          <a:off x="8750300" y="147174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93827</xdr:rowOff>
    </xdr:from>
    <xdr:to>
      <xdr:col>41</xdr:col>
      <xdr:colOff>101600</xdr:colOff>
      <xdr:row>86</xdr:row>
      <xdr:rowOff>23977</xdr:rowOff>
    </xdr:to>
    <xdr:sp macro="" textlink="">
      <xdr:nvSpPr>
        <xdr:cNvPr id="363" name="楕円 362"/>
        <xdr:cNvSpPr/>
      </xdr:nvSpPr>
      <xdr:spPr>
        <a:xfrm>
          <a:off x="7810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144627</xdr:rowOff>
    </xdr:from>
    <xdr:to>
      <xdr:col>45</xdr:col>
      <xdr:colOff>177800</xdr:colOff>
      <xdr:row>85</xdr:row>
      <xdr:rowOff>144627</xdr:rowOff>
    </xdr:to>
    <xdr:cxnSp macro="">
      <xdr:nvCxnSpPr>
        <xdr:cNvPr id="364" name="直線コネクタ 363"/>
        <xdr:cNvCxnSpPr/>
      </xdr:nvCxnSpPr>
      <xdr:spPr>
        <a:xfrm>
          <a:off x="7861300" y="14717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94284</xdr:rowOff>
    </xdr:from>
    <xdr:to>
      <xdr:col>36</xdr:col>
      <xdr:colOff>165100</xdr:colOff>
      <xdr:row>86</xdr:row>
      <xdr:rowOff>24434</xdr:rowOff>
    </xdr:to>
    <xdr:sp macro="" textlink="">
      <xdr:nvSpPr>
        <xdr:cNvPr id="365" name="楕円 364"/>
        <xdr:cNvSpPr/>
      </xdr:nvSpPr>
      <xdr:spPr>
        <a:xfrm>
          <a:off x="6921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144627</xdr:rowOff>
    </xdr:from>
    <xdr:to>
      <xdr:col>41</xdr:col>
      <xdr:colOff>50800</xdr:colOff>
      <xdr:row>85</xdr:row>
      <xdr:rowOff>145084</xdr:rowOff>
    </xdr:to>
    <xdr:cxnSp macro="">
      <xdr:nvCxnSpPr>
        <xdr:cNvPr id="366" name="直線コネクタ 365"/>
        <xdr:cNvCxnSpPr/>
      </xdr:nvCxnSpPr>
      <xdr:spPr>
        <a:xfrm flipV="1">
          <a:off x="6972300" y="147178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14648</xdr:rowOff>
    </xdr:from>
    <xdr:ext cx="469744" cy="259045"/>
    <xdr:sp macro="" textlink="">
      <xdr:nvSpPr>
        <xdr:cNvPr id="371" name="n_1mainValue【公営住宅】&#10;一人当たり面積"/>
        <xdr:cNvSpPr txBox="1"/>
      </xdr:nvSpPr>
      <xdr:spPr>
        <a:xfrm>
          <a:off x="93917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15104</xdr:rowOff>
    </xdr:from>
    <xdr:ext cx="469744" cy="259045"/>
    <xdr:sp macro="" textlink="">
      <xdr:nvSpPr>
        <xdr:cNvPr id="372" name="n_2mainValue【公営住宅】&#10;一人当たり面積"/>
        <xdr:cNvSpPr txBox="1"/>
      </xdr:nvSpPr>
      <xdr:spPr>
        <a:xfrm>
          <a:off x="8515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15104</xdr:rowOff>
    </xdr:from>
    <xdr:ext cx="469744" cy="259045"/>
    <xdr:sp macro="" textlink="">
      <xdr:nvSpPr>
        <xdr:cNvPr id="373" name="n_3mainValue【公営住宅】&#10;一人当たり面積"/>
        <xdr:cNvSpPr txBox="1"/>
      </xdr:nvSpPr>
      <xdr:spPr>
        <a:xfrm>
          <a:off x="7626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15561</xdr:rowOff>
    </xdr:from>
    <xdr:ext cx="469744" cy="259045"/>
    <xdr:sp macro="" textlink="">
      <xdr:nvSpPr>
        <xdr:cNvPr id="374" name="n_4mainValue【公営住宅】&#10;一人当たり面積"/>
        <xdr:cNvSpPr txBox="1"/>
      </xdr:nvSpPr>
      <xdr:spPr>
        <a:xfrm>
          <a:off x="6737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31" name="楕円 430"/>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32"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433" name="楕円 432"/>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7620</xdr:rowOff>
    </xdr:to>
    <xdr:cxnSp macro="">
      <xdr:nvCxnSpPr>
        <xdr:cNvPr id="434" name="直線コネクタ 433"/>
        <xdr:cNvCxnSpPr/>
      </xdr:nvCxnSpPr>
      <xdr:spPr>
        <a:xfrm>
          <a:off x="15481300" y="6861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5" name="楕円 434"/>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40</xdr:row>
      <xdr:rowOff>3810</xdr:rowOff>
    </xdr:to>
    <xdr:cxnSp macro="">
      <xdr:nvCxnSpPr>
        <xdr:cNvPr id="436" name="直線コネクタ 435"/>
        <xdr:cNvCxnSpPr/>
      </xdr:nvCxnSpPr>
      <xdr:spPr>
        <a:xfrm>
          <a:off x="14592300" y="6804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437" name="楕円 436"/>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118110</xdr:rowOff>
    </xdr:to>
    <xdr:cxnSp macro="">
      <xdr:nvCxnSpPr>
        <xdr:cNvPr id="438" name="直線コネクタ 437"/>
        <xdr:cNvCxnSpPr/>
      </xdr:nvCxnSpPr>
      <xdr:spPr>
        <a:xfrm>
          <a:off x="13703300" y="6749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439" name="楕円 438"/>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xdr:rowOff>
    </xdr:from>
    <xdr:to>
      <xdr:col>71</xdr:col>
      <xdr:colOff>177800</xdr:colOff>
      <xdr:row>39</xdr:row>
      <xdr:rowOff>62865</xdr:rowOff>
    </xdr:to>
    <xdr:cxnSp macro="">
      <xdr:nvCxnSpPr>
        <xdr:cNvPr id="440" name="直線コネクタ 439"/>
        <xdr:cNvCxnSpPr/>
      </xdr:nvCxnSpPr>
      <xdr:spPr>
        <a:xfrm>
          <a:off x="12814300" y="66922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445" name="n_1mainValue【認定こども園・幼稚園・保育所】&#10;有形固定資産減価償却率"/>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46" name="n_2mainValue【認定こども園・幼稚園・保育所】&#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447" name="n_3mainValue【認定こども園・幼稚園・保育所】&#10;有形固定資産減価償却率"/>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448" name="n_4mainValue【認定こども園・幼稚園・保育所】&#10;有形固定資産減価償却率"/>
        <xdr:cNvSpPr txBox="1"/>
      </xdr:nvSpPr>
      <xdr:spPr>
        <a:xfrm>
          <a:off x="12611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86" name="楕円 485"/>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87" name="【認定こども園・幼稚園・保育所】&#10;一人当たり面積該当値テキスト"/>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88" name="楕円 487"/>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94488</xdr:rowOff>
    </xdr:to>
    <xdr:cxnSp macro="">
      <xdr:nvCxnSpPr>
        <xdr:cNvPr id="489" name="直線コネクタ 488"/>
        <xdr:cNvCxnSpPr/>
      </xdr:nvCxnSpPr>
      <xdr:spPr>
        <a:xfrm flipV="1">
          <a:off x="21323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90" name="楕円 489"/>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491" name="直線コネクタ 490"/>
        <xdr:cNvCxnSpPr/>
      </xdr:nvCxnSpPr>
      <xdr:spPr>
        <a:xfrm>
          <a:off x="20434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492" name="楕円 491"/>
        <xdr:cNvSpPr/>
      </xdr:nvSpPr>
      <xdr:spPr>
        <a:xfrm>
          <a:off x="19494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493" name="直線コネクタ 492"/>
        <xdr:cNvCxnSpPr/>
      </xdr:nvCxnSpPr>
      <xdr:spPr>
        <a:xfrm>
          <a:off x="19545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43688</xdr:rowOff>
    </xdr:from>
    <xdr:to>
      <xdr:col>98</xdr:col>
      <xdr:colOff>38100</xdr:colOff>
      <xdr:row>40</xdr:row>
      <xdr:rowOff>145288</xdr:rowOff>
    </xdr:to>
    <xdr:sp macro="" textlink="">
      <xdr:nvSpPr>
        <xdr:cNvPr id="494" name="楕円 493"/>
        <xdr:cNvSpPr/>
      </xdr:nvSpPr>
      <xdr:spPr>
        <a:xfrm>
          <a:off x="18605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94488</xdr:rowOff>
    </xdr:from>
    <xdr:to>
      <xdr:col>102</xdr:col>
      <xdr:colOff>114300</xdr:colOff>
      <xdr:row>40</xdr:row>
      <xdr:rowOff>94488</xdr:rowOff>
    </xdr:to>
    <xdr:cxnSp macro="">
      <xdr:nvCxnSpPr>
        <xdr:cNvPr id="495" name="直線コネクタ 494"/>
        <xdr:cNvCxnSpPr/>
      </xdr:nvCxnSpPr>
      <xdr:spPr>
        <a:xfrm>
          <a:off x="18656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500"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501"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502" name="n_3mainValue【認定こども園・幼稚園・保育所】&#10;一人当たり面積"/>
        <xdr:cNvSpPr txBox="1"/>
      </xdr:nvSpPr>
      <xdr:spPr>
        <a:xfrm>
          <a:off x="19310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136415</xdr:rowOff>
    </xdr:from>
    <xdr:ext cx="469744" cy="259045"/>
    <xdr:sp macro="" textlink="">
      <xdr:nvSpPr>
        <xdr:cNvPr id="503" name="n_4mainValue【認定こども園・幼稚園・保育所】&#10;一人当たり面積"/>
        <xdr:cNvSpPr txBox="1"/>
      </xdr:nvSpPr>
      <xdr:spPr>
        <a:xfrm>
          <a:off x="18421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楕円 545"/>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7"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48" name="楕円 547"/>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107769</xdr:rowOff>
    </xdr:to>
    <xdr:cxnSp macro="">
      <xdr:nvCxnSpPr>
        <xdr:cNvPr id="549" name="直線コネクタ 548"/>
        <xdr:cNvCxnSpPr/>
      </xdr:nvCxnSpPr>
      <xdr:spPr>
        <a:xfrm flipV="1">
          <a:off x="15481300" y="103784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50" name="楕円 549"/>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107769</xdr:rowOff>
    </xdr:to>
    <xdr:cxnSp macro="">
      <xdr:nvCxnSpPr>
        <xdr:cNvPr id="551" name="直線コネクタ 550"/>
        <xdr:cNvCxnSpPr/>
      </xdr:nvCxnSpPr>
      <xdr:spPr>
        <a:xfrm>
          <a:off x="14592300" y="103261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552" name="楕円 551"/>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39188</xdr:rowOff>
    </xdr:to>
    <xdr:cxnSp macro="">
      <xdr:nvCxnSpPr>
        <xdr:cNvPr id="553" name="直線コネクタ 552"/>
        <xdr:cNvCxnSpPr/>
      </xdr:nvCxnSpPr>
      <xdr:spPr>
        <a:xfrm>
          <a:off x="13703300" y="102576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554" name="楕円 553"/>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86541</xdr:rowOff>
    </xdr:from>
    <xdr:to>
      <xdr:col>71</xdr:col>
      <xdr:colOff>177800</xdr:colOff>
      <xdr:row>59</xdr:row>
      <xdr:rowOff>142059</xdr:rowOff>
    </xdr:to>
    <xdr:cxnSp macro="">
      <xdr:nvCxnSpPr>
        <xdr:cNvPr id="555" name="直線コネクタ 554"/>
        <xdr:cNvCxnSpPr/>
      </xdr:nvCxnSpPr>
      <xdr:spPr>
        <a:xfrm>
          <a:off x="12814300" y="102020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60" name="n_1mainValue【学校施設】&#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61" name="n_2mainValue【学校施設】&#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562" name="n_3mainValue【学校施設】&#10;有形固定資産減価償却率"/>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63" name="n_4main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91160</xdr:rowOff>
    </xdr:from>
    <xdr:to>
      <xdr:col>116</xdr:col>
      <xdr:colOff>114300</xdr:colOff>
      <xdr:row>64</xdr:row>
      <xdr:rowOff>21310</xdr:rowOff>
    </xdr:to>
    <xdr:sp macro="" textlink="">
      <xdr:nvSpPr>
        <xdr:cNvPr id="603" name="楕円 602"/>
        <xdr:cNvSpPr/>
      </xdr:nvSpPr>
      <xdr:spPr>
        <a:xfrm>
          <a:off x="22110700" y="108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91846</xdr:rowOff>
    </xdr:from>
    <xdr:to>
      <xdr:col>112</xdr:col>
      <xdr:colOff>38100</xdr:colOff>
      <xdr:row>64</xdr:row>
      <xdr:rowOff>21996</xdr:rowOff>
    </xdr:to>
    <xdr:sp macro="" textlink="">
      <xdr:nvSpPr>
        <xdr:cNvPr id="605" name="楕円 604"/>
        <xdr:cNvSpPr/>
      </xdr:nvSpPr>
      <xdr:spPr>
        <a:xfrm>
          <a:off x="212725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141960</xdr:rowOff>
    </xdr:from>
    <xdr:to>
      <xdr:col>116</xdr:col>
      <xdr:colOff>63500</xdr:colOff>
      <xdr:row>63</xdr:row>
      <xdr:rowOff>142646</xdr:rowOff>
    </xdr:to>
    <xdr:cxnSp macro="">
      <xdr:nvCxnSpPr>
        <xdr:cNvPr id="606" name="直線コネクタ 605"/>
        <xdr:cNvCxnSpPr/>
      </xdr:nvCxnSpPr>
      <xdr:spPr>
        <a:xfrm flipV="1">
          <a:off x="21323300" y="1094331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92684</xdr:rowOff>
    </xdr:from>
    <xdr:to>
      <xdr:col>107</xdr:col>
      <xdr:colOff>101600</xdr:colOff>
      <xdr:row>64</xdr:row>
      <xdr:rowOff>22834</xdr:rowOff>
    </xdr:to>
    <xdr:sp macro="" textlink="">
      <xdr:nvSpPr>
        <xdr:cNvPr id="607" name="楕円 606"/>
        <xdr:cNvSpPr/>
      </xdr:nvSpPr>
      <xdr:spPr>
        <a:xfrm>
          <a:off x="20383500" y="10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142646</xdr:rowOff>
    </xdr:from>
    <xdr:to>
      <xdr:col>111</xdr:col>
      <xdr:colOff>177800</xdr:colOff>
      <xdr:row>63</xdr:row>
      <xdr:rowOff>143484</xdr:rowOff>
    </xdr:to>
    <xdr:cxnSp macro="">
      <xdr:nvCxnSpPr>
        <xdr:cNvPr id="608" name="直線コネクタ 607"/>
        <xdr:cNvCxnSpPr/>
      </xdr:nvCxnSpPr>
      <xdr:spPr>
        <a:xfrm flipV="1">
          <a:off x="20434300" y="1094399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92913</xdr:rowOff>
    </xdr:from>
    <xdr:to>
      <xdr:col>102</xdr:col>
      <xdr:colOff>165100</xdr:colOff>
      <xdr:row>64</xdr:row>
      <xdr:rowOff>23063</xdr:rowOff>
    </xdr:to>
    <xdr:sp macro="" textlink="">
      <xdr:nvSpPr>
        <xdr:cNvPr id="609" name="楕円 608"/>
        <xdr:cNvSpPr/>
      </xdr:nvSpPr>
      <xdr:spPr>
        <a:xfrm>
          <a:off x="19494500" y="108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143484</xdr:rowOff>
    </xdr:from>
    <xdr:to>
      <xdr:col>107</xdr:col>
      <xdr:colOff>50800</xdr:colOff>
      <xdr:row>63</xdr:row>
      <xdr:rowOff>143713</xdr:rowOff>
    </xdr:to>
    <xdr:cxnSp macro="">
      <xdr:nvCxnSpPr>
        <xdr:cNvPr id="610" name="直線コネクタ 609"/>
        <xdr:cNvCxnSpPr/>
      </xdr:nvCxnSpPr>
      <xdr:spPr>
        <a:xfrm flipV="1">
          <a:off x="19545300" y="109448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93294</xdr:rowOff>
    </xdr:from>
    <xdr:to>
      <xdr:col>98</xdr:col>
      <xdr:colOff>38100</xdr:colOff>
      <xdr:row>64</xdr:row>
      <xdr:rowOff>23444</xdr:rowOff>
    </xdr:to>
    <xdr:sp macro="" textlink="">
      <xdr:nvSpPr>
        <xdr:cNvPr id="611" name="楕円 610"/>
        <xdr:cNvSpPr/>
      </xdr:nvSpPr>
      <xdr:spPr>
        <a:xfrm>
          <a:off x="18605500" y="108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143713</xdr:rowOff>
    </xdr:from>
    <xdr:to>
      <xdr:col>102</xdr:col>
      <xdr:colOff>114300</xdr:colOff>
      <xdr:row>63</xdr:row>
      <xdr:rowOff>144094</xdr:rowOff>
    </xdr:to>
    <xdr:cxnSp macro="">
      <xdr:nvCxnSpPr>
        <xdr:cNvPr id="612" name="直線コネクタ 611"/>
        <xdr:cNvCxnSpPr/>
      </xdr:nvCxnSpPr>
      <xdr:spPr>
        <a:xfrm flipV="1">
          <a:off x="18656300" y="109450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13123</xdr:rowOff>
    </xdr:from>
    <xdr:ext cx="469744" cy="259045"/>
    <xdr:sp macro="" textlink="">
      <xdr:nvSpPr>
        <xdr:cNvPr id="617" name="n_1mainValue【学校施設】&#10;一人当たり面積"/>
        <xdr:cNvSpPr txBox="1"/>
      </xdr:nvSpPr>
      <xdr:spPr>
        <a:xfrm>
          <a:off x="21075727" y="109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13961</xdr:rowOff>
    </xdr:from>
    <xdr:ext cx="469744" cy="259045"/>
    <xdr:sp macro="" textlink="">
      <xdr:nvSpPr>
        <xdr:cNvPr id="618" name="n_2mainValue【学校施設】&#10;一人当たり面積"/>
        <xdr:cNvSpPr txBox="1"/>
      </xdr:nvSpPr>
      <xdr:spPr>
        <a:xfrm>
          <a:off x="20199427" y="10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14190</xdr:rowOff>
    </xdr:from>
    <xdr:ext cx="469744" cy="259045"/>
    <xdr:sp macro="" textlink="">
      <xdr:nvSpPr>
        <xdr:cNvPr id="619" name="n_3mainValue【学校施設】&#10;一人当たり面積"/>
        <xdr:cNvSpPr txBox="1"/>
      </xdr:nvSpPr>
      <xdr:spPr>
        <a:xfrm>
          <a:off x="19310427" y="1098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14571</xdr:rowOff>
    </xdr:from>
    <xdr:ext cx="469744" cy="259045"/>
    <xdr:sp macro="" textlink="">
      <xdr:nvSpPr>
        <xdr:cNvPr id="620" name="n_4mainValue【学校施設】&#10;一人当たり面積"/>
        <xdr:cNvSpPr txBox="1"/>
      </xdr:nvSpPr>
      <xdr:spPr>
        <a:xfrm>
          <a:off x="18421427" y="1098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1" name="直線コネクタ 660"/>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2"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3" name="直線コネクタ 662"/>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4"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5" name="直線コネクタ 664"/>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6"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7" name="フローチャート: 判断 66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8" name="フローチャート: 判断 66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9" name="フローチャート: 判断 668"/>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0" name="フローチャート: 判断 66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1" name="フローチャート: 判断 670"/>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7" name="楕円 676"/>
        <xdr:cNvSpPr/>
      </xdr:nvSpPr>
      <xdr:spPr>
        <a:xfrm>
          <a:off x="16268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127652</xdr:rowOff>
    </xdr:from>
    <xdr:ext cx="405111" cy="259045"/>
    <xdr:sp macro="" textlink="">
      <xdr:nvSpPr>
        <xdr:cNvPr id="678" name="【公民館】&#10;有形固定資産減価償却率該当値テキスト"/>
        <xdr:cNvSpPr txBox="1"/>
      </xdr:nvSpPr>
      <xdr:spPr>
        <a:xfrm>
          <a:off x="16357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679" name="楕円 678"/>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28575</xdr:rowOff>
    </xdr:to>
    <xdr:cxnSp macro="">
      <xdr:nvCxnSpPr>
        <xdr:cNvPr id="680" name="直線コネクタ 679"/>
        <xdr:cNvCxnSpPr/>
      </xdr:nvCxnSpPr>
      <xdr:spPr>
        <a:xfrm>
          <a:off x="15481300" y="18028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81" name="楕円 680"/>
        <xdr:cNvSpPr/>
      </xdr:nvSpPr>
      <xdr:spPr>
        <a:xfrm>
          <a:off x="14541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26670</xdr:rowOff>
    </xdr:to>
    <xdr:cxnSp macro="">
      <xdr:nvCxnSpPr>
        <xdr:cNvPr id="682" name="直線コネクタ 681"/>
        <xdr:cNvCxnSpPr/>
      </xdr:nvCxnSpPr>
      <xdr:spPr>
        <a:xfrm>
          <a:off x="14592300" y="17979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683" name="楕円 682"/>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97155</xdr:rowOff>
    </xdr:from>
    <xdr:to>
      <xdr:col>76</xdr:col>
      <xdr:colOff>114300</xdr:colOff>
      <xdr:row>104</xdr:row>
      <xdr:rowOff>148589</xdr:rowOff>
    </xdr:to>
    <xdr:cxnSp macro="">
      <xdr:nvCxnSpPr>
        <xdr:cNvPr id="684" name="直線コネクタ 683"/>
        <xdr:cNvCxnSpPr/>
      </xdr:nvCxnSpPr>
      <xdr:spPr>
        <a:xfrm>
          <a:off x="13703300" y="17927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160655</xdr:rowOff>
    </xdr:from>
    <xdr:to>
      <xdr:col>67</xdr:col>
      <xdr:colOff>101600</xdr:colOff>
      <xdr:row>104</xdr:row>
      <xdr:rowOff>90805</xdr:rowOff>
    </xdr:to>
    <xdr:sp macro="" textlink="">
      <xdr:nvSpPr>
        <xdr:cNvPr id="685" name="楕円 684"/>
        <xdr:cNvSpPr/>
      </xdr:nvSpPr>
      <xdr:spPr>
        <a:xfrm>
          <a:off x="1276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40005</xdr:rowOff>
    </xdr:from>
    <xdr:to>
      <xdr:col>71</xdr:col>
      <xdr:colOff>177800</xdr:colOff>
      <xdr:row>104</xdr:row>
      <xdr:rowOff>97155</xdr:rowOff>
    </xdr:to>
    <xdr:cxnSp macro="">
      <xdr:nvCxnSpPr>
        <xdr:cNvPr id="686" name="直線コネクタ 685"/>
        <xdr:cNvCxnSpPr/>
      </xdr:nvCxnSpPr>
      <xdr:spPr>
        <a:xfrm>
          <a:off x="12814300" y="17870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7"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8"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89"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0"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691" name="n_1mainValue【公民館】&#10;有形固定資産減価償却率"/>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main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139082</xdr:rowOff>
    </xdr:from>
    <xdr:ext cx="405111" cy="259045"/>
    <xdr:sp macro="" textlink="">
      <xdr:nvSpPr>
        <xdr:cNvPr id="693" name="n_3mainValue【公民館】&#10;有形固定資産減価償却率"/>
        <xdr:cNvSpPr txBox="1"/>
      </xdr:nvSpPr>
      <xdr:spPr>
        <a:xfrm>
          <a:off x="13500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81932</xdr:rowOff>
    </xdr:from>
    <xdr:ext cx="405111" cy="259045"/>
    <xdr:sp macro="" textlink="">
      <xdr:nvSpPr>
        <xdr:cNvPr id="694" name="n_4mainValue【公民館】&#10;有形固定資産減価償却率"/>
        <xdr:cNvSpPr txBox="1"/>
      </xdr:nvSpPr>
      <xdr:spPr>
        <a:xfrm>
          <a:off x="12611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6" name="直線コネクタ 715"/>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8" name="直線コネクタ 7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19"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0" name="直線コネクタ 719"/>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1"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2" name="フローチャート: 判断 721"/>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3" name="フローチャート: 判断 72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4" name="フローチャート: 判断 723"/>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5" name="フローチャート: 判断 724"/>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6" name="フローチャート: 判断 725"/>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732" name="楕円 731"/>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733" name="【公民館】&#10;一人当たり面積該当値テキスト"/>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734" name="楕円 733"/>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163068</xdr:rowOff>
    </xdr:to>
    <xdr:cxnSp macro="">
      <xdr:nvCxnSpPr>
        <xdr:cNvPr id="735" name="直線コネクタ 734"/>
        <xdr:cNvCxnSpPr/>
      </xdr:nvCxnSpPr>
      <xdr:spPr>
        <a:xfrm>
          <a:off x="21323300" y="1833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114554</xdr:rowOff>
    </xdr:from>
    <xdr:to>
      <xdr:col>107</xdr:col>
      <xdr:colOff>101600</xdr:colOff>
      <xdr:row>107</xdr:row>
      <xdr:rowOff>44704</xdr:rowOff>
    </xdr:to>
    <xdr:sp macro="" textlink="">
      <xdr:nvSpPr>
        <xdr:cNvPr id="736" name="楕円 735"/>
        <xdr:cNvSpPr/>
      </xdr:nvSpPr>
      <xdr:spPr>
        <a:xfrm>
          <a:off x="20383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165354</xdr:rowOff>
    </xdr:to>
    <xdr:cxnSp macro="">
      <xdr:nvCxnSpPr>
        <xdr:cNvPr id="737" name="直線コネクタ 736"/>
        <xdr:cNvCxnSpPr/>
      </xdr:nvCxnSpPr>
      <xdr:spPr>
        <a:xfrm flipV="1">
          <a:off x="20434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38" name="楕円 737"/>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165354</xdr:rowOff>
    </xdr:from>
    <xdr:to>
      <xdr:col>107</xdr:col>
      <xdr:colOff>50800</xdr:colOff>
      <xdr:row>106</xdr:row>
      <xdr:rowOff>167639</xdr:rowOff>
    </xdr:to>
    <xdr:cxnSp macro="">
      <xdr:nvCxnSpPr>
        <xdr:cNvPr id="739" name="直線コネクタ 738"/>
        <xdr:cNvCxnSpPr/>
      </xdr:nvCxnSpPr>
      <xdr:spPr>
        <a:xfrm flipV="1">
          <a:off x="19545300" y="1833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40" name="楕円 739"/>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106</xdr:row>
      <xdr:rowOff>167639</xdr:rowOff>
    </xdr:to>
    <xdr:cxnSp macro="">
      <xdr:nvCxnSpPr>
        <xdr:cNvPr id="741" name="直線コネクタ 740"/>
        <xdr:cNvCxnSpPr/>
      </xdr:nvCxnSpPr>
      <xdr:spPr>
        <a:xfrm>
          <a:off x="18656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2"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3"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4"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5"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746" name="n_1mainValue【公民館】&#10;一人当たり面積"/>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35831</xdr:rowOff>
    </xdr:from>
    <xdr:ext cx="469744" cy="259045"/>
    <xdr:sp macro="" textlink="">
      <xdr:nvSpPr>
        <xdr:cNvPr id="747" name="n_2mainValue【公民館】&#10;一人当たり面積"/>
        <xdr:cNvSpPr txBox="1"/>
      </xdr:nvSpPr>
      <xdr:spPr>
        <a:xfrm>
          <a:off x="20199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48" name="n_3main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749" name="n_4mainValue【公民館】&#10;一人当たり面積"/>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を除くすべての施設において有形固定資産減価償却率が平均を上回っている。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特に高くなっているのは、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で、当市前年度比は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ポイント増加するなど、減価償却の進行が進んでいる。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保育所については、現在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施設を有しているが、第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年以上経過している。ただし、旧耐震基準の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施設については全て耐震改修が実施済みとなっており、定期的な点検・修繕を実施して安全性の確保を図っている。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今後は市民ニーズを踏まえながら、公共施設個別施設計画に基づき、施設の統廃合を推進するとともに、施設の効率的な維持管理・活用を一層努めていく。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100512</xdr:rowOff>
    </xdr:from>
    <xdr:to>
      <xdr:col>24</xdr:col>
      <xdr:colOff>114300</xdr:colOff>
      <xdr:row>40</xdr:row>
      <xdr:rowOff>30662</xdr:rowOff>
    </xdr:to>
    <xdr:sp macro="" textlink="">
      <xdr:nvSpPr>
        <xdr:cNvPr id="74" name="楕円 73"/>
        <xdr:cNvSpPr/>
      </xdr:nvSpPr>
      <xdr:spPr>
        <a:xfrm>
          <a:off x="4584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78939</xdr:rowOff>
    </xdr:from>
    <xdr:ext cx="405111" cy="259045"/>
    <xdr:sp macro="" textlink="">
      <xdr:nvSpPr>
        <xdr:cNvPr id="75" name="【図書館】&#10;有形固定資産減価償却率該当値テキスト"/>
        <xdr:cNvSpPr txBox="1"/>
      </xdr:nvSpPr>
      <xdr:spPr>
        <a:xfrm>
          <a:off x="4673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100512</xdr:rowOff>
    </xdr:from>
    <xdr:to>
      <xdr:col>20</xdr:col>
      <xdr:colOff>38100</xdr:colOff>
      <xdr:row>40</xdr:row>
      <xdr:rowOff>30662</xdr:rowOff>
    </xdr:to>
    <xdr:sp macro="" textlink="">
      <xdr:nvSpPr>
        <xdr:cNvPr id="76" name="楕円 75"/>
        <xdr:cNvSpPr/>
      </xdr:nvSpPr>
      <xdr:spPr>
        <a:xfrm>
          <a:off x="3746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151312</xdr:rowOff>
    </xdr:from>
    <xdr:to>
      <xdr:col>24</xdr:col>
      <xdr:colOff>63500</xdr:colOff>
      <xdr:row>39</xdr:row>
      <xdr:rowOff>151312</xdr:rowOff>
    </xdr:to>
    <xdr:cxnSp macro="">
      <xdr:nvCxnSpPr>
        <xdr:cNvPr id="77" name="直線コネクタ 76"/>
        <xdr:cNvCxnSpPr/>
      </xdr:nvCxnSpPr>
      <xdr:spPr>
        <a:xfrm>
          <a:off x="3797300" y="6837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8" name="楕円 77"/>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151312</xdr:rowOff>
    </xdr:to>
    <xdr:cxnSp macro="">
      <xdr:nvCxnSpPr>
        <xdr:cNvPr id="79" name="直線コネクタ 78"/>
        <xdr:cNvCxnSpPr/>
      </xdr:nvCxnSpPr>
      <xdr:spPr>
        <a:xfrm>
          <a:off x="2908300" y="680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115388</xdr:rowOff>
    </xdr:to>
    <xdr:cxnSp macro="">
      <xdr:nvCxnSpPr>
        <xdr:cNvPr id="81" name="直線コネクタ 80"/>
        <xdr:cNvCxnSpPr/>
      </xdr:nvCxnSpPr>
      <xdr:spPr>
        <a:xfrm>
          <a:off x="2019300" y="676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167459</xdr:rowOff>
    </xdr:from>
    <xdr:to>
      <xdr:col>6</xdr:col>
      <xdr:colOff>38100</xdr:colOff>
      <xdr:row>39</xdr:row>
      <xdr:rowOff>97609</xdr:rowOff>
    </xdr:to>
    <xdr:sp macro="" textlink="">
      <xdr:nvSpPr>
        <xdr:cNvPr id="82" name="楕円 81"/>
        <xdr:cNvSpPr/>
      </xdr:nvSpPr>
      <xdr:spPr>
        <a:xfrm>
          <a:off x="1079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46809</xdr:rowOff>
    </xdr:from>
    <xdr:to>
      <xdr:col>10</xdr:col>
      <xdr:colOff>114300</xdr:colOff>
      <xdr:row>39</xdr:row>
      <xdr:rowOff>81099</xdr:rowOff>
    </xdr:to>
    <xdr:cxnSp macro="">
      <xdr:nvCxnSpPr>
        <xdr:cNvPr id="83" name="直線コネクタ 82"/>
        <xdr:cNvCxnSpPr/>
      </xdr:nvCxnSpPr>
      <xdr:spPr>
        <a:xfrm>
          <a:off x="1130300" y="673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21789</xdr:rowOff>
    </xdr:from>
    <xdr:ext cx="405111" cy="259045"/>
    <xdr:sp macro="" textlink="">
      <xdr:nvSpPr>
        <xdr:cNvPr id="88" name="n_1mainValue【図書館】&#10;有形固定資産減価償却率"/>
        <xdr:cNvSpPr txBox="1"/>
      </xdr:nvSpPr>
      <xdr:spPr>
        <a:xfrm>
          <a:off x="3582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9" name="n_2mainValue【図書館】&#10;有形固定資産減価償却率"/>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図書館】&#10;有形固定資産減価償却率"/>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88736</xdr:rowOff>
    </xdr:from>
    <xdr:ext cx="405111" cy="259045"/>
    <xdr:sp macro="" textlink="">
      <xdr:nvSpPr>
        <xdr:cNvPr id="91" name="n_4mainValue【図書館】&#10;有形固定資産減価償却率"/>
        <xdr:cNvSpPr txBox="1"/>
      </xdr:nvSpPr>
      <xdr:spPr>
        <a:xfrm>
          <a:off x="927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4" name="直線コネクタ 133"/>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36" name="直線コネクタ 135"/>
        <xdr:cNvCxnSpPr/>
      </xdr:nvCxnSpPr>
      <xdr:spPr>
        <a:xfrm flipV="1">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139700</xdr:rowOff>
    </xdr:to>
    <xdr:cxnSp macro="">
      <xdr:nvCxnSpPr>
        <xdr:cNvPr id="138" name="直線コネクタ 137"/>
        <xdr:cNvCxnSpPr/>
      </xdr:nvCxnSpPr>
      <xdr:spPr>
        <a:xfrm flipV="1">
          <a:off x="7861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139700</xdr:rowOff>
    </xdr:to>
    <xdr:cxnSp macro="">
      <xdr:nvCxnSpPr>
        <xdr:cNvPr id="140" name="直線コネクタ 139"/>
        <xdr:cNvCxnSpPr/>
      </xdr:nvCxnSpPr>
      <xdr:spPr>
        <a:xfrm>
          <a:off x="6972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5"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8" name="n_4mainValue【図書館】&#10;一人当たり面積"/>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0" name="楕円 189"/>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1" name="【体育館・プー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2" name="楕円 191"/>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17962</xdr:rowOff>
    </xdr:to>
    <xdr:cxnSp macro="">
      <xdr:nvCxnSpPr>
        <xdr:cNvPr id="193" name="直線コネクタ 192"/>
        <xdr:cNvCxnSpPr/>
      </xdr:nvCxnSpPr>
      <xdr:spPr>
        <a:xfrm>
          <a:off x="3797300" y="104666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4" name="楕円 193"/>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8165</xdr:rowOff>
    </xdr:to>
    <xdr:cxnSp macro="">
      <xdr:nvCxnSpPr>
        <xdr:cNvPr id="195" name="直線コネクタ 194"/>
        <xdr:cNvCxnSpPr/>
      </xdr:nvCxnSpPr>
      <xdr:spPr>
        <a:xfrm>
          <a:off x="2908300" y="104470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96" name="楕円 195"/>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160020</xdr:rowOff>
    </xdr:to>
    <xdr:cxnSp macro="">
      <xdr:nvCxnSpPr>
        <xdr:cNvPr id="197" name="直線コネクタ 196"/>
        <xdr:cNvCxnSpPr/>
      </xdr:nvCxnSpPr>
      <xdr:spPr>
        <a:xfrm>
          <a:off x="2019300" y="1040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8" name="楕円 197"/>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119199</xdr:rowOff>
    </xdr:to>
    <xdr:cxnSp macro="">
      <xdr:nvCxnSpPr>
        <xdr:cNvPr id="199" name="直線コネクタ 198"/>
        <xdr:cNvCxnSpPr/>
      </xdr:nvCxnSpPr>
      <xdr:spPr>
        <a:xfrm>
          <a:off x="1130300" y="1036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4" name="n_1mainValue【体育館・プー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5" name="n_2mainValue【体育館・プー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6" name="n_3mainValue【体育館・プール】&#10;有形固定資産減価償却率"/>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7" name="n_4mainValue【体育館・プール】&#10;有形固定資産減価償却率"/>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7" name="楕円 246"/>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48"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9" name="楕円 248"/>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160020</xdr:rowOff>
    </xdr:to>
    <xdr:cxnSp macro="">
      <xdr:nvCxnSpPr>
        <xdr:cNvPr id="250" name="直線コネクタ 249"/>
        <xdr:cNvCxnSpPr/>
      </xdr:nvCxnSpPr>
      <xdr:spPr>
        <a:xfrm>
          <a:off x="9639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1" name="楕円 250"/>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252" name="直線コネクタ 251"/>
        <xdr:cNvCxnSpPr/>
      </xdr:nvCxnSpPr>
      <xdr:spPr>
        <a:xfrm flipV="1">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3" name="楕円 252"/>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163830</xdr:rowOff>
    </xdr:to>
    <xdr:cxnSp macro="">
      <xdr:nvCxnSpPr>
        <xdr:cNvPr id="254" name="直線コネクタ 253"/>
        <xdr:cNvCxnSpPr/>
      </xdr:nvCxnSpPr>
      <xdr:spPr>
        <a:xfrm>
          <a:off x="7861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5" name="楕円 254"/>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163830</xdr:rowOff>
    </xdr:to>
    <xdr:cxnSp macro="">
      <xdr:nvCxnSpPr>
        <xdr:cNvPr id="256" name="直線コネクタ 255"/>
        <xdr:cNvCxnSpPr/>
      </xdr:nvCxnSpPr>
      <xdr:spPr>
        <a:xfrm>
          <a:off x="6972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61"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2"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3"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4" name="n_4mainValue【体育館・プール】&#10;一人当たり面積"/>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305" name="楕円 304"/>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306" name="【福祉施設】&#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7" name="楕円 306"/>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108586</xdr:rowOff>
    </xdr:to>
    <xdr:cxnSp macro="">
      <xdr:nvCxnSpPr>
        <xdr:cNvPr id="308" name="直線コネクタ 307"/>
        <xdr:cNvCxnSpPr/>
      </xdr:nvCxnSpPr>
      <xdr:spPr>
        <a:xfrm>
          <a:off x="3797300" y="14432280"/>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09" name="楕円 308"/>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81914</xdr:rowOff>
    </xdr:to>
    <xdr:cxnSp macro="">
      <xdr:nvCxnSpPr>
        <xdr:cNvPr id="310" name="直線コネクタ 309"/>
        <xdr:cNvCxnSpPr/>
      </xdr:nvCxnSpPr>
      <xdr:spPr>
        <a:xfrm flipV="1">
          <a:off x="2908300" y="144322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311" name="楕円 310"/>
        <xdr:cNvSpPr/>
      </xdr:nvSpPr>
      <xdr:spPr>
        <a:xfrm>
          <a:off x="196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81914</xdr:rowOff>
    </xdr:to>
    <xdr:cxnSp macro="">
      <xdr:nvCxnSpPr>
        <xdr:cNvPr id="312" name="直線コネクタ 311"/>
        <xdr:cNvCxnSpPr/>
      </xdr:nvCxnSpPr>
      <xdr:spPr>
        <a:xfrm>
          <a:off x="2019300" y="14436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3" name="楕円 312"/>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34289</xdr:rowOff>
    </xdr:to>
    <xdr:cxnSp macro="">
      <xdr:nvCxnSpPr>
        <xdr:cNvPr id="314" name="直線コネクタ 313"/>
        <xdr:cNvCxnSpPr/>
      </xdr:nvCxnSpPr>
      <xdr:spPr>
        <a:xfrm>
          <a:off x="1130300" y="1438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9" name="n_1mainValue【福祉施設】&#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0" name="n_2mainValue【福祉施設】&#10;有形固定資産減価償却率"/>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321" name="n_3mainValue【福祉施設】&#10;有形固定資産減価償却率"/>
        <xdr:cNvSpPr txBox="1"/>
      </xdr:nvSpPr>
      <xdr:spPr>
        <a:xfrm>
          <a:off x="1816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2" name="n_4mainValue【福祉施設】&#10;有形固定資産減価償却率"/>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60" name="楕円 359"/>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361" name="【福祉施設】&#10;一人当たり面積該当値テキスト"/>
        <xdr:cNvSpPr txBox="1"/>
      </xdr:nvSpPr>
      <xdr:spPr>
        <a:xfrm>
          <a:off x="10515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53594</xdr:rowOff>
    </xdr:from>
    <xdr:to>
      <xdr:col>50</xdr:col>
      <xdr:colOff>165100</xdr:colOff>
      <xdr:row>85</xdr:row>
      <xdr:rowOff>155194</xdr:rowOff>
    </xdr:to>
    <xdr:sp macro="" textlink="">
      <xdr:nvSpPr>
        <xdr:cNvPr id="362" name="楕円 361"/>
        <xdr:cNvSpPr/>
      </xdr:nvSpPr>
      <xdr:spPr>
        <a:xfrm>
          <a:off x="9588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104394</xdr:rowOff>
    </xdr:to>
    <xdr:cxnSp macro="">
      <xdr:nvCxnSpPr>
        <xdr:cNvPr id="363" name="直線コネクタ 362"/>
        <xdr:cNvCxnSpPr/>
      </xdr:nvCxnSpPr>
      <xdr:spPr>
        <a:xfrm>
          <a:off x="9639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4" name="楕円 363"/>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104394</xdr:rowOff>
    </xdr:to>
    <xdr:cxnSp macro="">
      <xdr:nvCxnSpPr>
        <xdr:cNvPr id="365" name="直線コネクタ 364"/>
        <xdr:cNvCxnSpPr/>
      </xdr:nvCxnSpPr>
      <xdr:spPr>
        <a:xfrm>
          <a:off x="8750300" y="14595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6" name="楕円 365"/>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22098</xdr:rowOff>
    </xdr:to>
    <xdr:cxnSp macro="">
      <xdr:nvCxnSpPr>
        <xdr:cNvPr id="367" name="直線コネクタ 366"/>
        <xdr:cNvCxnSpPr/>
      </xdr:nvCxnSpPr>
      <xdr:spPr>
        <a:xfrm>
          <a:off x="7861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68" name="楕円 367"/>
        <xdr:cNvSpPr/>
      </xdr:nvSpPr>
      <xdr:spPr>
        <a:xfrm>
          <a:off x="6921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22098</xdr:rowOff>
    </xdr:from>
    <xdr:to>
      <xdr:col>41</xdr:col>
      <xdr:colOff>50800</xdr:colOff>
      <xdr:row>85</xdr:row>
      <xdr:rowOff>22098</xdr:rowOff>
    </xdr:to>
    <xdr:cxnSp macro="">
      <xdr:nvCxnSpPr>
        <xdr:cNvPr id="369" name="直線コネクタ 368"/>
        <xdr:cNvCxnSpPr/>
      </xdr:nvCxnSpPr>
      <xdr:spPr>
        <a:xfrm>
          <a:off x="6972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146321</xdr:rowOff>
    </xdr:from>
    <xdr:ext cx="469744" cy="259045"/>
    <xdr:sp macro="" textlink="">
      <xdr:nvSpPr>
        <xdr:cNvPr id="374" name="n_1mainValue【福祉施設】&#10;一人当たり面積"/>
        <xdr:cNvSpPr txBox="1"/>
      </xdr:nvSpPr>
      <xdr:spPr>
        <a:xfrm>
          <a:off x="9391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75"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76" name="n_3main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77" name="n_4mainValue【福祉施設】&#10;一人当たり面積"/>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19" name="楕円 418"/>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420" name="【市民会館】&#10;有形固定資産減価償却率該当値テキスト"/>
        <xdr:cNvSpPr txBox="1"/>
      </xdr:nvSpPr>
      <xdr:spPr>
        <a:xfrm>
          <a:off x="4673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118473</xdr:rowOff>
    </xdr:from>
    <xdr:to>
      <xdr:col>20</xdr:col>
      <xdr:colOff>38100</xdr:colOff>
      <xdr:row>105</xdr:row>
      <xdr:rowOff>48623</xdr:rowOff>
    </xdr:to>
    <xdr:sp macro="" textlink="">
      <xdr:nvSpPr>
        <xdr:cNvPr id="421" name="楕円 420"/>
        <xdr:cNvSpPr/>
      </xdr:nvSpPr>
      <xdr:spPr>
        <a:xfrm>
          <a:off x="3746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104</xdr:row>
      <xdr:rowOff>169273</xdr:rowOff>
    </xdr:to>
    <xdr:cxnSp macro="">
      <xdr:nvCxnSpPr>
        <xdr:cNvPr id="422" name="直線コネクタ 421"/>
        <xdr:cNvCxnSpPr/>
      </xdr:nvCxnSpPr>
      <xdr:spPr>
        <a:xfrm flipV="1">
          <a:off x="3797300" y="179772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423" name="楕円 422"/>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131718</xdr:rowOff>
    </xdr:from>
    <xdr:to>
      <xdr:col>19</xdr:col>
      <xdr:colOff>177800</xdr:colOff>
      <xdr:row>104</xdr:row>
      <xdr:rowOff>169273</xdr:rowOff>
    </xdr:to>
    <xdr:cxnSp macro="">
      <xdr:nvCxnSpPr>
        <xdr:cNvPr id="424" name="直線コネクタ 423"/>
        <xdr:cNvCxnSpPr/>
      </xdr:nvCxnSpPr>
      <xdr:spPr>
        <a:xfrm>
          <a:off x="2908300" y="179625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25" name="楕円 424"/>
        <xdr:cNvSpPr/>
      </xdr:nvSpPr>
      <xdr:spPr>
        <a:xfrm>
          <a:off x="1968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131718</xdr:rowOff>
    </xdr:to>
    <xdr:cxnSp macro="">
      <xdr:nvCxnSpPr>
        <xdr:cNvPr id="426" name="直線コネクタ 425"/>
        <xdr:cNvCxnSpPr/>
      </xdr:nvCxnSpPr>
      <xdr:spPr>
        <a:xfrm>
          <a:off x="2019300" y="1792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27" name="楕円 426"/>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95794</xdr:rowOff>
    </xdr:to>
    <xdr:cxnSp macro="">
      <xdr:nvCxnSpPr>
        <xdr:cNvPr id="428" name="直線コネクタ 427"/>
        <xdr:cNvCxnSpPr/>
      </xdr:nvCxnSpPr>
      <xdr:spPr>
        <a:xfrm>
          <a:off x="1130300" y="178890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39750</xdr:rowOff>
    </xdr:from>
    <xdr:ext cx="405111" cy="259045"/>
    <xdr:sp macro="" textlink="">
      <xdr:nvSpPr>
        <xdr:cNvPr id="433" name="n_1mainValue【市民会館】&#10;有形固定資産減価償却率"/>
        <xdr:cNvSpPr txBox="1"/>
      </xdr:nvSpPr>
      <xdr:spPr>
        <a:xfrm>
          <a:off x="3582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34" name="n_2main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5" name="n_3main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36"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66221</xdr:rowOff>
    </xdr:from>
    <xdr:to>
      <xdr:col>55</xdr:col>
      <xdr:colOff>50800</xdr:colOff>
      <xdr:row>101</xdr:row>
      <xdr:rowOff>167821</xdr:rowOff>
    </xdr:to>
    <xdr:sp macro="" textlink="">
      <xdr:nvSpPr>
        <xdr:cNvPr id="478" name="楕円 477"/>
        <xdr:cNvSpPr/>
      </xdr:nvSpPr>
      <xdr:spPr>
        <a:xfrm>
          <a:off x="10426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89098</xdr:rowOff>
    </xdr:from>
    <xdr:ext cx="469744" cy="259045"/>
    <xdr:sp macro="" textlink="">
      <xdr:nvSpPr>
        <xdr:cNvPr id="479" name="【市民会館】&#10;一人当たり面積該当値テキスト"/>
        <xdr:cNvSpPr txBox="1"/>
      </xdr:nvSpPr>
      <xdr:spPr>
        <a:xfrm>
          <a:off x="10515600" y="172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76019</xdr:rowOff>
    </xdr:from>
    <xdr:to>
      <xdr:col>50</xdr:col>
      <xdr:colOff>165100</xdr:colOff>
      <xdr:row>102</xdr:row>
      <xdr:rowOff>6169</xdr:rowOff>
    </xdr:to>
    <xdr:sp macro="" textlink="">
      <xdr:nvSpPr>
        <xdr:cNvPr id="480" name="楕円 479"/>
        <xdr:cNvSpPr/>
      </xdr:nvSpPr>
      <xdr:spPr>
        <a:xfrm>
          <a:off x="9588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117021</xdr:rowOff>
    </xdr:from>
    <xdr:to>
      <xdr:col>55</xdr:col>
      <xdr:colOff>0</xdr:colOff>
      <xdr:row>101</xdr:row>
      <xdr:rowOff>126819</xdr:rowOff>
    </xdr:to>
    <xdr:cxnSp macro="">
      <xdr:nvCxnSpPr>
        <xdr:cNvPr id="481" name="直線コネクタ 480"/>
        <xdr:cNvCxnSpPr/>
      </xdr:nvCxnSpPr>
      <xdr:spPr>
        <a:xfrm flipV="1">
          <a:off x="9639300" y="174334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85816</xdr:rowOff>
    </xdr:from>
    <xdr:to>
      <xdr:col>46</xdr:col>
      <xdr:colOff>38100</xdr:colOff>
      <xdr:row>102</xdr:row>
      <xdr:rowOff>15966</xdr:rowOff>
    </xdr:to>
    <xdr:sp macro="" textlink="">
      <xdr:nvSpPr>
        <xdr:cNvPr id="482" name="楕円 481"/>
        <xdr:cNvSpPr/>
      </xdr:nvSpPr>
      <xdr:spPr>
        <a:xfrm>
          <a:off x="8699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126819</xdr:rowOff>
    </xdr:from>
    <xdr:to>
      <xdr:col>50</xdr:col>
      <xdr:colOff>114300</xdr:colOff>
      <xdr:row>101</xdr:row>
      <xdr:rowOff>136616</xdr:rowOff>
    </xdr:to>
    <xdr:cxnSp macro="">
      <xdr:nvCxnSpPr>
        <xdr:cNvPr id="483" name="直線コネクタ 482"/>
        <xdr:cNvCxnSpPr/>
      </xdr:nvCxnSpPr>
      <xdr:spPr>
        <a:xfrm flipV="1">
          <a:off x="8750300" y="174432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89081</xdr:rowOff>
    </xdr:from>
    <xdr:to>
      <xdr:col>41</xdr:col>
      <xdr:colOff>101600</xdr:colOff>
      <xdr:row>102</xdr:row>
      <xdr:rowOff>19231</xdr:rowOff>
    </xdr:to>
    <xdr:sp macro="" textlink="">
      <xdr:nvSpPr>
        <xdr:cNvPr id="484" name="楕円 483"/>
        <xdr:cNvSpPr/>
      </xdr:nvSpPr>
      <xdr:spPr>
        <a:xfrm>
          <a:off x="781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136616</xdr:rowOff>
    </xdr:from>
    <xdr:to>
      <xdr:col>45</xdr:col>
      <xdr:colOff>177800</xdr:colOff>
      <xdr:row>101</xdr:row>
      <xdr:rowOff>139881</xdr:rowOff>
    </xdr:to>
    <xdr:cxnSp macro="">
      <xdr:nvCxnSpPr>
        <xdr:cNvPr id="485" name="直線コネクタ 484"/>
        <xdr:cNvCxnSpPr/>
      </xdr:nvCxnSpPr>
      <xdr:spPr>
        <a:xfrm flipV="1">
          <a:off x="7861300" y="17453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92348</xdr:rowOff>
    </xdr:from>
    <xdr:to>
      <xdr:col>36</xdr:col>
      <xdr:colOff>165100</xdr:colOff>
      <xdr:row>102</xdr:row>
      <xdr:rowOff>22498</xdr:rowOff>
    </xdr:to>
    <xdr:sp macro="" textlink="">
      <xdr:nvSpPr>
        <xdr:cNvPr id="486" name="楕円 485"/>
        <xdr:cNvSpPr/>
      </xdr:nvSpPr>
      <xdr:spPr>
        <a:xfrm>
          <a:off x="6921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139881</xdr:rowOff>
    </xdr:from>
    <xdr:to>
      <xdr:col>41</xdr:col>
      <xdr:colOff>50800</xdr:colOff>
      <xdr:row>101</xdr:row>
      <xdr:rowOff>143148</xdr:rowOff>
    </xdr:to>
    <xdr:cxnSp macro="">
      <xdr:nvCxnSpPr>
        <xdr:cNvPr id="487" name="直線コネクタ 486"/>
        <xdr:cNvCxnSpPr/>
      </xdr:nvCxnSpPr>
      <xdr:spPr>
        <a:xfrm flipV="1">
          <a:off x="6972300" y="17456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22696</xdr:rowOff>
    </xdr:from>
    <xdr:ext cx="469744" cy="259045"/>
    <xdr:sp macro="" textlink="">
      <xdr:nvSpPr>
        <xdr:cNvPr id="492" name="n_1mainValue【市民会館】&#10;一人当たり面積"/>
        <xdr:cNvSpPr txBox="1"/>
      </xdr:nvSpPr>
      <xdr:spPr>
        <a:xfrm>
          <a:off x="93917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32493</xdr:rowOff>
    </xdr:from>
    <xdr:ext cx="469744" cy="259045"/>
    <xdr:sp macro="" textlink="">
      <xdr:nvSpPr>
        <xdr:cNvPr id="493" name="n_2mainValue【市民会館】&#10;一人当たり面積"/>
        <xdr:cNvSpPr txBox="1"/>
      </xdr:nvSpPr>
      <xdr:spPr>
        <a:xfrm>
          <a:off x="8515427" y="171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35758</xdr:rowOff>
    </xdr:from>
    <xdr:ext cx="469744" cy="259045"/>
    <xdr:sp macro="" textlink="">
      <xdr:nvSpPr>
        <xdr:cNvPr id="494" name="n_3mainValue【市民会館】&#10;一人当たり面積"/>
        <xdr:cNvSpPr txBox="1"/>
      </xdr:nvSpPr>
      <xdr:spPr>
        <a:xfrm>
          <a:off x="76264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39025</xdr:rowOff>
    </xdr:from>
    <xdr:ext cx="469744" cy="259045"/>
    <xdr:sp macro="" textlink="">
      <xdr:nvSpPr>
        <xdr:cNvPr id="495" name="n_4mainValue【市民会館】&#10;一人当たり面積"/>
        <xdr:cNvSpPr txBox="1"/>
      </xdr:nvSpPr>
      <xdr:spPr>
        <a:xfrm>
          <a:off x="6737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37" name="楕円 536"/>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538" name="【一般廃棄物処理施設】&#10;有形固定資産減価償却率該当値テキスト"/>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539" name="楕円 538"/>
        <xdr:cNvSpPr/>
      </xdr:nvSpPr>
      <xdr:spPr>
        <a:xfrm>
          <a:off x="15430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108857</xdr:rowOff>
    </xdr:from>
    <xdr:to>
      <xdr:col>85</xdr:col>
      <xdr:colOff>127000</xdr:colOff>
      <xdr:row>37</xdr:row>
      <xdr:rowOff>136616</xdr:rowOff>
    </xdr:to>
    <xdr:cxnSp macro="">
      <xdr:nvCxnSpPr>
        <xdr:cNvPr id="540" name="直線コネクタ 539"/>
        <xdr:cNvCxnSpPr/>
      </xdr:nvCxnSpPr>
      <xdr:spPr>
        <a:xfrm>
          <a:off x="15481300" y="64525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41" name="楕円 540"/>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108857</xdr:rowOff>
    </xdr:from>
    <xdr:to>
      <xdr:col>81</xdr:col>
      <xdr:colOff>50800</xdr:colOff>
      <xdr:row>37</xdr:row>
      <xdr:rowOff>113756</xdr:rowOff>
    </xdr:to>
    <xdr:cxnSp macro="">
      <xdr:nvCxnSpPr>
        <xdr:cNvPr id="542" name="直線コネクタ 541"/>
        <xdr:cNvCxnSpPr/>
      </xdr:nvCxnSpPr>
      <xdr:spPr>
        <a:xfrm flipV="1">
          <a:off x="14592300" y="64525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543" name="楕円 542"/>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113756</xdr:rowOff>
    </xdr:to>
    <xdr:cxnSp macro="">
      <xdr:nvCxnSpPr>
        <xdr:cNvPr id="544" name="直線コネクタ 543"/>
        <xdr:cNvCxnSpPr/>
      </xdr:nvCxnSpPr>
      <xdr:spPr>
        <a:xfrm>
          <a:off x="13703300" y="64378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28666</xdr:rowOff>
    </xdr:from>
    <xdr:to>
      <xdr:col>67</xdr:col>
      <xdr:colOff>101600</xdr:colOff>
      <xdr:row>37</xdr:row>
      <xdr:rowOff>130266</xdr:rowOff>
    </xdr:to>
    <xdr:sp macro="" textlink="">
      <xdr:nvSpPr>
        <xdr:cNvPr id="545" name="楕円 544"/>
        <xdr:cNvSpPr/>
      </xdr:nvSpPr>
      <xdr:spPr>
        <a:xfrm>
          <a:off x="12763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79466</xdr:rowOff>
    </xdr:from>
    <xdr:to>
      <xdr:col>71</xdr:col>
      <xdr:colOff>177800</xdr:colOff>
      <xdr:row>37</xdr:row>
      <xdr:rowOff>94161</xdr:rowOff>
    </xdr:to>
    <xdr:cxnSp macro="">
      <xdr:nvCxnSpPr>
        <xdr:cNvPr id="546" name="直線コネクタ 545"/>
        <xdr:cNvCxnSpPr/>
      </xdr:nvCxnSpPr>
      <xdr:spPr>
        <a:xfrm>
          <a:off x="12814300" y="642311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4734</xdr:rowOff>
    </xdr:from>
    <xdr:ext cx="405111" cy="259045"/>
    <xdr:sp macro="" textlink="">
      <xdr:nvSpPr>
        <xdr:cNvPr id="551" name="n_1mainValue【一般廃棄物処理施設】&#10;有形固定資産減価償却率"/>
        <xdr:cNvSpPr txBox="1"/>
      </xdr:nvSpPr>
      <xdr:spPr>
        <a:xfrm>
          <a:off x="15266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552" name="n_2mainValue【一般廃棄物処理施設】&#10;有形固定資産減価償却率"/>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553" name="n_3mainValue【一般廃棄物処理施設】&#10;有形固定資産減価償却率"/>
        <xdr:cNvSpPr txBox="1"/>
      </xdr:nvSpPr>
      <xdr:spPr>
        <a:xfrm>
          <a:off x="13500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146793</xdr:rowOff>
    </xdr:from>
    <xdr:ext cx="405111" cy="259045"/>
    <xdr:sp macro="" textlink="">
      <xdr:nvSpPr>
        <xdr:cNvPr id="554" name="n_4mainValue【一般廃棄物処理施設】&#10;有形固定資産減価償却率"/>
        <xdr:cNvSpPr txBox="1"/>
      </xdr:nvSpPr>
      <xdr:spPr>
        <a:xfrm>
          <a:off x="12611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2682</xdr:rowOff>
    </xdr:from>
    <xdr:to>
      <xdr:col>116</xdr:col>
      <xdr:colOff>114300</xdr:colOff>
      <xdr:row>40</xdr:row>
      <xdr:rowOff>104282</xdr:rowOff>
    </xdr:to>
    <xdr:sp macro="" textlink="">
      <xdr:nvSpPr>
        <xdr:cNvPr id="592" name="楕円 591"/>
        <xdr:cNvSpPr/>
      </xdr:nvSpPr>
      <xdr:spPr>
        <a:xfrm>
          <a:off x="22110700" y="686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25559</xdr:rowOff>
    </xdr:from>
    <xdr:ext cx="599010" cy="259045"/>
    <xdr:sp macro="" textlink="">
      <xdr:nvSpPr>
        <xdr:cNvPr id="593" name="【一般廃棄物処理施設】&#10;一人当たり有形固定資産（償却資産）額該当値テキスト"/>
        <xdr:cNvSpPr txBox="1"/>
      </xdr:nvSpPr>
      <xdr:spPr>
        <a:xfrm>
          <a:off x="22199600" y="671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7519</xdr:rowOff>
    </xdr:from>
    <xdr:to>
      <xdr:col>112</xdr:col>
      <xdr:colOff>38100</xdr:colOff>
      <xdr:row>40</xdr:row>
      <xdr:rowOff>109119</xdr:rowOff>
    </xdr:to>
    <xdr:sp macro="" textlink="">
      <xdr:nvSpPr>
        <xdr:cNvPr id="594" name="楕円 593"/>
        <xdr:cNvSpPr/>
      </xdr:nvSpPr>
      <xdr:spPr>
        <a:xfrm>
          <a:off x="21272500" y="68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53482</xdr:rowOff>
    </xdr:from>
    <xdr:to>
      <xdr:col>116</xdr:col>
      <xdr:colOff>63500</xdr:colOff>
      <xdr:row>40</xdr:row>
      <xdr:rowOff>58319</xdr:rowOff>
    </xdr:to>
    <xdr:cxnSp macro="">
      <xdr:nvCxnSpPr>
        <xdr:cNvPr id="595" name="直線コネクタ 594"/>
        <xdr:cNvCxnSpPr/>
      </xdr:nvCxnSpPr>
      <xdr:spPr>
        <a:xfrm flipV="1">
          <a:off x="21323300" y="6911482"/>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24147</xdr:rowOff>
    </xdr:from>
    <xdr:to>
      <xdr:col>107</xdr:col>
      <xdr:colOff>101600</xdr:colOff>
      <xdr:row>40</xdr:row>
      <xdr:rowOff>125747</xdr:rowOff>
    </xdr:to>
    <xdr:sp macro="" textlink="">
      <xdr:nvSpPr>
        <xdr:cNvPr id="596" name="楕円 595"/>
        <xdr:cNvSpPr/>
      </xdr:nvSpPr>
      <xdr:spPr>
        <a:xfrm>
          <a:off x="20383500" y="68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58319</xdr:rowOff>
    </xdr:from>
    <xdr:to>
      <xdr:col>111</xdr:col>
      <xdr:colOff>177800</xdr:colOff>
      <xdr:row>40</xdr:row>
      <xdr:rowOff>74947</xdr:rowOff>
    </xdr:to>
    <xdr:cxnSp macro="">
      <xdr:nvCxnSpPr>
        <xdr:cNvPr id="597" name="直線コネクタ 596"/>
        <xdr:cNvCxnSpPr/>
      </xdr:nvCxnSpPr>
      <xdr:spPr>
        <a:xfrm flipV="1">
          <a:off x="20434300" y="6916319"/>
          <a:ext cx="8890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31364</xdr:rowOff>
    </xdr:from>
    <xdr:to>
      <xdr:col>102</xdr:col>
      <xdr:colOff>165100</xdr:colOff>
      <xdr:row>40</xdr:row>
      <xdr:rowOff>132964</xdr:rowOff>
    </xdr:to>
    <xdr:sp macro="" textlink="">
      <xdr:nvSpPr>
        <xdr:cNvPr id="598" name="楕円 597"/>
        <xdr:cNvSpPr/>
      </xdr:nvSpPr>
      <xdr:spPr>
        <a:xfrm>
          <a:off x="19494500" y="68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74947</xdr:rowOff>
    </xdr:from>
    <xdr:to>
      <xdr:col>107</xdr:col>
      <xdr:colOff>50800</xdr:colOff>
      <xdr:row>40</xdr:row>
      <xdr:rowOff>82164</xdr:rowOff>
    </xdr:to>
    <xdr:cxnSp macro="">
      <xdr:nvCxnSpPr>
        <xdr:cNvPr id="599" name="直線コネクタ 598"/>
        <xdr:cNvCxnSpPr/>
      </xdr:nvCxnSpPr>
      <xdr:spPr>
        <a:xfrm flipV="1">
          <a:off x="19545300" y="693294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40099</xdr:rowOff>
    </xdr:from>
    <xdr:to>
      <xdr:col>98</xdr:col>
      <xdr:colOff>38100</xdr:colOff>
      <xdr:row>40</xdr:row>
      <xdr:rowOff>141699</xdr:rowOff>
    </xdr:to>
    <xdr:sp macro="" textlink="">
      <xdr:nvSpPr>
        <xdr:cNvPr id="600" name="楕円 599"/>
        <xdr:cNvSpPr/>
      </xdr:nvSpPr>
      <xdr:spPr>
        <a:xfrm>
          <a:off x="18605500" y="68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82164</xdr:rowOff>
    </xdr:from>
    <xdr:to>
      <xdr:col>102</xdr:col>
      <xdr:colOff>114300</xdr:colOff>
      <xdr:row>40</xdr:row>
      <xdr:rowOff>90899</xdr:rowOff>
    </xdr:to>
    <xdr:cxnSp macro="">
      <xdr:nvCxnSpPr>
        <xdr:cNvPr id="601" name="直線コネクタ 600"/>
        <xdr:cNvCxnSpPr/>
      </xdr:nvCxnSpPr>
      <xdr:spPr>
        <a:xfrm flipV="1">
          <a:off x="18656300" y="6940164"/>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125646</xdr:rowOff>
    </xdr:from>
    <xdr:ext cx="599010" cy="259045"/>
    <xdr:sp macro="" textlink="">
      <xdr:nvSpPr>
        <xdr:cNvPr id="606" name="n_1mainValue【一般廃棄物処理施設】&#10;一人当たり有形固定資産（償却資産）額"/>
        <xdr:cNvSpPr txBox="1"/>
      </xdr:nvSpPr>
      <xdr:spPr>
        <a:xfrm>
          <a:off x="21011095" y="66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142274</xdr:rowOff>
    </xdr:from>
    <xdr:ext cx="599010" cy="259045"/>
    <xdr:sp macro="" textlink="">
      <xdr:nvSpPr>
        <xdr:cNvPr id="607" name="n_2mainValue【一般廃棄物処理施設】&#10;一人当たり有形固定資産（償却資産）額"/>
        <xdr:cNvSpPr txBox="1"/>
      </xdr:nvSpPr>
      <xdr:spPr>
        <a:xfrm>
          <a:off x="20134795" y="66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149491</xdr:rowOff>
    </xdr:from>
    <xdr:ext cx="534377" cy="259045"/>
    <xdr:sp macro="" textlink="">
      <xdr:nvSpPr>
        <xdr:cNvPr id="608" name="n_3mainValue【一般廃棄物処理施設】&#10;一人当たり有形固定資産（償却資産）額"/>
        <xdr:cNvSpPr txBox="1"/>
      </xdr:nvSpPr>
      <xdr:spPr>
        <a:xfrm>
          <a:off x="19278111" y="66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158226</xdr:rowOff>
    </xdr:from>
    <xdr:ext cx="534377" cy="259045"/>
    <xdr:sp macro="" textlink="">
      <xdr:nvSpPr>
        <xdr:cNvPr id="609" name="n_4mainValue【一般廃棄物処理施設】&#10;一人当たり有形固定資産（償却資産）額"/>
        <xdr:cNvSpPr txBox="1"/>
      </xdr:nvSpPr>
      <xdr:spPr>
        <a:xfrm>
          <a:off x="18389111" y="66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651" name="楕円 650"/>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652" name="【保健センター・保健所】&#10;有形固定資産減価償却率該当値テキスト"/>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138612</xdr:rowOff>
    </xdr:from>
    <xdr:to>
      <xdr:col>81</xdr:col>
      <xdr:colOff>101600</xdr:colOff>
      <xdr:row>63</xdr:row>
      <xdr:rowOff>68762</xdr:rowOff>
    </xdr:to>
    <xdr:sp macro="" textlink="">
      <xdr:nvSpPr>
        <xdr:cNvPr id="653" name="楕円 652"/>
        <xdr:cNvSpPr/>
      </xdr:nvSpPr>
      <xdr:spPr>
        <a:xfrm>
          <a:off x="1543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17962</xdr:rowOff>
    </xdr:from>
    <xdr:to>
      <xdr:col>85</xdr:col>
      <xdr:colOff>127000</xdr:colOff>
      <xdr:row>63</xdr:row>
      <xdr:rowOff>45720</xdr:rowOff>
    </xdr:to>
    <xdr:cxnSp macro="">
      <xdr:nvCxnSpPr>
        <xdr:cNvPr id="654" name="直線コネクタ 653"/>
        <xdr:cNvCxnSpPr/>
      </xdr:nvCxnSpPr>
      <xdr:spPr>
        <a:xfrm>
          <a:off x="15481300" y="108193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105954</xdr:rowOff>
    </xdr:from>
    <xdr:to>
      <xdr:col>76</xdr:col>
      <xdr:colOff>165100</xdr:colOff>
      <xdr:row>63</xdr:row>
      <xdr:rowOff>36104</xdr:rowOff>
    </xdr:to>
    <xdr:sp macro="" textlink="">
      <xdr:nvSpPr>
        <xdr:cNvPr id="655" name="楕円 654"/>
        <xdr:cNvSpPr/>
      </xdr:nvSpPr>
      <xdr:spPr>
        <a:xfrm>
          <a:off x="14541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156754</xdr:rowOff>
    </xdr:from>
    <xdr:to>
      <xdr:col>81</xdr:col>
      <xdr:colOff>50800</xdr:colOff>
      <xdr:row>63</xdr:row>
      <xdr:rowOff>17962</xdr:rowOff>
    </xdr:to>
    <xdr:cxnSp macro="">
      <xdr:nvCxnSpPr>
        <xdr:cNvPr id="656" name="直線コネクタ 655"/>
        <xdr:cNvCxnSpPr/>
      </xdr:nvCxnSpPr>
      <xdr:spPr>
        <a:xfrm>
          <a:off x="14592300" y="1078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657" name="楕円 656"/>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62</xdr:row>
      <xdr:rowOff>156754</xdr:rowOff>
    </xdr:to>
    <xdr:cxnSp macro="">
      <xdr:nvCxnSpPr>
        <xdr:cNvPr id="658" name="直線コネクタ 657"/>
        <xdr:cNvCxnSpPr/>
      </xdr:nvCxnSpPr>
      <xdr:spPr>
        <a:xfrm>
          <a:off x="13703300" y="1075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659" name="楕円 658"/>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124097</xdr:rowOff>
    </xdr:to>
    <xdr:cxnSp macro="">
      <xdr:nvCxnSpPr>
        <xdr:cNvPr id="660" name="直線コネクタ 659"/>
        <xdr:cNvCxnSpPr/>
      </xdr:nvCxnSpPr>
      <xdr:spPr>
        <a:xfrm>
          <a:off x="12814300" y="1072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59889</xdr:rowOff>
    </xdr:from>
    <xdr:ext cx="405111" cy="259045"/>
    <xdr:sp macro="" textlink="">
      <xdr:nvSpPr>
        <xdr:cNvPr id="665" name="n_1mainValue【保健センター・保健所】&#10;有形固定資産減価償却率"/>
        <xdr:cNvSpPr txBox="1"/>
      </xdr:nvSpPr>
      <xdr:spPr>
        <a:xfrm>
          <a:off x="15266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27231</xdr:rowOff>
    </xdr:from>
    <xdr:ext cx="405111" cy="259045"/>
    <xdr:sp macro="" textlink="">
      <xdr:nvSpPr>
        <xdr:cNvPr id="666" name="n_2mainValue【保健センター・保健所】&#10;有形固定資産減価償却率"/>
        <xdr:cNvSpPr txBox="1"/>
      </xdr:nvSpPr>
      <xdr:spPr>
        <a:xfrm>
          <a:off x="14389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667" name="n_3mainValue【保健センター・保健所】&#10;有形固定資産減価償却率"/>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668" name="n_4mainValue【保健センター・保健所】&#10;有形固定資産減価償却率"/>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8" name="楕円 70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09"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1" name="直線コネクタ 710"/>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712" name="楕円 711"/>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69850</xdr:rowOff>
    </xdr:to>
    <xdr:cxnSp macro="">
      <xdr:nvCxnSpPr>
        <xdr:cNvPr id="713" name="直線コネクタ 712"/>
        <xdr:cNvCxnSpPr/>
      </xdr:nvCxnSpPr>
      <xdr:spPr>
        <a:xfrm flipV="1">
          <a:off x="20434300" y="1085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14" name="楕円 713"/>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15" name="直線コネクタ 714"/>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16" name="楕円 715"/>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17" name="直線コネクタ 716"/>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723"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24"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25"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34652</xdr:rowOff>
    </xdr:from>
    <xdr:to>
      <xdr:col>85</xdr:col>
      <xdr:colOff>177800</xdr:colOff>
      <xdr:row>84</xdr:row>
      <xdr:rowOff>136252</xdr:rowOff>
    </xdr:to>
    <xdr:sp macro="" textlink="">
      <xdr:nvSpPr>
        <xdr:cNvPr id="767" name="楕円 766"/>
        <xdr:cNvSpPr/>
      </xdr:nvSpPr>
      <xdr:spPr>
        <a:xfrm>
          <a:off x="16268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13079</xdr:rowOff>
    </xdr:from>
    <xdr:ext cx="405111" cy="259045"/>
    <xdr:sp macro="" textlink="">
      <xdr:nvSpPr>
        <xdr:cNvPr id="768" name="【消防施設】&#10;有形固定資産減価償却率該当値テキスト"/>
        <xdr:cNvSpPr txBox="1"/>
      </xdr:nvSpPr>
      <xdr:spPr>
        <a:xfrm>
          <a:off x="16357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769" name="楕円 768"/>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75656</xdr:rowOff>
    </xdr:from>
    <xdr:to>
      <xdr:col>85</xdr:col>
      <xdr:colOff>127000</xdr:colOff>
      <xdr:row>84</xdr:row>
      <xdr:rowOff>85452</xdr:rowOff>
    </xdr:to>
    <xdr:cxnSp macro="">
      <xdr:nvCxnSpPr>
        <xdr:cNvPr id="770" name="直線コネクタ 769"/>
        <xdr:cNvCxnSpPr/>
      </xdr:nvCxnSpPr>
      <xdr:spPr>
        <a:xfrm>
          <a:off x="15481300" y="144774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771" name="楕円 770"/>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75656</xdr:rowOff>
    </xdr:to>
    <xdr:cxnSp macro="">
      <xdr:nvCxnSpPr>
        <xdr:cNvPr id="772" name="直線コネクタ 771"/>
        <xdr:cNvCxnSpPr/>
      </xdr:nvCxnSpPr>
      <xdr:spPr>
        <a:xfrm>
          <a:off x="14592300" y="144545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126093</xdr:rowOff>
    </xdr:from>
    <xdr:to>
      <xdr:col>72</xdr:col>
      <xdr:colOff>38100</xdr:colOff>
      <xdr:row>84</xdr:row>
      <xdr:rowOff>56243</xdr:rowOff>
    </xdr:to>
    <xdr:sp macro="" textlink="">
      <xdr:nvSpPr>
        <xdr:cNvPr id="773" name="楕円 772"/>
        <xdr:cNvSpPr/>
      </xdr:nvSpPr>
      <xdr:spPr>
        <a:xfrm>
          <a:off x="1365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5443</xdr:rowOff>
    </xdr:from>
    <xdr:to>
      <xdr:col>76</xdr:col>
      <xdr:colOff>114300</xdr:colOff>
      <xdr:row>84</xdr:row>
      <xdr:rowOff>52795</xdr:rowOff>
    </xdr:to>
    <xdr:cxnSp macro="">
      <xdr:nvCxnSpPr>
        <xdr:cNvPr id="774" name="直線コネクタ 773"/>
        <xdr:cNvCxnSpPr/>
      </xdr:nvCxnSpPr>
      <xdr:spPr>
        <a:xfrm>
          <a:off x="13703300" y="144072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775" name="楕円 774"/>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84</xdr:row>
      <xdr:rowOff>5443</xdr:rowOff>
    </xdr:to>
    <xdr:cxnSp macro="">
      <xdr:nvCxnSpPr>
        <xdr:cNvPr id="776" name="直線コネクタ 775"/>
        <xdr:cNvCxnSpPr/>
      </xdr:nvCxnSpPr>
      <xdr:spPr>
        <a:xfrm>
          <a:off x="12814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781" name="n_1mainValue【消防施設】&#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782"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47370</xdr:rowOff>
    </xdr:from>
    <xdr:ext cx="405111" cy="259045"/>
    <xdr:sp macro="" textlink="">
      <xdr:nvSpPr>
        <xdr:cNvPr id="783" name="n_3mainValue【消防施設】&#10;有形固定資産減価償却率"/>
        <xdr:cNvSpPr txBox="1"/>
      </xdr:nvSpPr>
      <xdr:spPr>
        <a:xfrm>
          <a:off x="13500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784" name="n_4mainValue【消防施設】&#10;有形固定資産減価償却率"/>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22" name="楕円 821"/>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823" name="【消防施設】&#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824" name="楕円 823"/>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825" name="直線コネクタ 824"/>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826" name="楕円 825"/>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827" name="直線コネクタ 826"/>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8" name="楕円 827"/>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60961</xdr:rowOff>
    </xdr:to>
    <xdr:cxnSp macro="">
      <xdr:nvCxnSpPr>
        <xdr:cNvPr id="829" name="直線コネクタ 828"/>
        <xdr:cNvCxnSpPr/>
      </xdr:nvCxnSpPr>
      <xdr:spPr>
        <a:xfrm flipV="1">
          <a:off x="19545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30" name="楕円 829"/>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31" name="直線コネクタ 830"/>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836"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837"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8" name="n_3mainValue【消防施設】&#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9" name="n_4main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81" name="楕円 880"/>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82" name="【庁舎】&#10;有形固定資産減価償却率該当値テキスト"/>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3" name="楕円 882"/>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106</xdr:row>
      <xdr:rowOff>169273</xdr:rowOff>
    </xdr:to>
    <xdr:cxnSp macro="">
      <xdr:nvCxnSpPr>
        <xdr:cNvPr id="884" name="直線コネクタ 883"/>
        <xdr:cNvCxnSpPr/>
      </xdr:nvCxnSpPr>
      <xdr:spPr>
        <a:xfrm>
          <a:off x="15481300" y="183315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85" name="楕円 884"/>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157843</xdr:rowOff>
    </xdr:to>
    <xdr:cxnSp macro="">
      <xdr:nvCxnSpPr>
        <xdr:cNvPr id="886" name="直線コネクタ 885"/>
        <xdr:cNvCxnSpPr/>
      </xdr:nvCxnSpPr>
      <xdr:spPr>
        <a:xfrm>
          <a:off x="14592300" y="1830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887" name="楕円 886"/>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130084</xdr:rowOff>
    </xdr:to>
    <xdr:cxnSp macro="">
      <xdr:nvCxnSpPr>
        <xdr:cNvPr id="888" name="直線コネクタ 887"/>
        <xdr:cNvCxnSpPr/>
      </xdr:nvCxnSpPr>
      <xdr:spPr>
        <a:xfrm>
          <a:off x="13703300" y="182792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27032</xdr:rowOff>
    </xdr:from>
    <xdr:to>
      <xdr:col>67</xdr:col>
      <xdr:colOff>101600</xdr:colOff>
      <xdr:row>106</xdr:row>
      <xdr:rowOff>128632</xdr:rowOff>
    </xdr:to>
    <xdr:sp macro="" textlink="">
      <xdr:nvSpPr>
        <xdr:cNvPr id="889" name="楕円 888"/>
        <xdr:cNvSpPr/>
      </xdr:nvSpPr>
      <xdr:spPr>
        <a:xfrm>
          <a:off x="1276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105592</xdr:rowOff>
    </xdr:to>
    <xdr:cxnSp macro="">
      <xdr:nvCxnSpPr>
        <xdr:cNvPr id="890" name="直線コネクタ 889"/>
        <xdr:cNvCxnSpPr/>
      </xdr:nvCxnSpPr>
      <xdr:spPr>
        <a:xfrm>
          <a:off x="12814300" y="182515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5" name="n_1mainValue【庁舎】&#10;有形固定資産減価償却率"/>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96" name="n_2mainValue【庁舎】&#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897" name="n_3mainValue【庁舎】&#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98" name="n_4mainValue【庁舎】&#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941" name="楕円 940"/>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942" name="【庁舎】&#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943" name="楕円 942"/>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27214</xdr:rowOff>
    </xdr:to>
    <xdr:cxnSp macro="">
      <xdr:nvCxnSpPr>
        <xdr:cNvPr id="944" name="直線コネクタ 943"/>
        <xdr:cNvCxnSpPr/>
      </xdr:nvCxnSpPr>
      <xdr:spPr>
        <a:xfrm flipV="1">
          <a:off x="21323300" y="1854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45" name="楕円 944"/>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30480</xdr:rowOff>
    </xdr:to>
    <xdr:cxnSp macro="">
      <xdr:nvCxnSpPr>
        <xdr:cNvPr id="946" name="直線コネクタ 945"/>
        <xdr:cNvCxnSpPr/>
      </xdr:nvCxnSpPr>
      <xdr:spPr>
        <a:xfrm flipV="1">
          <a:off x="20434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947" name="楕円 946"/>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33745</xdr:rowOff>
    </xdr:to>
    <xdr:cxnSp macro="">
      <xdr:nvCxnSpPr>
        <xdr:cNvPr id="948" name="直線コネクタ 947"/>
        <xdr:cNvCxnSpPr/>
      </xdr:nvCxnSpPr>
      <xdr:spPr>
        <a:xfrm flipV="1">
          <a:off x="19545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949" name="楕円 948"/>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950" name="直線コネクタ 949"/>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955" name="n_1mainValue【庁舎】&#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56"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957" name="n_3mainValue【庁舎】&#10;一人当たり面積"/>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958" name="n_4mainValue【庁舎】&#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類似団体と比較して、特に有形固定資産減価償却率が高くなっており、前年度と比較して高くなっている施設は、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保健センターについては、築後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年以上が経過し、耐震性は確保されているが、老朽化による対応が課題となる。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消防施設については、消防本部は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年が経過し、老朽化による機能低下が進んでおり、各消防センターは耐震改修が今後必要な施設もあるため、適切な施設の維持管理を実施していく。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福祉施設は、令和元年度は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ポイント改善したが、既存の施設の老朽化により、令和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ポイント高くなっている。社会情勢や市民ニーズを踏まえて適正な維持管理を実施していく。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opLeftCell="A4" workbookViewId="0">
      <selection activeCell="A2" sqref="A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25905583</v>
      </c>
      <c r="BO4" s="426"/>
      <c r="BP4" s="426"/>
      <c r="BQ4" s="426"/>
      <c r="BR4" s="426"/>
      <c r="BS4" s="426"/>
      <c r="BT4" s="426"/>
      <c r="BU4" s="427"/>
      <c r="BV4" s="425">
        <v>19703828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11.6</v>
      </c>
      <c r="CU4" s="610"/>
      <c r="CV4" s="610"/>
      <c r="CW4" s="610"/>
      <c r="CX4" s="610"/>
      <c r="CY4" s="610"/>
      <c r="CZ4" s="610"/>
      <c r="DA4" s="611"/>
      <c r="DB4" s="609">
        <v>9.3000000000000007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24550593</v>
      </c>
      <c r="BO5" s="431"/>
      <c r="BP5" s="431"/>
      <c r="BQ5" s="431"/>
      <c r="BR5" s="431"/>
      <c r="BS5" s="431"/>
      <c r="BT5" s="431"/>
      <c r="BU5" s="432"/>
      <c r="BV5" s="430">
        <v>18624071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91.7</v>
      </c>
      <c r="CU5" s="401"/>
      <c r="CV5" s="401"/>
      <c r="CW5" s="401"/>
      <c r="CX5" s="401"/>
      <c r="CY5" s="401"/>
      <c r="CZ5" s="401"/>
      <c r="DA5" s="402"/>
      <c r="DB5" s="400">
        <v>94.9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1354990</v>
      </c>
      <c r="BO6" s="431"/>
      <c r="BP6" s="431"/>
      <c r="BQ6" s="431"/>
      <c r="BR6" s="431"/>
      <c r="BS6" s="431"/>
      <c r="BT6" s="431"/>
      <c r="BU6" s="432"/>
      <c r="BV6" s="430">
        <v>1079757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97.4</v>
      </c>
      <c r="CU6" s="584"/>
      <c r="CV6" s="584"/>
      <c r="CW6" s="584"/>
      <c r="CX6" s="584"/>
      <c r="CY6" s="584"/>
      <c r="CZ6" s="584"/>
      <c r="DA6" s="585"/>
      <c r="DB6" s="583">
        <v>101.1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17242</v>
      </c>
      <c r="BO7" s="431"/>
      <c r="BP7" s="431"/>
      <c r="BQ7" s="431"/>
      <c r="BR7" s="431"/>
      <c r="BS7" s="431"/>
      <c r="BT7" s="431"/>
      <c r="BU7" s="432"/>
      <c r="BV7" s="430">
        <v>32714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11486580</v>
      </c>
      <c r="CU7" s="431"/>
      <c r="CV7" s="431"/>
      <c r="CW7" s="431"/>
      <c r="CX7" s="431"/>
      <c r="CY7" s="431"/>
      <c r="CZ7" s="431"/>
      <c r="DA7" s="432"/>
      <c r="DB7" s="430">
        <v>11230755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1337748</v>
      </c>
      <c r="BO8" s="431"/>
      <c r="BP8" s="431"/>
      <c r="BQ8" s="431"/>
      <c r="BR8" s="431"/>
      <c r="BS8" s="431"/>
      <c r="BT8" s="431"/>
      <c r="BU8" s="432"/>
      <c r="BV8" s="430">
        <v>1047043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0.81</v>
      </c>
      <c r="CU8" s="544"/>
      <c r="CV8" s="544"/>
      <c r="CW8" s="544"/>
      <c r="CX8" s="544"/>
      <c r="CY8" s="544"/>
      <c r="CZ8" s="544"/>
      <c r="DA8" s="545"/>
      <c r="DB8" s="543">
        <v>0.8</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52862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101</v>
      </c>
      <c r="AV9" s="488"/>
      <c r="AW9" s="488"/>
      <c r="AX9" s="488"/>
      <c r="AY9" s="410" t="s">
        <v>116</v>
      </c>
      <c r="AZ9" s="411"/>
      <c r="BA9" s="411"/>
      <c r="BB9" s="411"/>
      <c r="BC9" s="411"/>
      <c r="BD9" s="411"/>
      <c r="BE9" s="411"/>
      <c r="BF9" s="411"/>
      <c r="BG9" s="411"/>
      <c r="BH9" s="411"/>
      <c r="BI9" s="411"/>
      <c r="BJ9" s="411"/>
      <c r="BK9" s="411"/>
      <c r="BL9" s="411"/>
      <c r="BM9" s="412"/>
      <c r="BN9" s="430">
        <v>290705</v>
      </c>
      <c r="BO9" s="431"/>
      <c r="BP9" s="431"/>
      <c r="BQ9" s="431"/>
      <c r="BR9" s="431"/>
      <c r="BS9" s="431"/>
      <c r="BT9" s="431"/>
      <c r="BU9" s="432"/>
      <c r="BV9" s="430">
        <v>-125867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13.2</v>
      </c>
      <c r="CU9" s="401"/>
      <c r="CV9" s="401"/>
      <c r="CW9" s="401"/>
      <c r="CX9" s="401"/>
      <c r="CY9" s="401"/>
      <c r="CZ9" s="401"/>
      <c r="DA9" s="402"/>
      <c r="DB9" s="400">
        <v>13.8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54874</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101</v>
      </c>
      <c r="AV10" s="488"/>
      <c r="AW10" s="488"/>
      <c r="AX10" s="488"/>
      <c r="AY10" s="410" t="s">
        <v>120</v>
      </c>
      <c r="AZ10" s="411"/>
      <c r="BA10" s="411"/>
      <c r="BB10" s="411"/>
      <c r="BC10" s="411"/>
      <c r="BD10" s="411"/>
      <c r="BE10" s="411"/>
      <c r="BF10" s="411"/>
      <c r="BG10" s="411"/>
      <c r="BH10" s="411"/>
      <c r="BI10" s="411"/>
      <c r="BJ10" s="411"/>
      <c r="BK10" s="411"/>
      <c r="BL10" s="411"/>
      <c r="BM10" s="412"/>
      <c r="BN10" s="430">
        <v>381735</v>
      </c>
      <c r="BO10" s="431"/>
      <c r="BP10" s="431"/>
      <c r="BQ10" s="431"/>
      <c r="BR10" s="431"/>
      <c r="BS10" s="431"/>
      <c r="BT10" s="431"/>
      <c r="BU10" s="432"/>
      <c r="BV10" s="430">
        <v>650654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101</v>
      </c>
      <c r="AV11" s="488"/>
      <c r="AW11" s="488"/>
      <c r="AX11" s="488"/>
      <c r="AY11" s="410" t="s">
        <v>125</v>
      </c>
      <c r="AZ11" s="411"/>
      <c r="BA11" s="411"/>
      <c r="BB11" s="411"/>
      <c r="BC11" s="411"/>
      <c r="BD11" s="411"/>
      <c r="BE11" s="411"/>
      <c r="BF11" s="411"/>
      <c r="BG11" s="411"/>
      <c r="BH11" s="411"/>
      <c r="BI11" s="411"/>
      <c r="BJ11" s="411"/>
      <c r="BK11" s="411"/>
      <c r="BL11" s="411"/>
      <c r="BM11" s="412"/>
      <c r="BN11" s="430">
        <v>19998</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54304</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530000</v>
      </c>
      <c r="BO12" s="431"/>
      <c r="BP12" s="431"/>
      <c r="BQ12" s="431"/>
      <c r="BR12" s="431"/>
      <c r="BS12" s="431"/>
      <c r="BT12" s="431"/>
      <c r="BU12" s="432"/>
      <c r="BV12" s="430">
        <v>550000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52504</v>
      </c>
      <c r="S13" s="534"/>
      <c r="T13" s="534"/>
      <c r="U13" s="534"/>
      <c r="V13" s="535"/>
      <c r="W13" s="521" t="s">
        <v>139</v>
      </c>
      <c r="X13" s="443"/>
      <c r="Y13" s="443"/>
      <c r="Z13" s="443"/>
      <c r="AA13" s="443"/>
      <c r="AB13" s="444"/>
      <c r="AC13" s="406">
        <v>943</v>
      </c>
      <c r="AD13" s="407"/>
      <c r="AE13" s="407"/>
      <c r="AF13" s="407"/>
      <c r="AG13" s="408"/>
      <c r="AH13" s="406">
        <v>1064</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162438</v>
      </c>
      <c r="BO13" s="431"/>
      <c r="BP13" s="431"/>
      <c r="BQ13" s="431"/>
      <c r="BR13" s="431"/>
      <c r="BS13" s="431"/>
      <c r="BT13" s="431"/>
      <c r="BU13" s="432"/>
      <c r="BV13" s="430">
        <v>-25213</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9.4</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54642</v>
      </c>
      <c r="S14" s="534"/>
      <c r="T14" s="534"/>
      <c r="U14" s="534"/>
      <c r="V14" s="535"/>
      <c r="W14" s="536"/>
      <c r="X14" s="446"/>
      <c r="Y14" s="446"/>
      <c r="Z14" s="446"/>
      <c r="AA14" s="446"/>
      <c r="AB14" s="447"/>
      <c r="AC14" s="526">
        <v>3.7</v>
      </c>
      <c r="AD14" s="527"/>
      <c r="AE14" s="527"/>
      <c r="AF14" s="527"/>
      <c r="AG14" s="528"/>
      <c r="AH14" s="526">
        <v>4.0999999999999996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73.099999999999994</v>
      </c>
      <c r="CU14" s="538"/>
      <c r="CV14" s="538"/>
      <c r="CW14" s="538"/>
      <c r="CX14" s="538"/>
      <c r="CY14" s="538"/>
      <c r="CZ14" s="538"/>
      <c r="DA14" s="539"/>
      <c r="DB14" s="537">
        <v>81.8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52921</v>
      </c>
      <c r="S15" s="534"/>
      <c r="T15" s="534"/>
      <c r="U15" s="534"/>
      <c r="V15" s="535"/>
      <c r="W15" s="521" t="s">
        <v>147</v>
      </c>
      <c r="X15" s="443"/>
      <c r="Y15" s="443"/>
      <c r="Z15" s="443"/>
      <c r="AA15" s="443"/>
      <c r="AB15" s="444"/>
      <c r="AC15" s="406">
        <v>8578</v>
      </c>
      <c r="AD15" s="407"/>
      <c r="AE15" s="407"/>
      <c r="AF15" s="407"/>
      <c r="AG15" s="408"/>
      <c r="AH15" s="406">
        <v>8836</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7215113</v>
      </c>
      <c r="BO15" s="426"/>
      <c r="BP15" s="426"/>
      <c r="BQ15" s="426"/>
      <c r="BR15" s="426"/>
      <c r="BS15" s="426"/>
      <c r="BT15" s="426"/>
      <c r="BU15" s="427"/>
      <c r="BV15" s="425">
        <v>6922184</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33.700000000000003</v>
      </c>
      <c r="AD16" s="527"/>
      <c r="AE16" s="527"/>
      <c r="AF16" s="527"/>
      <c r="AG16" s="528"/>
      <c r="AH16" s="526">
        <v>34.200000000000003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8888619</v>
      </c>
      <c r="BO16" s="431"/>
      <c r="BP16" s="431"/>
      <c r="BQ16" s="431"/>
      <c r="BR16" s="431"/>
      <c r="BS16" s="431"/>
      <c r="BT16" s="431"/>
      <c r="BU16" s="432"/>
      <c r="BV16" s="430">
        <v>8622889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15958</v>
      </c>
      <c r="AD17" s="407"/>
      <c r="AE17" s="407"/>
      <c r="AF17" s="407"/>
      <c r="AG17" s="408"/>
      <c r="AH17" s="406">
        <v>15940</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9152612</v>
      </c>
      <c r="BO17" s="431"/>
      <c r="BP17" s="431"/>
      <c r="BQ17" s="431"/>
      <c r="BR17" s="431"/>
      <c r="BS17" s="431"/>
      <c r="BT17" s="431"/>
      <c r="BU17" s="432"/>
      <c r="BV17" s="430">
        <v>8846877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58.64</v>
      </c>
      <c r="M18" s="495"/>
      <c r="N18" s="495"/>
      <c r="O18" s="495"/>
      <c r="P18" s="495"/>
      <c r="Q18" s="495"/>
      <c r="R18" s="496"/>
      <c r="S18" s="496"/>
      <c r="T18" s="496"/>
      <c r="U18" s="496"/>
      <c r="V18" s="497"/>
      <c r="W18" s="511"/>
      <c r="X18" s="512"/>
      <c r="Y18" s="512"/>
      <c r="Z18" s="512"/>
      <c r="AA18" s="512"/>
      <c r="AB18" s="522"/>
      <c r="AC18" s="394">
        <v>62.6</v>
      </c>
      <c r="AD18" s="395"/>
      <c r="AE18" s="395"/>
      <c r="AF18" s="395"/>
      <c r="AG18" s="498"/>
      <c r="AH18" s="394">
        <v>61.7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10548645</v>
      </c>
      <c r="BO18" s="431"/>
      <c r="BP18" s="431"/>
      <c r="BQ18" s="431"/>
      <c r="BR18" s="431"/>
      <c r="BS18" s="431"/>
      <c r="BT18" s="431"/>
      <c r="BU18" s="432"/>
      <c r="BV18" s="430">
        <v>10770782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901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13877804</v>
      </c>
      <c r="BO19" s="431"/>
      <c r="BP19" s="431"/>
      <c r="BQ19" s="431"/>
      <c r="BR19" s="431"/>
      <c r="BS19" s="431"/>
      <c r="BT19" s="431"/>
      <c r="BU19" s="432"/>
      <c r="BV19" s="430">
        <v>13823025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21159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18093011</v>
      </c>
      <c r="BO23" s="431"/>
      <c r="BP23" s="431"/>
      <c r="BQ23" s="431"/>
      <c r="BR23" s="431"/>
      <c r="BS23" s="431"/>
      <c r="BT23" s="431"/>
      <c r="BU23" s="432"/>
      <c r="BV23" s="430">
        <v>18304551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9050</v>
      </c>
      <c r="R24" s="407"/>
      <c r="S24" s="407"/>
      <c r="T24" s="407"/>
      <c r="U24" s="407"/>
      <c r="V24" s="408"/>
      <c r="W24" s="472"/>
      <c r="X24" s="463"/>
      <c r="Y24" s="464"/>
      <c r="Z24" s="403" t="s">
        <v>171</v>
      </c>
      <c r="AA24" s="404"/>
      <c r="AB24" s="404"/>
      <c r="AC24" s="404"/>
      <c r="AD24" s="404"/>
      <c r="AE24" s="404"/>
      <c r="AF24" s="404"/>
      <c r="AG24" s="405"/>
      <c r="AH24" s="406">
        <v>365</v>
      </c>
      <c r="AI24" s="407"/>
      <c r="AJ24" s="407"/>
      <c r="AK24" s="407"/>
      <c r="AL24" s="408"/>
      <c r="AM24" s="406">
        <v>1093540</v>
      </c>
      <c r="AN24" s="407"/>
      <c r="AO24" s="407"/>
      <c r="AP24" s="407"/>
      <c r="AQ24" s="407"/>
      <c r="AR24" s="408"/>
      <c r="AS24" s="406">
        <v>2996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10890743</v>
      </c>
      <c r="BO24" s="431"/>
      <c r="BP24" s="431"/>
      <c r="BQ24" s="431"/>
      <c r="BR24" s="431"/>
      <c r="BS24" s="431"/>
      <c r="BT24" s="431"/>
      <c r="BU24" s="432"/>
      <c r="BV24" s="430">
        <v>11055970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7780</v>
      </c>
      <c r="R25" s="407"/>
      <c r="S25" s="407"/>
      <c r="T25" s="407"/>
      <c r="U25" s="407"/>
      <c r="V25" s="408"/>
      <c r="W25" s="472"/>
      <c r="X25" s="463"/>
      <c r="Y25" s="464"/>
      <c r="Z25" s="403" t="s">
        <v>174</v>
      </c>
      <c r="AA25" s="404"/>
      <c r="AB25" s="404"/>
      <c r="AC25" s="404"/>
      <c r="AD25" s="404"/>
      <c r="AE25" s="404"/>
      <c r="AF25" s="404"/>
      <c r="AG25" s="405"/>
      <c r="AH25" s="406">
        <v>78</v>
      </c>
      <c r="AI25" s="407"/>
      <c r="AJ25" s="407"/>
      <c r="AK25" s="407"/>
      <c r="AL25" s="408"/>
      <c r="AM25" s="406">
        <v>237276</v>
      </c>
      <c r="AN25" s="407"/>
      <c r="AO25" s="407"/>
      <c r="AP25" s="407"/>
      <c r="AQ25" s="407"/>
      <c r="AR25" s="408"/>
      <c r="AS25" s="406">
        <v>3042</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875071</v>
      </c>
      <c r="BO25" s="426"/>
      <c r="BP25" s="426"/>
      <c r="BQ25" s="426"/>
      <c r="BR25" s="426"/>
      <c r="BS25" s="426"/>
      <c r="BT25" s="426"/>
      <c r="BU25" s="427"/>
      <c r="BV25" s="425">
        <v>693996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7150</v>
      </c>
      <c r="R26" s="407"/>
      <c r="S26" s="407"/>
      <c r="T26" s="407"/>
      <c r="U26" s="407"/>
      <c r="V26" s="408"/>
      <c r="W26" s="472"/>
      <c r="X26" s="463"/>
      <c r="Y26" s="464"/>
      <c r="Z26" s="403" t="s">
        <v>177</v>
      </c>
      <c r="AA26" s="485"/>
      <c r="AB26" s="485"/>
      <c r="AC26" s="485"/>
      <c r="AD26" s="485"/>
      <c r="AE26" s="485"/>
      <c r="AF26" s="485"/>
      <c r="AG26" s="486"/>
      <c r="AH26" s="406">
        <v>6</v>
      </c>
      <c r="AI26" s="407"/>
      <c r="AJ26" s="407"/>
      <c r="AK26" s="407"/>
      <c r="AL26" s="408"/>
      <c r="AM26" s="406">
        <v>19092</v>
      </c>
      <c r="AN26" s="407"/>
      <c r="AO26" s="407"/>
      <c r="AP26" s="407"/>
      <c r="AQ26" s="407"/>
      <c r="AR26" s="408"/>
      <c r="AS26" s="406">
        <v>3182</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v>50000</v>
      </c>
      <c r="BO26" s="431"/>
      <c r="BP26" s="431"/>
      <c r="BQ26" s="431"/>
      <c r="BR26" s="431"/>
      <c r="BS26" s="431"/>
      <c r="BT26" s="431"/>
      <c r="BU26" s="432"/>
      <c r="BV26" s="430">
        <v>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4490</v>
      </c>
      <c r="R27" s="407"/>
      <c r="S27" s="407"/>
      <c r="T27" s="407"/>
      <c r="U27" s="407"/>
      <c r="V27" s="408"/>
      <c r="W27" s="472"/>
      <c r="X27" s="463"/>
      <c r="Y27" s="464"/>
      <c r="Z27" s="403" t="s">
        <v>180</v>
      </c>
      <c r="AA27" s="404"/>
      <c r="AB27" s="404"/>
      <c r="AC27" s="404"/>
      <c r="AD27" s="404"/>
      <c r="AE27" s="404"/>
      <c r="AF27" s="404"/>
      <c r="AG27" s="405"/>
      <c r="AH27" s="406">
        <v>7</v>
      </c>
      <c r="AI27" s="407"/>
      <c r="AJ27" s="407"/>
      <c r="AK27" s="407"/>
      <c r="AL27" s="408"/>
      <c r="AM27" s="406">
        <v>27027</v>
      </c>
      <c r="AN27" s="407"/>
      <c r="AO27" s="407"/>
      <c r="AP27" s="407"/>
      <c r="AQ27" s="407"/>
      <c r="AR27" s="408"/>
      <c r="AS27" s="406">
        <v>3861</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127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4010</v>
      </c>
      <c r="R28" s="407"/>
      <c r="S28" s="407"/>
      <c r="T28" s="407"/>
      <c r="U28" s="407"/>
      <c r="V28" s="408"/>
      <c r="W28" s="472"/>
      <c r="X28" s="463"/>
      <c r="Y28" s="464"/>
      <c r="Z28" s="403" t="s">
        <v>183</v>
      </c>
      <c r="AA28" s="404"/>
      <c r="AB28" s="404"/>
      <c r="AC28" s="404"/>
      <c r="AD28" s="404"/>
      <c r="AE28" s="404"/>
      <c r="AF28" s="404"/>
      <c r="AG28" s="405"/>
      <c r="AH28" s="406" t="s">
        <v>137</v>
      </c>
      <c r="AI28" s="407"/>
      <c r="AJ28" s="407"/>
      <c r="AK28" s="407"/>
      <c r="AL28" s="408"/>
      <c r="AM28" s="406" t="s">
        <v>137</v>
      </c>
      <c r="AN28" s="407"/>
      <c r="AO28" s="407"/>
      <c r="AP28" s="407"/>
      <c r="AQ28" s="407"/>
      <c r="AR28" s="408"/>
      <c r="AS28" s="406" t="s">
        <v>128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1006884</v>
      </c>
      <c r="BO28" s="426"/>
      <c r="BP28" s="426"/>
      <c r="BQ28" s="426"/>
      <c r="BR28" s="426"/>
      <c r="BS28" s="426"/>
      <c r="BT28" s="426"/>
      <c r="BU28" s="427"/>
      <c r="BV28" s="425">
        <v>1155149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12</v>
      </c>
      <c r="M29" s="407"/>
      <c r="N29" s="407"/>
      <c r="O29" s="407"/>
      <c r="P29" s="408"/>
      <c r="Q29" s="406">
        <v>3750</v>
      </c>
      <c r="R29" s="407"/>
      <c r="S29" s="407"/>
      <c r="T29" s="407"/>
      <c r="U29" s="407"/>
      <c r="V29" s="408"/>
      <c r="W29" s="473"/>
      <c r="X29" s="474"/>
      <c r="Y29" s="475"/>
      <c r="Z29" s="403" t="s">
        <v>186</v>
      </c>
      <c r="AA29" s="404"/>
      <c r="AB29" s="404"/>
      <c r="AC29" s="404"/>
      <c r="AD29" s="404"/>
      <c r="AE29" s="404"/>
      <c r="AF29" s="404"/>
      <c r="AG29" s="405"/>
      <c r="AH29" s="406">
        <v>372</v>
      </c>
      <c r="AI29" s="407"/>
      <c r="AJ29" s="407"/>
      <c r="AK29" s="407"/>
      <c r="AL29" s="408"/>
      <c r="AM29" s="406">
        <v>1120567</v>
      </c>
      <c r="AN29" s="407"/>
      <c r="AO29" s="407"/>
      <c r="AP29" s="407"/>
      <c r="AQ29" s="407"/>
      <c r="AR29" s="408"/>
      <c r="AS29" s="406">
        <v>3012</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25926</v>
      </c>
      <c r="BO29" s="431"/>
      <c r="BP29" s="431"/>
      <c r="BQ29" s="431"/>
      <c r="BR29" s="431"/>
      <c r="BS29" s="431"/>
      <c r="BT29" s="431"/>
      <c r="BU29" s="432"/>
      <c r="BV29" s="430">
        <v>25926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2288178</v>
      </c>
      <c r="BO30" s="434"/>
      <c r="BP30" s="434"/>
      <c r="BQ30" s="434"/>
      <c r="BR30" s="434"/>
      <c r="BS30" s="434"/>
      <c r="BT30" s="434"/>
      <c r="BU30" s="435"/>
      <c r="BV30" s="433">
        <v>2067761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埼玉県後期高齢者医療広域連合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羽生の里</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中小企業従業員退職金等共済事業特別会計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埼玉県後期高齢者医療広域連合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岩瀬土地区画整理組合</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住宅資金貸付事業特別会計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埼玉県市町村総合事務組合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彩の国さいたま人づくり広域連合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埼玉県都市競艇組合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加須市・羽生市水防事務組合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9Cp4y3Ad4OuXeV/6/73eRpG+sH3ra8ICRkM8Kx8Vr2PfcwZH04uTni7QRaGIReCc0EyjYf6ntSPU6xkDiWUOg==" saltValue="iPjwahKxf6DnpZ/+IFVK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topLeftCell="AM16" workbookViewId="0">
      <selection activeCell="DW40" activeCellId="2" sqref="DW34:EC36 DW38:EC38 DW40:EC4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7875088</v>
      </c>
      <c r="S5" s="698"/>
      <c r="T5" s="698"/>
      <c r="U5" s="698"/>
      <c r="V5" s="698"/>
      <c r="W5" s="698"/>
      <c r="X5" s="698"/>
      <c r="Y5" s="741"/>
      <c r="Z5" s="759">
        <v>30.4</v>
      </c>
      <c r="AA5" s="759"/>
      <c r="AB5" s="759"/>
      <c r="AC5" s="759"/>
      <c r="AD5" s="760">
        <v>7527772</v>
      </c>
      <c r="AE5" s="760"/>
      <c r="AF5" s="760"/>
      <c r="AG5" s="760"/>
      <c r="AH5" s="760"/>
      <c r="AI5" s="760"/>
      <c r="AJ5" s="760"/>
      <c r="AK5" s="760"/>
      <c r="AL5" s="742">
        <v>69.5</v>
      </c>
      <c r="AM5" s="713"/>
      <c r="AN5" s="713"/>
      <c r="AO5" s="743"/>
      <c r="AP5" s="708" t="s">
        <v>226</v>
      </c>
      <c r="AQ5" s="709"/>
      <c r="AR5" s="709"/>
      <c r="AS5" s="709"/>
      <c r="AT5" s="709"/>
      <c r="AU5" s="709"/>
      <c r="AV5" s="709"/>
      <c r="AW5" s="709"/>
      <c r="AX5" s="709"/>
      <c r="AY5" s="709"/>
      <c r="AZ5" s="709"/>
      <c r="BA5" s="709"/>
      <c r="BB5" s="709"/>
      <c r="BC5" s="709"/>
      <c r="BD5" s="709"/>
      <c r="BE5" s="709"/>
      <c r="BF5" s="710"/>
      <c r="BG5" s="642">
        <v>7518673</v>
      </c>
      <c r="BH5" s="643"/>
      <c r="BI5" s="643"/>
      <c r="BJ5" s="643"/>
      <c r="BK5" s="643"/>
      <c r="BL5" s="643"/>
      <c r="BM5" s="643"/>
      <c r="BN5" s="644"/>
      <c r="BO5" s="675">
        <v>95.5</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220484</v>
      </c>
      <c r="S6" s="643"/>
      <c r="T6" s="643"/>
      <c r="U6" s="643"/>
      <c r="V6" s="643"/>
      <c r="W6" s="643"/>
      <c r="X6" s="643"/>
      <c r="Y6" s="644"/>
      <c r="Z6" s="675">
        <v>0.9</v>
      </c>
      <c r="AA6" s="675"/>
      <c r="AB6" s="675"/>
      <c r="AC6" s="675"/>
      <c r="AD6" s="676">
        <v>220484</v>
      </c>
      <c r="AE6" s="676"/>
      <c r="AF6" s="676"/>
      <c r="AG6" s="676"/>
      <c r="AH6" s="676"/>
      <c r="AI6" s="676"/>
      <c r="AJ6" s="676"/>
      <c r="AK6" s="676"/>
      <c r="AL6" s="645">
        <v>2</v>
      </c>
      <c r="AM6" s="646"/>
      <c r="AN6" s="646"/>
      <c r="AO6" s="677"/>
      <c r="AP6" s="639" t="s">
        <v>232</v>
      </c>
      <c r="AQ6" s="640"/>
      <c r="AR6" s="640"/>
      <c r="AS6" s="640"/>
      <c r="AT6" s="640"/>
      <c r="AU6" s="640"/>
      <c r="AV6" s="640"/>
      <c r="AW6" s="640"/>
      <c r="AX6" s="640"/>
      <c r="AY6" s="640"/>
      <c r="AZ6" s="640"/>
      <c r="BA6" s="640"/>
      <c r="BB6" s="640"/>
      <c r="BC6" s="640"/>
      <c r="BD6" s="640"/>
      <c r="BE6" s="640"/>
      <c r="BF6" s="641"/>
      <c r="BG6" s="642">
        <v>7518673</v>
      </c>
      <c r="BH6" s="643"/>
      <c r="BI6" s="643"/>
      <c r="BJ6" s="643"/>
      <c r="BK6" s="643"/>
      <c r="BL6" s="643"/>
      <c r="BM6" s="643"/>
      <c r="BN6" s="644"/>
      <c r="BO6" s="675">
        <v>95.5</v>
      </c>
      <c r="BP6" s="675"/>
      <c r="BQ6" s="675"/>
      <c r="BR6" s="675"/>
      <c r="BS6" s="676" t="s">
        <v>137</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167665</v>
      </c>
      <c r="CS6" s="643"/>
      <c r="CT6" s="643"/>
      <c r="CU6" s="643"/>
      <c r="CV6" s="643"/>
      <c r="CW6" s="643"/>
      <c r="CX6" s="643"/>
      <c r="CY6" s="644"/>
      <c r="CZ6" s="742">
        <v>0.7</v>
      </c>
      <c r="DA6" s="713"/>
      <c r="DB6" s="713"/>
      <c r="DC6" s="745"/>
      <c r="DD6" s="648" t="s">
        <v>227</v>
      </c>
      <c r="DE6" s="643"/>
      <c r="DF6" s="643"/>
      <c r="DG6" s="643"/>
      <c r="DH6" s="643"/>
      <c r="DI6" s="643"/>
      <c r="DJ6" s="643"/>
      <c r="DK6" s="643"/>
      <c r="DL6" s="643"/>
      <c r="DM6" s="643"/>
      <c r="DN6" s="643"/>
      <c r="DO6" s="643"/>
      <c r="DP6" s="644"/>
      <c r="DQ6" s="648">
        <v>167665</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5064</v>
      </c>
      <c r="S7" s="643"/>
      <c r="T7" s="643"/>
      <c r="U7" s="643"/>
      <c r="V7" s="643"/>
      <c r="W7" s="643"/>
      <c r="X7" s="643"/>
      <c r="Y7" s="644"/>
      <c r="Z7" s="675">
        <v>0</v>
      </c>
      <c r="AA7" s="675"/>
      <c r="AB7" s="675"/>
      <c r="AC7" s="675"/>
      <c r="AD7" s="676">
        <v>5064</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3184633</v>
      </c>
      <c r="BH7" s="643"/>
      <c r="BI7" s="643"/>
      <c r="BJ7" s="643"/>
      <c r="BK7" s="643"/>
      <c r="BL7" s="643"/>
      <c r="BM7" s="643"/>
      <c r="BN7" s="644"/>
      <c r="BO7" s="675">
        <v>40.4</v>
      </c>
      <c r="BP7" s="675"/>
      <c r="BQ7" s="675"/>
      <c r="BR7" s="675"/>
      <c r="BS7" s="676" t="s">
        <v>227</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7812319</v>
      </c>
      <c r="CS7" s="643"/>
      <c r="CT7" s="643"/>
      <c r="CU7" s="643"/>
      <c r="CV7" s="643"/>
      <c r="CW7" s="643"/>
      <c r="CX7" s="643"/>
      <c r="CY7" s="644"/>
      <c r="CZ7" s="675">
        <v>31.8</v>
      </c>
      <c r="DA7" s="675"/>
      <c r="DB7" s="675"/>
      <c r="DC7" s="675"/>
      <c r="DD7" s="648">
        <v>204362</v>
      </c>
      <c r="DE7" s="643"/>
      <c r="DF7" s="643"/>
      <c r="DG7" s="643"/>
      <c r="DH7" s="643"/>
      <c r="DI7" s="643"/>
      <c r="DJ7" s="643"/>
      <c r="DK7" s="643"/>
      <c r="DL7" s="643"/>
      <c r="DM7" s="643"/>
      <c r="DN7" s="643"/>
      <c r="DO7" s="643"/>
      <c r="DP7" s="644"/>
      <c r="DQ7" s="648">
        <v>1821992</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26838</v>
      </c>
      <c r="S8" s="643"/>
      <c r="T8" s="643"/>
      <c r="U8" s="643"/>
      <c r="V8" s="643"/>
      <c r="W8" s="643"/>
      <c r="X8" s="643"/>
      <c r="Y8" s="644"/>
      <c r="Z8" s="675">
        <v>0.1</v>
      </c>
      <c r="AA8" s="675"/>
      <c r="AB8" s="675"/>
      <c r="AC8" s="675"/>
      <c r="AD8" s="676">
        <v>26838</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98571</v>
      </c>
      <c r="BH8" s="643"/>
      <c r="BI8" s="643"/>
      <c r="BJ8" s="643"/>
      <c r="BK8" s="643"/>
      <c r="BL8" s="643"/>
      <c r="BM8" s="643"/>
      <c r="BN8" s="644"/>
      <c r="BO8" s="675">
        <v>1.3</v>
      </c>
      <c r="BP8" s="675"/>
      <c r="BQ8" s="675"/>
      <c r="BR8" s="675"/>
      <c r="BS8" s="648" t="s">
        <v>227</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7109598</v>
      </c>
      <c r="CS8" s="643"/>
      <c r="CT8" s="643"/>
      <c r="CU8" s="643"/>
      <c r="CV8" s="643"/>
      <c r="CW8" s="643"/>
      <c r="CX8" s="643"/>
      <c r="CY8" s="644"/>
      <c r="CZ8" s="675">
        <v>29</v>
      </c>
      <c r="DA8" s="675"/>
      <c r="DB8" s="675"/>
      <c r="DC8" s="675"/>
      <c r="DD8" s="648">
        <v>6034</v>
      </c>
      <c r="DE8" s="643"/>
      <c r="DF8" s="643"/>
      <c r="DG8" s="643"/>
      <c r="DH8" s="643"/>
      <c r="DI8" s="643"/>
      <c r="DJ8" s="643"/>
      <c r="DK8" s="643"/>
      <c r="DL8" s="643"/>
      <c r="DM8" s="643"/>
      <c r="DN8" s="643"/>
      <c r="DO8" s="643"/>
      <c r="DP8" s="644"/>
      <c r="DQ8" s="648">
        <v>3405394</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32167</v>
      </c>
      <c r="S9" s="643"/>
      <c r="T9" s="643"/>
      <c r="U9" s="643"/>
      <c r="V9" s="643"/>
      <c r="W9" s="643"/>
      <c r="X9" s="643"/>
      <c r="Y9" s="644"/>
      <c r="Z9" s="675">
        <v>0.1</v>
      </c>
      <c r="AA9" s="675"/>
      <c r="AB9" s="675"/>
      <c r="AC9" s="675"/>
      <c r="AD9" s="676">
        <v>32167</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2654476</v>
      </c>
      <c r="BH9" s="643"/>
      <c r="BI9" s="643"/>
      <c r="BJ9" s="643"/>
      <c r="BK9" s="643"/>
      <c r="BL9" s="643"/>
      <c r="BM9" s="643"/>
      <c r="BN9" s="644"/>
      <c r="BO9" s="675">
        <v>33.700000000000003</v>
      </c>
      <c r="BP9" s="675"/>
      <c r="BQ9" s="675"/>
      <c r="BR9" s="675"/>
      <c r="BS9" s="648" t="s">
        <v>137</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1789686</v>
      </c>
      <c r="CS9" s="643"/>
      <c r="CT9" s="643"/>
      <c r="CU9" s="643"/>
      <c r="CV9" s="643"/>
      <c r="CW9" s="643"/>
      <c r="CX9" s="643"/>
      <c r="CY9" s="644"/>
      <c r="CZ9" s="675">
        <v>7.3</v>
      </c>
      <c r="DA9" s="675"/>
      <c r="DB9" s="675"/>
      <c r="DC9" s="675"/>
      <c r="DD9" s="648">
        <v>416600</v>
      </c>
      <c r="DE9" s="643"/>
      <c r="DF9" s="643"/>
      <c r="DG9" s="643"/>
      <c r="DH9" s="643"/>
      <c r="DI9" s="643"/>
      <c r="DJ9" s="643"/>
      <c r="DK9" s="643"/>
      <c r="DL9" s="643"/>
      <c r="DM9" s="643"/>
      <c r="DN9" s="643"/>
      <c r="DO9" s="643"/>
      <c r="DP9" s="644"/>
      <c r="DQ9" s="648">
        <v>1379662</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137</v>
      </c>
      <c r="AA10" s="675"/>
      <c r="AB10" s="675"/>
      <c r="AC10" s="675"/>
      <c r="AD10" s="676" t="s">
        <v>127</v>
      </c>
      <c r="AE10" s="676"/>
      <c r="AF10" s="676"/>
      <c r="AG10" s="676"/>
      <c r="AH10" s="676"/>
      <c r="AI10" s="676"/>
      <c r="AJ10" s="676"/>
      <c r="AK10" s="676"/>
      <c r="AL10" s="645" t="s">
        <v>137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176586</v>
      </c>
      <c r="BH10" s="643"/>
      <c r="BI10" s="643"/>
      <c r="BJ10" s="643"/>
      <c r="BK10" s="643"/>
      <c r="BL10" s="643"/>
      <c r="BM10" s="643"/>
      <c r="BN10" s="644"/>
      <c r="BO10" s="675">
        <v>2.2000000000000002</v>
      </c>
      <c r="BP10" s="675"/>
      <c r="BQ10" s="675"/>
      <c r="BR10" s="675"/>
      <c r="BS10" s="648" t="s">
        <v>227</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156709</v>
      </c>
      <c r="CS10" s="643"/>
      <c r="CT10" s="643"/>
      <c r="CU10" s="643"/>
      <c r="CV10" s="643"/>
      <c r="CW10" s="643"/>
      <c r="CX10" s="643"/>
      <c r="CY10" s="644"/>
      <c r="CZ10" s="675">
        <v>0.6</v>
      </c>
      <c r="DA10" s="675"/>
      <c r="DB10" s="675"/>
      <c r="DC10" s="675"/>
      <c r="DD10" s="648" t="s">
        <v>127</v>
      </c>
      <c r="DE10" s="643"/>
      <c r="DF10" s="643"/>
      <c r="DG10" s="643"/>
      <c r="DH10" s="643"/>
      <c r="DI10" s="643"/>
      <c r="DJ10" s="643"/>
      <c r="DK10" s="643"/>
      <c r="DL10" s="643"/>
      <c r="DM10" s="643"/>
      <c r="DN10" s="643"/>
      <c r="DO10" s="643"/>
      <c r="DP10" s="644"/>
      <c r="DQ10" s="648">
        <v>72478</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1162736</v>
      </c>
      <c r="S11" s="643"/>
      <c r="T11" s="643"/>
      <c r="U11" s="643"/>
      <c r="V11" s="643"/>
      <c r="W11" s="643"/>
      <c r="X11" s="643"/>
      <c r="Y11" s="644"/>
      <c r="Z11" s="645">
        <v>4.5</v>
      </c>
      <c r="AA11" s="646"/>
      <c r="AB11" s="646"/>
      <c r="AC11" s="647"/>
      <c r="AD11" s="648">
        <v>1162736</v>
      </c>
      <c r="AE11" s="643"/>
      <c r="AF11" s="643"/>
      <c r="AG11" s="643"/>
      <c r="AH11" s="643"/>
      <c r="AI11" s="643"/>
      <c r="AJ11" s="643"/>
      <c r="AK11" s="644"/>
      <c r="AL11" s="645">
        <v>10.7</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255000</v>
      </c>
      <c r="BH11" s="643"/>
      <c r="BI11" s="643"/>
      <c r="BJ11" s="643"/>
      <c r="BK11" s="643"/>
      <c r="BL11" s="643"/>
      <c r="BM11" s="643"/>
      <c r="BN11" s="644"/>
      <c r="BO11" s="675">
        <v>3.2</v>
      </c>
      <c r="BP11" s="675"/>
      <c r="BQ11" s="675"/>
      <c r="BR11" s="675"/>
      <c r="BS11" s="648" t="s">
        <v>227</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317928</v>
      </c>
      <c r="CS11" s="643"/>
      <c r="CT11" s="643"/>
      <c r="CU11" s="643"/>
      <c r="CV11" s="643"/>
      <c r="CW11" s="643"/>
      <c r="CX11" s="643"/>
      <c r="CY11" s="644"/>
      <c r="CZ11" s="675">
        <v>1.3</v>
      </c>
      <c r="DA11" s="675"/>
      <c r="DB11" s="675"/>
      <c r="DC11" s="675"/>
      <c r="DD11" s="648">
        <v>118457</v>
      </c>
      <c r="DE11" s="643"/>
      <c r="DF11" s="643"/>
      <c r="DG11" s="643"/>
      <c r="DH11" s="643"/>
      <c r="DI11" s="643"/>
      <c r="DJ11" s="643"/>
      <c r="DK11" s="643"/>
      <c r="DL11" s="643"/>
      <c r="DM11" s="643"/>
      <c r="DN11" s="643"/>
      <c r="DO11" s="643"/>
      <c r="DP11" s="644"/>
      <c r="DQ11" s="648">
        <v>210400</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227</v>
      </c>
      <c r="S12" s="643"/>
      <c r="T12" s="643"/>
      <c r="U12" s="643"/>
      <c r="V12" s="643"/>
      <c r="W12" s="643"/>
      <c r="X12" s="643"/>
      <c r="Y12" s="644"/>
      <c r="Z12" s="675" t="s">
        <v>137</v>
      </c>
      <c r="AA12" s="675"/>
      <c r="AB12" s="675"/>
      <c r="AC12" s="675"/>
      <c r="AD12" s="676" t="s">
        <v>227</v>
      </c>
      <c r="AE12" s="676"/>
      <c r="AF12" s="676"/>
      <c r="AG12" s="676"/>
      <c r="AH12" s="676"/>
      <c r="AI12" s="676"/>
      <c r="AJ12" s="676"/>
      <c r="AK12" s="676"/>
      <c r="AL12" s="645" t="s">
        <v>137</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3805722</v>
      </c>
      <c r="BH12" s="643"/>
      <c r="BI12" s="643"/>
      <c r="BJ12" s="643"/>
      <c r="BK12" s="643"/>
      <c r="BL12" s="643"/>
      <c r="BM12" s="643"/>
      <c r="BN12" s="644"/>
      <c r="BO12" s="675">
        <v>48.3</v>
      </c>
      <c r="BP12" s="675"/>
      <c r="BQ12" s="675"/>
      <c r="BR12" s="675"/>
      <c r="BS12" s="648" t="s">
        <v>137</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329777</v>
      </c>
      <c r="CS12" s="643"/>
      <c r="CT12" s="643"/>
      <c r="CU12" s="643"/>
      <c r="CV12" s="643"/>
      <c r="CW12" s="643"/>
      <c r="CX12" s="643"/>
      <c r="CY12" s="644"/>
      <c r="CZ12" s="675">
        <v>1.3</v>
      </c>
      <c r="DA12" s="675"/>
      <c r="DB12" s="675"/>
      <c r="DC12" s="675"/>
      <c r="DD12" s="648">
        <v>6232</v>
      </c>
      <c r="DE12" s="643"/>
      <c r="DF12" s="643"/>
      <c r="DG12" s="643"/>
      <c r="DH12" s="643"/>
      <c r="DI12" s="643"/>
      <c r="DJ12" s="643"/>
      <c r="DK12" s="643"/>
      <c r="DL12" s="643"/>
      <c r="DM12" s="643"/>
      <c r="DN12" s="643"/>
      <c r="DO12" s="643"/>
      <c r="DP12" s="644"/>
      <c r="DQ12" s="648">
        <v>121513</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227</v>
      </c>
      <c r="AA13" s="675"/>
      <c r="AB13" s="675"/>
      <c r="AC13" s="675"/>
      <c r="AD13" s="676" t="s">
        <v>227</v>
      </c>
      <c r="AE13" s="676"/>
      <c r="AF13" s="676"/>
      <c r="AG13" s="676"/>
      <c r="AH13" s="676"/>
      <c r="AI13" s="676"/>
      <c r="AJ13" s="676"/>
      <c r="AK13" s="676"/>
      <c r="AL13" s="645" t="s">
        <v>227</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3795104</v>
      </c>
      <c r="BH13" s="643"/>
      <c r="BI13" s="643"/>
      <c r="BJ13" s="643"/>
      <c r="BK13" s="643"/>
      <c r="BL13" s="643"/>
      <c r="BM13" s="643"/>
      <c r="BN13" s="644"/>
      <c r="BO13" s="675">
        <v>48.2</v>
      </c>
      <c r="BP13" s="675"/>
      <c r="BQ13" s="675"/>
      <c r="BR13" s="675"/>
      <c r="BS13" s="648" t="s">
        <v>227</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2020093</v>
      </c>
      <c r="CS13" s="643"/>
      <c r="CT13" s="643"/>
      <c r="CU13" s="643"/>
      <c r="CV13" s="643"/>
      <c r="CW13" s="643"/>
      <c r="CX13" s="643"/>
      <c r="CY13" s="644"/>
      <c r="CZ13" s="675">
        <v>8.1999999999999993</v>
      </c>
      <c r="DA13" s="675"/>
      <c r="DB13" s="675"/>
      <c r="DC13" s="675"/>
      <c r="DD13" s="648">
        <v>853204</v>
      </c>
      <c r="DE13" s="643"/>
      <c r="DF13" s="643"/>
      <c r="DG13" s="643"/>
      <c r="DH13" s="643"/>
      <c r="DI13" s="643"/>
      <c r="DJ13" s="643"/>
      <c r="DK13" s="643"/>
      <c r="DL13" s="643"/>
      <c r="DM13" s="643"/>
      <c r="DN13" s="643"/>
      <c r="DO13" s="643"/>
      <c r="DP13" s="644"/>
      <c r="DQ13" s="648">
        <v>1433231</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137</v>
      </c>
      <c r="AA14" s="675"/>
      <c r="AB14" s="675"/>
      <c r="AC14" s="675"/>
      <c r="AD14" s="676" t="s">
        <v>137</v>
      </c>
      <c r="AE14" s="676"/>
      <c r="AF14" s="676"/>
      <c r="AG14" s="676"/>
      <c r="AH14" s="676"/>
      <c r="AI14" s="676"/>
      <c r="AJ14" s="676"/>
      <c r="AK14" s="676"/>
      <c r="AL14" s="645" t="s">
        <v>127</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162764</v>
      </c>
      <c r="BH14" s="643"/>
      <c r="BI14" s="643"/>
      <c r="BJ14" s="643"/>
      <c r="BK14" s="643"/>
      <c r="BL14" s="643"/>
      <c r="BM14" s="643"/>
      <c r="BN14" s="644"/>
      <c r="BO14" s="675">
        <v>2.1</v>
      </c>
      <c r="BP14" s="675"/>
      <c r="BQ14" s="675"/>
      <c r="BR14" s="675"/>
      <c r="BS14" s="648" t="s">
        <v>227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920902</v>
      </c>
      <c r="CS14" s="643"/>
      <c r="CT14" s="643"/>
      <c r="CU14" s="643"/>
      <c r="CV14" s="643"/>
      <c r="CW14" s="643"/>
      <c r="CX14" s="643"/>
      <c r="CY14" s="644"/>
      <c r="CZ14" s="675">
        <v>3.8</v>
      </c>
      <c r="DA14" s="675"/>
      <c r="DB14" s="675"/>
      <c r="DC14" s="675"/>
      <c r="DD14" s="648">
        <v>118234</v>
      </c>
      <c r="DE14" s="643"/>
      <c r="DF14" s="643"/>
      <c r="DG14" s="643"/>
      <c r="DH14" s="643"/>
      <c r="DI14" s="643"/>
      <c r="DJ14" s="643"/>
      <c r="DK14" s="643"/>
      <c r="DL14" s="643"/>
      <c r="DM14" s="643"/>
      <c r="DN14" s="643"/>
      <c r="DO14" s="643"/>
      <c r="DP14" s="644"/>
      <c r="DQ14" s="648">
        <v>802255</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137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365554</v>
      </c>
      <c r="BH15" s="643"/>
      <c r="BI15" s="643"/>
      <c r="BJ15" s="643"/>
      <c r="BK15" s="643"/>
      <c r="BL15" s="643"/>
      <c r="BM15" s="643"/>
      <c r="BN15" s="644"/>
      <c r="BO15" s="675">
        <v>4.5999999999999996</v>
      </c>
      <c r="BP15" s="675"/>
      <c r="BQ15" s="675"/>
      <c r="BR15" s="675"/>
      <c r="BS15" s="648" t="s">
        <v>227</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2090714</v>
      </c>
      <c r="CS15" s="643"/>
      <c r="CT15" s="643"/>
      <c r="CU15" s="643"/>
      <c r="CV15" s="643"/>
      <c r="CW15" s="643"/>
      <c r="CX15" s="643"/>
      <c r="CY15" s="644"/>
      <c r="CZ15" s="675">
        <v>8.5</v>
      </c>
      <c r="DA15" s="675"/>
      <c r="DB15" s="675"/>
      <c r="DC15" s="675"/>
      <c r="DD15" s="648">
        <v>276346</v>
      </c>
      <c r="DE15" s="643"/>
      <c r="DF15" s="643"/>
      <c r="DG15" s="643"/>
      <c r="DH15" s="643"/>
      <c r="DI15" s="643"/>
      <c r="DJ15" s="643"/>
      <c r="DK15" s="643"/>
      <c r="DL15" s="643"/>
      <c r="DM15" s="643"/>
      <c r="DN15" s="643"/>
      <c r="DO15" s="643"/>
      <c r="DP15" s="644"/>
      <c r="DQ15" s="648">
        <v>1280441</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31042</v>
      </c>
      <c r="S16" s="643"/>
      <c r="T16" s="643"/>
      <c r="U16" s="643"/>
      <c r="V16" s="643"/>
      <c r="W16" s="643"/>
      <c r="X16" s="643"/>
      <c r="Y16" s="644"/>
      <c r="Z16" s="675">
        <v>0.1</v>
      </c>
      <c r="AA16" s="675"/>
      <c r="AB16" s="675"/>
      <c r="AC16" s="675"/>
      <c r="AD16" s="676">
        <v>31042</v>
      </c>
      <c r="AE16" s="676"/>
      <c r="AF16" s="676"/>
      <c r="AG16" s="676"/>
      <c r="AH16" s="676"/>
      <c r="AI16" s="676"/>
      <c r="AJ16" s="676"/>
      <c r="AK16" s="676"/>
      <c r="AL16" s="645">
        <v>0.3</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137</v>
      </c>
      <c r="BP16" s="675"/>
      <c r="BQ16" s="675"/>
      <c r="BR16" s="675"/>
      <c r="BS16" s="648" t="s">
        <v>227</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227</v>
      </c>
      <c r="CS16" s="643"/>
      <c r="CT16" s="643"/>
      <c r="CU16" s="643"/>
      <c r="CV16" s="643"/>
      <c r="CW16" s="643"/>
      <c r="CX16" s="643"/>
      <c r="CY16" s="644"/>
      <c r="CZ16" s="675" t="s">
        <v>227</v>
      </c>
      <c r="DA16" s="675"/>
      <c r="DB16" s="675"/>
      <c r="DC16" s="675"/>
      <c r="DD16" s="648" t="s">
        <v>227</v>
      </c>
      <c r="DE16" s="643"/>
      <c r="DF16" s="643"/>
      <c r="DG16" s="643"/>
      <c r="DH16" s="643"/>
      <c r="DI16" s="643"/>
      <c r="DJ16" s="643"/>
      <c r="DK16" s="643"/>
      <c r="DL16" s="643"/>
      <c r="DM16" s="643"/>
      <c r="DN16" s="643"/>
      <c r="DO16" s="643"/>
      <c r="DP16" s="644"/>
      <c r="DQ16" s="648" t="s">
        <v>137</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44454</v>
      </c>
      <c r="S17" s="643"/>
      <c r="T17" s="643"/>
      <c r="U17" s="643"/>
      <c r="V17" s="643"/>
      <c r="W17" s="643"/>
      <c r="X17" s="643"/>
      <c r="Y17" s="644"/>
      <c r="Z17" s="675">
        <v>0.2</v>
      </c>
      <c r="AA17" s="675"/>
      <c r="AB17" s="675"/>
      <c r="AC17" s="675"/>
      <c r="AD17" s="676">
        <v>44454</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227</v>
      </c>
      <c r="BH17" s="643"/>
      <c r="BI17" s="643"/>
      <c r="BJ17" s="643"/>
      <c r="BK17" s="643"/>
      <c r="BL17" s="643"/>
      <c r="BM17" s="643"/>
      <c r="BN17" s="644"/>
      <c r="BO17" s="675" t="s">
        <v>227</v>
      </c>
      <c r="BP17" s="675"/>
      <c r="BQ17" s="675"/>
      <c r="BR17" s="675"/>
      <c r="BS17" s="648" t="s">
        <v>227</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1835202</v>
      </c>
      <c r="CS17" s="643"/>
      <c r="CT17" s="643"/>
      <c r="CU17" s="643"/>
      <c r="CV17" s="643"/>
      <c r="CW17" s="643"/>
      <c r="CX17" s="643"/>
      <c r="CY17" s="644"/>
      <c r="CZ17" s="675">
        <v>7.5</v>
      </c>
      <c r="DA17" s="675"/>
      <c r="DB17" s="675"/>
      <c r="DC17" s="675"/>
      <c r="DD17" s="648" t="s">
        <v>127</v>
      </c>
      <c r="DE17" s="643"/>
      <c r="DF17" s="643"/>
      <c r="DG17" s="643"/>
      <c r="DH17" s="643"/>
      <c r="DI17" s="643"/>
      <c r="DJ17" s="643"/>
      <c r="DK17" s="643"/>
      <c r="DL17" s="643"/>
      <c r="DM17" s="643"/>
      <c r="DN17" s="643"/>
      <c r="DO17" s="643"/>
      <c r="DP17" s="644"/>
      <c r="DQ17" s="648">
        <v>1827783</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74562</v>
      </c>
      <c r="S18" s="643"/>
      <c r="T18" s="643"/>
      <c r="U18" s="643"/>
      <c r="V18" s="643"/>
      <c r="W18" s="643"/>
      <c r="X18" s="643"/>
      <c r="Y18" s="644"/>
      <c r="Z18" s="675">
        <v>0.3</v>
      </c>
      <c r="AA18" s="675"/>
      <c r="AB18" s="675"/>
      <c r="AC18" s="675"/>
      <c r="AD18" s="676">
        <v>74562</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227</v>
      </c>
      <c r="BP18" s="675"/>
      <c r="BQ18" s="675"/>
      <c r="BR18" s="675"/>
      <c r="BS18" s="648" t="s">
        <v>137</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227</v>
      </c>
      <c r="CS18" s="643"/>
      <c r="CT18" s="643"/>
      <c r="CU18" s="643"/>
      <c r="CV18" s="643"/>
      <c r="CW18" s="643"/>
      <c r="CX18" s="643"/>
      <c r="CY18" s="644"/>
      <c r="CZ18" s="675" t="s">
        <v>227</v>
      </c>
      <c r="DA18" s="675"/>
      <c r="DB18" s="675"/>
      <c r="DC18" s="675"/>
      <c r="DD18" s="648" t="s">
        <v>227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52125</v>
      </c>
      <c r="S19" s="643"/>
      <c r="T19" s="643"/>
      <c r="U19" s="643"/>
      <c r="V19" s="643"/>
      <c r="W19" s="643"/>
      <c r="X19" s="643"/>
      <c r="Y19" s="644"/>
      <c r="Z19" s="675">
        <v>0.2</v>
      </c>
      <c r="AA19" s="675"/>
      <c r="AB19" s="675"/>
      <c r="AC19" s="675"/>
      <c r="AD19" s="676">
        <v>52125</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356415</v>
      </c>
      <c r="BH19" s="643"/>
      <c r="BI19" s="643"/>
      <c r="BJ19" s="643"/>
      <c r="BK19" s="643"/>
      <c r="BL19" s="643"/>
      <c r="BM19" s="643"/>
      <c r="BN19" s="644"/>
      <c r="BO19" s="675">
        <v>4.5</v>
      </c>
      <c r="BP19" s="675"/>
      <c r="BQ19" s="675"/>
      <c r="BR19" s="675"/>
      <c r="BS19" s="648" t="s">
        <v>227</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137</v>
      </c>
      <c r="CS19" s="643"/>
      <c r="CT19" s="643"/>
      <c r="CU19" s="643"/>
      <c r="CV19" s="643"/>
      <c r="CW19" s="643"/>
      <c r="CX19" s="643"/>
      <c r="CY19" s="644"/>
      <c r="CZ19" s="675" t="s">
        <v>127</v>
      </c>
      <c r="DA19" s="675"/>
      <c r="DB19" s="675"/>
      <c r="DC19" s="675"/>
      <c r="DD19" s="648" t="s">
        <v>137</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15775</v>
      </c>
      <c r="S20" s="643"/>
      <c r="T20" s="643"/>
      <c r="U20" s="643"/>
      <c r="V20" s="643"/>
      <c r="W20" s="643"/>
      <c r="X20" s="643"/>
      <c r="Y20" s="644"/>
      <c r="Z20" s="675">
        <v>0.1</v>
      </c>
      <c r="AA20" s="675"/>
      <c r="AB20" s="675"/>
      <c r="AC20" s="675"/>
      <c r="AD20" s="676">
        <v>15775</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356415</v>
      </c>
      <c r="BH20" s="643"/>
      <c r="BI20" s="643"/>
      <c r="BJ20" s="643"/>
      <c r="BK20" s="643"/>
      <c r="BL20" s="643"/>
      <c r="BM20" s="643"/>
      <c r="BN20" s="644"/>
      <c r="BO20" s="675">
        <v>4.5</v>
      </c>
      <c r="BP20" s="675"/>
      <c r="BQ20" s="675"/>
      <c r="BR20" s="675"/>
      <c r="BS20" s="648" t="s">
        <v>127</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24550593</v>
      </c>
      <c r="CS20" s="643"/>
      <c r="CT20" s="643"/>
      <c r="CU20" s="643"/>
      <c r="CV20" s="643"/>
      <c r="CW20" s="643"/>
      <c r="CX20" s="643"/>
      <c r="CY20" s="644"/>
      <c r="CZ20" s="675">
        <v>100</v>
      </c>
      <c r="DA20" s="675"/>
      <c r="DB20" s="675"/>
      <c r="DC20" s="675"/>
      <c r="DD20" s="648">
        <v>1999469</v>
      </c>
      <c r="DE20" s="643"/>
      <c r="DF20" s="643"/>
      <c r="DG20" s="643"/>
      <c r="DH20" s="643"/>
      <c r="DI20" s="643"/>
      <c r="DJ20" s="643"/>
      <c r="DK20" s="643"/>
      <c r="DL20" s="643"/>
      <c r="DM20" s="643"/>
      <c r="DN20" s="643"/>
      <c r="DO20" s="643"/>
      <c r="DP20" s="644"/>
      <c r="DQ20" s="648">
        <v>12522814</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6662</v>
      </c>
      <c r="S21" s="643"/>
      <c r="T21" s="643"/>
      <c r="U21" s="643"/>
      <c r="V21" s="643"/>
      <c r="W21" s="643"/>
      <c r="X21" s="643"/>
      <c r="Y21" s="644"/>
      <c r="Z21" s="675">
        <v>0</v>
      </c>
      <c r="AA21" s="675"/>
      <c r="AB21" s="675"/>
      <c r="AC21" s="675"/>
      <c r="AD21" s="676">
        <v>6662</v>
      </c>
      <c r="AE21" s="676"/>
      <c r="AF21" s="676"/>
      <c r="AG21" s="676"/>
      <c r="AH21" s="676"/>
      <c r="AI21" s="676"/>
      <c r="AJ21" s="676"/>
      <c r="AK21" s="676"/>
      <c r="AL21" s="645">
        <v>0.1</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9099</v>
      </c>
      <c r="BH21" s="643"/>
      <c r="BI21" s="643"/>
      <c r="BJ21" s="643"/>
      <c r="BK21" s="643"/>
      <c r="BL21" s="643"/>
      <c r="BM21" s="643"/>
      <c r="BN21" s="644"/>
      <c r="BO21" s="675">
        <v>0.1</v>
      </c>
      <c r="BP21" s="675"/>
      <c r="BQ21" s="675"/>
      <c r="BR21" s="675"/>
      <c r="BS21" s="648" t="s">
        <v>127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1916883</v>
      </c>
      <c r="S22" s="643"/>
      <c r="T22" s="643"/>
      <c r="U22" s="643"/>
      <c r="V22" s="643"/>
      <c r="W22" s="643"/>
      <c r="X22" s="643"/>
      <c r="Y22" s="644"/>
      <c r="Z22" s="675">
        <v>7.4</v>
      </c>
      <c r="AA22" s="675"/>
      <c r="AB22" s="675"/>
      <c r="AC22" s="675"/>
      <c r="AD22" s="676">
        <v>1668965</v>
      </c>
      <c r="AE22" s="676"/>
      <c r="AF22" s="676"/>
      <c r="AG22" s="676"/>
      <c r="AH22" s="676"/>
      <c r="AI22" s="676"/>
      <c r="AJ22" s="676"/>
      <c r="AK22" s="676"/>
      <c r="AL22" s="645">
        <v>15.4</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137</v>
      </c>
      <c r="BH22" s="643"/>
      <c r="BI22" s="643"/>
      <c r="BJ22" s="643"/>
      <c r="BK22" s="643"/>
      <c r="BL22" s="643"/>
      <c r="BM22" s="643"/>
      <c r="BN22" s="644"/>
      <c r="BO22" s="675" t="s">
        <v>127</v>
      </c>
      <c r="BP22" s="675"/>
      <c r="BQ22" s="675"/>
      <c r="BR22" s="675"/>
      <c r="BS22" s="648" t="s">
        <v>137</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1668965</v>
      </c>
      <c r="S23" s="643"/>
      <c r="T23" s="643"/>
      <c r="U23" s="643"/>
      <c r="V23" s="643"/>
      <c r="W23" s="643"/>
      <c r="X23" s="643"/>
      <c r="Y23" s="644"/>
      <c r="Z23" s="675">
        <v>6.4</v>
      </c>
      <c r="AA23" s="675"/>
      <c r="AB23" s="675"/>
      <c r="AC23" s="675"/>
      <c r="AD23" s="676">
        <v>1668965</v>
      </c>
      <c r="AE23" s="676"/>
      <c r="AF23" s="676"/>
      <c r="AG23" s="676"/>
      <c r="AH23" s="676"/>
      <c r="AI23" s="676"/>
      <c r="AJ23" s="676"/>
      <c r="AK23" s="676"/>
      <c r="AL23" s="645">
        <v>15.4</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347316</v>
      </c>
      <c r="BH23" s="643"/>
      <c r="BI23" s="643"/>
      <c r="BJ23" s="643"/>
      <c r="BK23" s="643"/>
      <c r="BL23" s="643"/>
      <c r="BM23" s="643"/>
      <c r="BN23" s="644"/>
      <c r="BO23" s="675">
        <v>4.4000000000000004</v>
      </c>
      <c r="BP23" s="675"/>
      <c r="BQ23" s="675"/>
      <c r="BR23" s="675"/>
      <c r="BS23" s="648" t="s">
        <v>227</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247741</v>
      </c>
      <c r="S24" s="643"/>
      <c r="T24" s="643"/>
      <c r="U24" s="643"/>
      <c r="V24" s="643"/>
      <c r="W24" s="643"/>
      <c r="X24" s="643"/>
      <c r="Y24" s="644"/>
      <c r="Z24" s="675">
        <v>1</v>
      </c>
      <c r="AA24" s="675"/>
      <c r="AB24" s="675"/>
      <c r="AC24" s="675"/>
      <c r="AD24" s="676" t="s">
        <v>227</v>
      </c>
      <c r="AE24" s="676"/>
      <c r="AF24" s="676"/>
      <c r="AG24" s="676"/>
      <c r="AH24" s="676"/>
      <c r="AI24" s="676"/>
      <c r="AJ24" s="676"/>
      <c r="AK24" s="676"/>
      <c r="AL24" s="645" t="s">
        <v>137</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227</v>
      </c>
      <c r="BH24" s="643"/>
      <c r="BI24" s="643"/>
      <c r="BJ24" s="643"/>
      <c r="BK24" s="643"/>
      <c r="BL24" s="643"/>
      <c r="BM24" s="643"/>
      <c r="BN24" s="644"/>
      <c r="BO24" s="675" t="s">
        <v>227</v>
      </c>
      <c r="BP24" s="675"/>
      <c r="BQ24" s="675"/>
      <c r="BR24" s="675"/>
      <c r="BS24" s="648" t="s">
        <v>127</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9743264</v>
      </c>
      <c r="CS24" s="698"/>
      <c r="CT24" s="698"/>
      <c r="CU24" s="698"/>
      <c r="CV24" s="698"/>
      <c r="CW24" s="698"/>
      <c r="CX24" s="698"/>
      <c r="CY24" s="741"/>
      <c r="CZ24" s="742">
        <v>39.700000000000003</v>
      </c>
      <c r="DA24" s="713"/>
      <c r="DB24" s="713"/>
      <c r="DC24" s="745"/>
      <c r="DD24" s="740">
        <v>6233555</v>
      </c>
      <c r="DE24" s="698"/>
      <c r="DF24" s="698"/>
      <c r="DG24" s="698"/>
      <c r="DH24" s="698"/>
      <c r="DI24" s="698"/>
      <c r="DJ24" s="698"/>
      <c r="DK24" s="741"/>
      <c r="DL24" s="740">
        <v>6191922</v>
      </c>
      <c r="DM24" s="698"/>
      <c r="DN24" s="698"/>
      <c r="DO24" s="698"/>
      <c r="DP24" s="698"/>
      <c r="DQ24" s="698"/>
      <c r="DR24" s="698"/>
      <c r="DS24" s="698"/>
      <c r="DT24" s="698"/>
      <c r="DU24" s="698"/>
      <c r="DV24" s="741"/>
      <c r="DW24" s="742">
        <v>53.8</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177</v>
      </c>
      <c r="S25" s="643"/>
      <c r="T25" s="643"/>
      <c r="U25" s="643"/>
      <c r="V25" s="643"/>
      <c r="W25" s="643"/>
      <c r="X25" s="643"/>
      <c r="Y25" s="644"/>
      <c r="Z25" s="675">
        <v>0</v>
      </c>
      <c r="AA25" s="675"/>
      <c r="AB25" s="675"/>
      <c r="AC25" s="675"/>
      <c r="AD25" s="676" t="s">
        <v>227</v>
      </c>
      <c r="AE25" s="676"/>
      <c r="AF25" s="676"/>
      <c r="AG25" s="676"/>
      <c r="AH25" s="676"/>
      <c r="AI25" s="676"/>
      <c r="AJ25" s="676"/>
      <c r="AK25" s="676"/>
      <c r="AL25" s="645" t="s">
        <v>127</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137</v>
      </c>
      <c r="BH25" s="643"/>
      <c r="BI25" s="643"/>
      <c r="BJ25" s="643"/>
      <c r="BK25" s="643"/>
      <c r="BL25" s="643"/>
      <c r="BM25" s="643"/>
      <c r="BN25" s="644"/>
      <c r="BO25" s="675" t="s">
        <v>227</v>
      </c>
      <c r="BP25" s="675"/>
      <c r="BQ25" s="675"/>
      <c r="BR25" s="675"/>
      <c r="BS25" s="648" t="s">
        <v>127</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3328392</v>
      </c>
      <c r="CS25" s="661"/>
      <c r="CT25" s="661"/>
      <c r="CU25" s="661"/>
      <c r="CV25" s="661"/>
      <c r="CW25" s="661"/>
      <c r="CX25" s="661"/>
      <c r="CY25" s="662"/>
      <c r="CZ25" s="645">
        <v>13.6</v>
      </c>
      <c r="DA25" s="663"/>
      <c r="DB25" s="663"/>
      <c r="DC25" s="664"/>
      <c r="DD25" s="648">
        <v>3049885</v>
      </c>
      <c r="DE25" s="661"/>
      <c r="DF25" s="661"/>
      <c r="DG25" s="661"/>
      <c r="DH25" s="661"/>
      <c r="DI25" s="661"/>
      <c r="DJ25" s="661"/>
      <c r="DK25" s="662"/>
      <c r="DL25" s="648">
        <v>3029528</v>
      </c>
      <c r="DM25" s="661"/>
      <c r="DN25" s="661"/>
      <c r="DO25" s="661"/>
      <c r="DP25" s="661"/>
      <c r="DQ25" s="661"/>
      <c r="DR25" s="661"/>
      <c r="DS25" s="661"/>
      <c r="DT25" s="661"/>
      <c r="DU25" s="661"/>
      <c r="DV25" s="662"/>
      <c r="DW25" s="645">
        <v>26.3</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11389318</v>
      </c>
      <c r="S26" s="643"/>
      <c r="T26" s="643"/>
      <c r="U26" s="643"/>
      <c r="V26" s="643"/>
      <c r="W26" s="643"/>
      <c r="X26" s="643"/>
      <c r="Y26" s="644"/>
      <c r="Z26" s="675">
        <v>44</v>
      </c>
      <c r="AA26" s="675"/>
      <c r="AB26" s="675"/>
      <c r="AC26" s="675"/>
      <c r="AD26" s="676">
        <v>10794084</v>
      </c>
      <c r="AE26" s="676"/>
      <c r="AF26" s="676"/>
      <c r="AG26" s="676"/>
      <c r="AH26" s="676"/>
      <c r="AI26" s="676"/>
      <c r="AJ26" s="676"/>
      <c r="AK26" s="676"/>
      <c r="AL26" s="645">
        <v>99.6</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127</v>
      </c>
      <c r="BP26" s="675"/>
      <c r="BQ26" s="675"/>
      <c r="BR26" s="675"/>
      <c r="BS26" s="648" t="s">
        <v>227</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2183972</v>
      </c>
      <c r="CS26" s="643"/>
      <c r="CT26" s="643"/>
      <c r="CU26" s="643"/>
      <c r="CV26" s="643"/>
      <c r="CW26" s="643"/>
      <c r="CX26" s="643"/>
      <c r="CY26" s="644"/>
      <c r="CZ26" s="645">
        <v>8.9</v>
      </c>
      <c r="DA26" s="663"/>
      <c r="DB26" s="663"/>
      <c r="DC26" s="664"/>
      <c r="DD26" s="648">
        <v>2002098</v>
      </c>
      <c r="DE26" s="643"/>
      <c r="DF26" s="643"/>
      <c r="DG26" s="643"/>
      <c r="DH26" s="643"/>
      <c r="DI26" s="643"/>
      <c r="DJ26" s="643"/>
      <c r="DK26" s="644"/>
      <c r="DL26" s="648" t="s">
        <v>227</v>
      </c>
      <c r="DM26" s="643"/>
      <c r="DN26" s="643"/>
      <c r="DO26" s="643"/>
      <c r="DP26" s="643"/>
      <c r="DQ26" s="643"/>
      <c r="DR26" s="643"/>
      <c r="DS26" s="643"/>
      <c r="DT26" s="643"/>
      <c r="DU26" s="643"/>
      <c r="DV26" s="644"/>
      <c r="DW26" s="645" t="s">
        <v>127</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9210</v>
      </c>
      <c r="S27" s="643"/>
      <c r="T27" s="643"/>
      <c r="U27" s="643"/>
      <c r="V27" s="643"/>
      <c r="W27" s="643"/>
      <c r="X27" s="643"/>
      <c r="Y27" s="644"/>
      <c r="Z27" s="675">
        <v>0</v>
      </c>
      <c r="AA27" s="675"/>
      <c r="AB27" s="675"/>
      <c r="AC27" s="675"/>
      <c r="AD27" s="676">
        <v>9210</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7875088</v>
      </c>
      <c r="BH27" s="643"/>
      <c r="BI27" s="643"/>
      <c r="BJ27" s="643"/>
      <c r="BK27" s="643"/>
      <c r="BL27" s="643"/>
      <c r="BM27" s="643"/>
      <c r="BN27" s="644"/>
      <c r="BO27" s="675">
        <v>100</v>
      </c>
      <c r="BP27" s="675"/>
      <c r="BQ27" s="675"/>
      <c r="BR27" s="675"/>
      <c r="BS27" s="648" t="s">
        <v>227</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4579670</v>
      </c>
      <c r="CS27" s="661"/>
      <c r="CT27" s="661"/>
      <c r="CU27" s="661"/>
      <c r="CV27" s="661"/>
      <c r="CW27" s="661"/>
      <c r="CX27" s="661"/>
      <c r="CY27" s="662"/>
      <c r="CZ27" s="645">
        <v>18.7</v>
      </c>
      <c r="DA27" s="663"/>
      <c r="DB27" s="663"/>
      <c r="DC27" s="664"/>
      <c r="DD27" s="648">
        <v>1355887</v>
      </c>
      <c r="DE27" s="661"/>
      <c r="DF27" s="661"/>
      <c r="DG27" s="661"/>
      <c r="DH27" s="661"/>
      <c r="DI27" s="661"/>
      <c r="DJ27" s="661"/>
      <c r="DK27" s="662"/>
      <c r="DL27" s="648">
        <v>1354609</v>
      </c>
      <c r="DM27" s="661"/>
      <c r="DN27" s="661"/>
      <c r="DO27" s="661"/>
      <c r="DP27" s="661"/>
      <c r="DQ27" s="661"/>
      <c r="DR27" s="661"/>
      <c r="DS27" s="661"/>
      <c r="DT27" s="661"/>
      <c r="DU27" s="661"/>
      <c r="DV27" s="662"/>
      <c r="DW27" s="645">
        <v>11.8</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81494</v>
      </c>
      <c r="S28" s="643"/>
      <c r="T28" s="643"/>
      <c r="U28" s="643"/>
      <c r="V28" s="643"/>
      <c r="W28" s="643"/>
      <c r="X28" s="643"/>
      <c r="Y28" s="644"/>
      <c r="Z28" s="675">
        <v>0.3</v>
      </c>
      <c r="AA28" s="675"/>
      <c r="AB28" s="675"/>
      <c r="AC28" s="675"/>
      <c r="AD28" s="676" t="s">
        <v>227</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1835202</v>
      </c>
      <c r="CS28" s="643"/>
      <c r="CT28" s="643"/>
      <c r="CU28" s="643"/>
      <c r="CV28" s="643"/>
      <c r="CW28" s="643"/>
      <c r="CX28" s="643"/>
      <c r="CY28" s="644"/>
      <c r="CZ28" s="645">
        <v>7.5</v>
      </c>
      <c r="DA28" s="663"/>
      <c r="DB28" s="663"/>
      <c r="DC28" s="664"/>
      <c r="DD28" s="648">
        <v>1827783</v>
      </c>
      <c r="DE28" s="643"/>
      <c r="DF28" s="643"/>
      <c r="DG28" s="643"/>
      <c r="DH28" s="643"/>
      <c r="DI28" s="643"/>
      <c r="DJ28" s="643"/>
      <c r="DK28" s="644"/>
      <c r="DL28" s="648">
        <v>1807785</v>
      </c>
      <c r="DM28" s="643"/>
      <c r="DN28" s="643"/>
      <c r="DO28" s="643"/>
      <c r="DP28" s="643"/>
      <c r="DQ28" s="643"/>
      <c r="DR28" s="643"/>
      <c r="DS28" s="643"/>
      <c r="DT28" s="643"/>
      <c r="DU28" s="643"/>
      <c r="DV28" s="644"/>
      <c r="DW28" s="645">
        <v>15.7</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85114</v>
      </c>
      <c r="S29" s="643"/>
      <c r="T29" s="643"/>
      <c r="U29" s="643"/>
      <c r="V29" s="643"/>
      <c r="W29" s="643"/>
      <c r="X29" s="643"/>
      <c r="Y29" s="644"/>
      <c r="Z29" s="675">
        <v>0.3</v>
      </c>
      <c r="AA29" s="675"/>
      <c r="AB29" s="675"/>
      <c r="AC29" s="675"/>
      <c r="AD29" s="676">
        <v>4589</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1835202</v>
      </c>
      <c r="CS29" s="661"/>
      <c r="CT29" s="661"/>
      <c r="CU29" s="661"/>
      <c r="CV29" s="661"/>
      <c r="CW29" s="661"/>
      <c r="CX29" s="661"/>
      <c r="CY29" s="662"/>
      <c r="CZ29" s="645">
        <v>7.5</v>
      </c>
      <c r="DA29" s="663"/>
      <c r="DB29" s="663"/>
      <c r="DC29" s="664"/>
      <c r="DD29" s="648">
        <v>1827783</v>
      </c>
      <c r="DE29" s="661"/>
      <c r="DF29" s="661"/>
      <c r="DG29" s="661"/>
      <c r="DH29" s="661"/>
      <c r="DI29" s="661"/>
      <c r="DJ29" s="661"/>
      <c r="DK29" s="662"/>
      <c r="DL29" s="648">
        <v>1807785</v>
      </c>
      <c r="DM29" s="661"/>
      <c r="DN29" s="661"/>
      <c r="DO29" s="661"/>
      <c r="DP29" s="661"/>
      <c r="DQ29" s="661"/>
      <c r="DR29" s="661"/>
      <c r="DS29" s="661"/>
      <c r="DT29" s="661"/>
      <c r="DU29" s="661"/>
      <c r="DV29" s="662"/>
      <c r="DW29" s="645">
        <v>15.7</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73819</v>
      </c>
      <c r="S30" s="643"/>
      <c r="T30" s="643"/>
      <c r="U30" s="643"/>
      <c r="V30" s="643"/>
      <c r="W30" s="643"/>
      <c r="X30" s="643"/>
      <c r="Y30" s="644"/>
      <c r="Z30" s="675">
        <v>0.3</v>
      </c>
      <c r="AA30" s="675"/>
      <c r="AB30" s="675"/>
      <c r="AC30" s="675"/>
      <c r="AD30" s="676" t="s">
        <v>137</v>
      </c>
      <c r="AE30" s="676"/>
      <c r="AF30" s="676"/>
      <c r="AG30" s="676"/>
      <c r="AH30" s="676"/>
      <c r="AI30" s="676"/>
      <c r="AJ30" s="676"/>
      <c r="AK30" s="676"/>
      <c r="AL30" s="645" t="s">
        <v>127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1762243</v>
      </c>
      <c r="CS30" s="643"/>
      <c r="CT30" s="643"/>
      <c r="CU30" s="643"/>
      <c r="CV30" s="643"/>
      <c r="CW30" s="643"/>
      <c r="CX30" s="643"/>
      <c r="CY30" s="644"/>
      <c r="CZ30" s="645">
        <v>7.2</v>
      </c>
      <c r="DA30" s="663"/>
      <c r="DB30" s="663"/>
      <c r="DC30" s="664"/>
      <c r="DD30" s="648">
        <v>1754824</v>
      </c>
      <c r="DE30" s="643"/>
      <c r="DF30" s="643"/>
      <c r="DG30" s="643"/>
      <c r="DH30" s="643"/>
      <c r="DI30" s="643"/>
      <c r="DJ30" s="643"/>
      <c r="DK30" s="644"/>
      <c r="DL30" s="648">
        <v>1734826</v>
      </c>
      <c r="DM30" s="643"/>
      <c r="DN30" s="643"/>
      <c r="DO30" s="643"/>
      <c r="DP30" s="643"/>
      <c r="DQ30" s="643"/>
      <c r="DR30" s="643"/>
      <c r="DS30" s="643"/>
      <c r="DT30" s="643"/>
      <c r="DU30" s="643"/>
      <c r="DV30" s="644"/>
      <c r="DW30" s="645">
        <v>15.1</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8920477</v>
      </c>
      <c r="S31" s="643"/>
      <c r="T31" s="643"/>
      <c r="U31" s="643"/>
      <c r="V31" s="643"/>
      <c r="W31" s="643"/>
      <c r="X31" s="643"/>
      <c r="Y31" s="644"/>
      <c r="Z31" s="675">
        <v>34.4</v>
      </c>
      <c r="AA31" s="675"/>
      <c r="AB31" s="675"/>
      <c r="AC31" s="675"/>
      <c r="AD31" s="676" t="s">
        <v>227</v>
      </c>
      <c r="AE31" s="676"/>
      <c r="AF31" s="676"/>
      <c r="AG31" s="676"/>
      <c r="AH31" s="676"/>
      <c r="AI31" s="676"/>
      <c r="AJ31" s="676"/>
      <c r="AK31" s="676"/>
      <c r="AL31" s="645" t="s">
        <v>127</v>
      </c>
      <c r="AM31" s="646"/>
      <c r="AN31" s="646"/>
      <c r="AO31" s="677"/>
      <c r="AP31" s="716" t="s">
        <v>310</v>
      </c>
      <c r="AQ31" s="717"/>
      <c r="AR31" s="717"/>
      <c r="AS31" s="717"/>
      <c r="AT31" s="722" t="s">
        <v>311</v>
      </c>
      <c r="AU31" s="231"/>
      <c r="AV31" s="231"/>
      <c r="AW31" s="231"/>
      <c r="AX31" s="708" t="s">
        <v>186</v>
      </c>
      <c r="AY31" s="709"/>
      <c r="AZ31" s="709"/>
      <c r="BA31" s="709"/>
      <c r="BB31" s="709"/>
      <c r="BC31" s="709"/>
      <c r="BD31" s="709"/>
      <c r="BE31" s="709"/>
      <c r="BF31" s="710"/>
      <c r="BG31" s="711">
        <v>98.9</v>
      </c>
      <c r="BH31" s="712"/>
      <c r="BI31" s="712"/>
      <c r="BJ31" s="712"/>
      <c r="BK31" s="712"/>
      <c r="BL31" s="712"/>
      <c r="BM31" s="713">
        <v>97.7</v>
      </c>
      <c r="BN31" s="712"/>
      <c r="BO31" s="712"/>
      <c r="BP31" s="712"/>
      <c r="BQ31" s="714"/>
      <c r="BR31" s="711">
        <v>99.1</v>
      </c>
      <c r="BS31" s="712"/>
      <c r="BT31" s="712"/>
      <c r="BU31" s="712"/>
      <c r="BV31" s="712"/>
      <c r="BW31" s="712"/>
      <c r="BX31" s="713">
        <v>97.7</v>
      </c>
      <c r="BY31" s="712"/>
      <c r="BZ31" s="712"/>
      <c r="CA31" s="712"/>
      <c r="CB31" s="714"/>
      <c r="CD31" s="733"/>
      <c r="CE31" s="734"/>
      <c r="CF31" s="689" t="s">
        <v>312</v>
      </c>
      <c r="CG31" s="686"/>
      <c r="CH31" s="686"/>
      <c r="CI31" s="686"/>
      <c r="CJ31" s="686"/>
      <c r="CK31" s="686"/>
      <c r="CL31" s="686"/>
      <c r="CM31" s="686"/>
      <c r="CN31" s="686"/>
      <c r="CO31" s="686"/>
      <c r="CP31" s="686"/>
      <c r="CQ31" s="687"/>
      <c r="CR31" s="642">
        <v>72959</v>
      </c>
      <c r="CS31" s="661"/>
      <c r="CT31" s="661"/>
      <c r="CU31" s="661"/>
      <c r="CV31" s="661"/>
      <c r="CW31" s="661"/>
      <c r="CX31" s="661"/>
      <c r="CY31" s="662"/>
      <c r="CZ31" s="645">
        <v>0.3</v>
      </c>
      <c r="DA31" s="663"/>
      <c r="DB31" s="663"/>
      <c r="DC31" s="664"/>
      <c r="DD31" s="648">
        <v>72959</v>
      </c>
      <c r="DE31" s="661"/>
      <c r="DF31" s="661"/>
      <c r="DG31" s="661"/>
      <c r="DH31" s="661"/>
      <c r="DI31" s="661"/>
      <c r="DJ31" s="661"/>
      <c r="DK31" s="662"/>
      <c r="DL31" s="648">
        <v>72959</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227</v>
      </c>
      <c r="S32" s="643"/>
      <c r="T32" s="643"/>
      <c r="U32" s="643"/>
      <c r="V32" s="643"/>
      <c r="W32" s="643"/>
      <c r="X32" s="643"/>
      <c r="Y32" s="644"/>
      <c r="Z32" s="675" t="s">
        <v>127</v>
      </c>
      <c r="AA32" s="675"/>
      <c r="AB32" s="675"/>
      <c r="AC32" s="675"/>
      <c r="AD32" s="676" t="s">
        <v>227</v>
      </c>
      <c r="AE32" s="676"/>
      <c r="AF32" s="676"/>
      <c r="AG32" s="676"/>
      <c r="AH32" s="676"/>
      <c r="AI32" s="676"/>
      <c r="AJ32" s="676"/>
      <c r="AK32" s="676"/>
      <c r="AL32" s="645" t="s">
        <v>127</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98.6</v>
      </c>
      <c r="BH32" s="661"/>
      <c r="BI32" s="661"/>
      <c r="BJ32" s="661"/>
      <c r="BK32" s="661"/>
      <c r="BL32" s="661"/>
      <c r="BM32" s="646">
        <v>97.1</v>
      </c>
      <c r="BN32" s="707"/>
      <c r="BO32" s="707"/>
      <c r="BP32" s="707"/>
      <c r="BQ32" s="685"/>
      <c r="BR32" s="715">
        <v>98.8</v>
      </c>
      <c r="BS32" s="661"/>
      <c r="BT32" s="661"/>
      <c r="BU32" s="661"/>
      <c r="BV32" s="661"/>
      <c r="BW32" s="661"/>
      <c r="BX32" s="646">
        <v>97.1</v>
      </c>
      <c r="BY32" s="707"/>
      <c r="BZ32" s="707"/>
      <c r="CA32" s="707"/>
      <c r="CB32" s="685"/>
      <c r="CD32" s="735"/>
      <c r="CE32" s="736"/>
      <c r="CF32" s="689" t="s">
        <v>316</v>
      </c>
      <c r="CG32" s="686"/>
      <c r="CH32" s="686"/>
      <c r="CI32" s="686"/>
      <c r="CJ32" s="686"/>
      <c r="CK32" s="686"/>
      <c r="CL32" s="686"/>
      <c r="CM32" s="686"/>
      <c r="CN32" s="686"/>
      <c r="CO32" s="686"/>
      <c r="CP32" s="686"/>
      <c r="CQ32" s="687"/>
      <c r="CR32" s="642" t="s">
        <v>127</v>
      </c>
      <c r="CS32" s="643"/>
      <c r="CT32" s="643"/>
      <c r="CU32" s="643"/>
      <c r="CV32" s="643"/>
      <c r="CW32" s="643"/>
      <c r="CX32" s="643"/>
      <c r="CY32" s="644"/>
      <c r="CZ32" s="645" t="s">
        <v>227</v>
      </c>
      <c r="DA32" s="663"/>
      <c r="DB32" s="663"/>
      <c r="DC32" s="664"/>
      <c r="DD32" s="648" t="s">
        <v>227</v>
      </c>
      <c r="DE32" s="643"/>
      <c r="DF32" s="643"/>
      <c r="DG32" s="643"/>
      <c r="DH32" s="643"/>
      <c r="DI32" s="643"/>
      <c r="DJ32" s="643"/>
      <c r="DK32" s="644"/>
      <c r="DL32" s="648" t="s">
        <v>137</v>
      </c>
      <c r="DM32" s="643"/>
      <c r="DN32" s="643"/>
      <c r="DO32" s="643"/>
      <c r="DP32" s="643"/>
      <c r="DQ32" s="643"/>
      <c r="DR32" s="643"/>
      <c r="DS32" s="643"/>
      <c r="DT32" s="643"/>
      <c r="DU32" s="643"/>
      <c r="DV32" s="644"/>
      <c r="DW32" s="645" t="s">
        <v>227</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1273861</v>
      </c>
      <c r="S33" s="643"/>
      <c r="T33" s="643"/>
      <c r="U33" s="643"/>
      <c r="V33" s="643"/>
      <c r="W33" s="643"/>
      <c r="X33" s="643"/>
      <c r="Y33" s="644"/>
      <c r="Z33" s="675">
        <v>4.9000000000000004</v>
      </c>
      <c r="AA33" s="675"/>
      <c r="AB33" s="675"/>
      <c r="AC33" s="675"/>
      <c r="AD33" s="676" t="s">
        <v>227</v>
      </c>
      <c r="AE33" s="676"/>
      <c r="AF33" s="676"/>
      <c r="AG33" s="676"/>
      <c r="AH33" s="676"/>
      <c r="AI33" s="676"/>
      <c r="AJ33" s="676"/>
      <c r="AK33" s="676"/>
      <c r="AL33" s="645" t="s">
        <v>127</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v>
      </c>
      <c r="BH33" s="627"/>
      <c r="BI33" s="627"/>
      <c r="BJ33" s="627"/>
      <c r="BK33" s="627"/>
      <c r="BL33" s="627"/>
      <c r="BM33" s="669">
        <v>98</v>
      </c>
      <c r="BN33" s="627"/>
      <c r="BO33" s="627"/>
      <c r="BP33" s="627"/>
      <c r="BQ33" s="671"/>
      <c r="BR33" s="706">
        <v>99.3</v>
      </c>
      <c r="BS33" s="627"/>
      <c r="BT33" s="627"/>
      <c r="BU33" s="627"/>
      <c r="BV33" s="627"/>
      <c r="BW33" s="627"/>
      <c r="BX33" s="669">
        <v>98.1</v>
      </c>
      <c r="BY33" s="627"/>
      <c r="BZ33" s="627"/>
      <c r="CA33" s="627"/>
      <c r="CB33" s="671"/>
      <c r="CD33" s="689" t="s">
        <v>319</v>
      </c>
      <c r="CE33" s="686"/>
      <c r="CF33" s="686"/>
      <c r="CG33" s="686"/>
      <c r="CH33" s="686"/>
      <c r="CI33" s="686"/>
      <c r="CJ33" s="686"/>
      <c r="CK33" s="686"/>
      <c r="CL33" s="686"/>
      <c r="CM33" s="686"/>
      <c r="CN33" s="686"/>
      <c r="CO33" s="686"/>
      <c r="CP33" s="686"/>
      <c r="CQ33" s="687"/>
      <c r="CR33" s="642">
        <v>12807860</v>
      </c>
      <c r="CS33" s="661"/>
      <c r="CT33" s="661"/>
      <c r="CU33" s="661"/>
      <c r="CV33" s="661"/>
      <c r="CW33" s="661"/>
      <c r="CX33" s="661"/>
      <c r="CY33" s="662"/>
      <c r="CZ33" s="645">
        <v>52.2</v>
      </c>
      <c r="DA33" s="663"/>
      <c r="DB33" s="663"/>
      <c r="DC33" s="664"/>
      <c r="DD33" s="648">
        <v>5505706</v>
      </c>
      <c r="DE33" s="661"/>
      <c r="DF33" s="661"/>
      <c r="DG33" s="661"/>
      <c r="DH33" s="661"/>
      <c r="DI33" s="661"/>
      <c r="DJ33" s="661"/>
      <c r="DK33" s="662"/>
      <c r="DL33" s="648">
        <v>4356723</v>
      </c>
      <c r="DM33" s="661"/>
      <c r="DN33" s="661"/>
      <c r="DO33" s="661"/>
      <c r="DP33" s="661"/>
      <c r="DQ33" s="661"/>
      <c r="DR33" s="661"/>
      <c r="DS33" s="661"/>
      <c r="DT33" s="661"/>
      <c r="DU33" s="661"/>
      <c r="DV33" s="662"/>
      <c r="DW33" s="645">
        <v>37.9</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41627</v>
      </c>
      <c r="S34" s="643"/>
      <c r="T34" s="643"/>
      <c r="U34" s="643"/>
      <c r="V34" s="643"/>
      <c r="W34" s="643"/>
      <c r="X34" s="643"/>
      <c r="Y34" s="644"/>
      <c r="Z34" s="675">
        <v>0.2</v>
      </c>
      <c r="AA34" s="675"/>
      <c r="AB34" s="675"/>
      <c r="AC34" s="675"/>
      <c r="AD34" s="676">
        <v>26439</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3069260</v>
      </c>
      <c r="CS34" s="643"/>
      <c r="CT34" s="643"/>
      <c r="CU34" s="643"/>
      <c r="CV34" s="643"/>
      <c r="CW34" s="643"/>
      <c r="CX34" s="643"/>
      <c r="CY34" s="644"/>
      <c r="CZ34" s="645">
        <v>12.5</v>
      </c>
      <c r="DA34" s="663"/>
      <c r="DB34" s="663"/>
      <c r="DC34" s="664"/>
      <c r="DD34" s="648">
        <v>2319519</v>
      </c>
      <c r="DE34" s="643"/>
      <c r="DF34" s="643"/>
      <c r="DG34" s="643"/>
      <c r="DH34" s="643"/>
      <c r="DI34" s="643"/>
      <c r="DJ34" s="643"/>
      <c r="DK34" s="644"/>
      <c r="DL34" s="648">
        <v>2158731</v>
      </c>
      <c r="DM34" s="643"/>
      <c r="DN34" s="643"/>
      <c r="DO34" s="643"/>
      <c r="DP34" s="643"/>
      <c r="DQ34" s="643"/>
      <c r="DR34" s="643"/>
      <c r="DS34" s="643"/>
      <c r="DT34" s="643"/>
      <c r="DU34" s="643"/>
      <c r="DV34" s="644"/>
      <c r="DW34" s="645">
        <v>18.8</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160116</v>
      </c>
      <c r="S35" s="643"/>
      <c r="T35" s="643"/>
      <c r="U35" s="643"/>
      <c r="V35" s="643"/>
      <c r="W35" s="643"/>
      <c r="X35" s="643"/>
      <c r="Y35" s="644"/>
      <c r="Z35" s="675">
        <v>0.6</v>
      </c>
      <c r="AA35" s="675"/>
      <c r="AB35" s="675"/>
      <c r="AC35" s="675"/>
      <c r="AD35" s="676" t="s">
        <v>227</v>
      </c>
      <c r="AE35" s="676"/>
      <c r="AF35" s="676"/>
      <c r="AG35" s="676"/>
      <c r="AH35" s="676"/>
      <c r="AI35" s="676"/>
      <c r="AJ35" s="676"/>
      <c r="AK35" s="676"/>
      <c r="AL35" s="645" t="s">
        <v>227</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101936</v>
      </c>
      <c r="CS35" s="661"/>
      <c r="CT35" s="661"/>
      <c r="CU35" s="661"/>
      <c r="CV35" s="661"/>
      <c r="CW35" s="661"/>
      <c r="CX35" s="661"/>
      <c r="CY35" s="662"/>
      <c r="CZ35" s="645">
        <v>0.4</v>
      </c>
      <c r="DA35" s="663"/>
      <c r="DB35" s="663"/>
      <c r="DC35" s="664"/>
      <c r="DD35" s="648">
        <v>66307</v>
      </c>
      <c r="DE35" s="661"/>
      <c r="DF35" s="661"/>
      <c r="DG35" s="661"/>
      <c r="DH35" s="661"/>
      <c r="DI35" s="661"/>
      <c r="DJ35" s="661"/>
      <c r="DK35" s="662"/>
      <c r="DL35" s="648">
        <v>48337</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717942</v>
      </c>
      <c r="S36" s="643"/>
      <c r="T36" s="643"/>
      <c r="U36" s="643"/>
      <c r="V36" s="643"/>
      <c r="W36" s="643"/>
      <c r="X36" s="643"/>
      <c r="Y36" s="644"/>
      <c r="Z36" s="675">
        <v>2.8</v>
      </c>
      <c r="AA36" s="675"/>
      <c r="AB36" s="675"/>
      <c r="AC36" s="675"/>
      <c r="AD36" s="676" t="s">
        <v>137</v>
      </c>
      <c r="AE36" s="676"/>
      <c r="AF36" s="676"/>
      <c r="AG36" s="676"/>
      <c r="AH36" s="676"/>
      <c r="AI36" s="676"/>
      <c r="AJ36" s="676"/>
      <c r="AK36" s="676"/>
      <c r="AL36" s="645" t="s">
        <v>127</v>
      </c>
      <c r="AM36" s="646"/>
      <c r="AN36" s="646"/>
      <c r="AO36" s="677"/>
      <c r="AP36" s="235"/>
      <c r="AQ36" s="694" t="s">
        <v>327</v>
      </c>
      <c r="AR36" s="695"/>
      <c r="AS36" s="695"/>
      <c r="AT36" s="695"/>
      <c r="AU36" s="695"/>
      <c r="AV36" s="695"/>
      <c r="AW36" s="695"/>
      <c r="AX36" s="695"/>
      <c r="AY36" s="696"/>
      <c r="AZ36" s="697">
        <v>2327598</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431617</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6931453</v>
      </c>
      <c r="CS36" s="643"/>
      <c r="CT36" s="643"/>
      <c r="CU36" s="643"/>
      <c r="CV36" s="643"/>
      <c r="CW36" s="643"/>
      <c r="CX36" s="643"/>
      <c r="CY36" s="644"/>
      <c r="CZ36" s="645">
        <v>28.2</v>
      </c>
      <c r="DA36" s="663"/>
      <c r="DB36" s="663"/>
      <c r="DC36" s="664"/>
      <c r="DD36" s="648">
        <v>1027004</v>
      </c>
      <c r="DE36" s="643"/>
      <c r="DF36" s="643"/>
      <c r="DG36" s="643"/>
      <c r="DH36" s="643"/>
      <c r="DI36" s="643"/>
      <c r="DJ36" s="643"/>
      <c r="DK36" s="644"/>
      <c r="DL36" s="648">
        <v>801546</v>
      </c>
      <c r="DM36" s="643"/>
      <c r="DN36" s="643"/>
      <c r="DO36" s="643"/>
      <c r="DP36" s="643"/>
      <c r="DQ36" s="643"/>
      <c r="DR36" s="643"/>
      <c r="DS36" s="643"/>
      <c r="DT36" s="643"/>
      <c r="DU36" s="643"/>
      <c r="DV36" s="644"/>
      <c r="DW36" s="645">
        <v>7</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1079757</v>
      </c>
      <c r="S37" s="643"/>
      <c r="T37" s="643"/>
      <c r="U37" s="643"/>
      <c r="V37" s="643"/>
      <c r="W37" s="643"/>
      <c r="X37" s="643"/>
      <c r="Y37" s="644"/>
      <c r="Z37" s="675">
        <v>4.2</v>
      </c>
      <c r="AA37" s="675"/>
      <c r="AB37" s="675"/>
      <c r="AC37" s="675"/>
      <c r="AD37" s="676" t="s">
        <v>227</v>
      </c>
      <c r="AE37" s="676"/>
      <c r="AF37" s="676"/>
      <c r="AG37" s="676"/>
      <c r="AH37" s="676"/>
      <c r="AI37" s="676"/>
      <c r="AJ37" s="676"/>
      <c r="AK37" s="676"/>
      <c r="AL37" s="645" t="s">
        <v>227</v>
      </c>
      <c r="AM37" s="646"/>
      <c r="AN37" s="646"/>
      <c r="AO37" s="677"/>
      <c r="AQ37" s="682" t="s">
        <v>331</v>
      </c>
      <c r="AR37" s="683"/>
      <c r="AS37" s="683"/>
      <c r="AT37" s="683"/>
      <c r="AU37" s="683"/>
      <c r="AV37" s="683"/>
      <c r="AW37" s="683"/>
      <c r="AX37" s="683"/>
      <c r="AY37" s="684"/>
      <c r="AZ37" s="642">
        <v>640208</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398138</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2704</v>
      </c>
      <c r="CS37" s="661"/>
      <c r="CT37" s="661"/>
      <c r="CU37" s="661"/>
      <c r="CV37" s="661"/>
      <c r="CW37" s="661"/>
      <c r="CX37" s="661"/>
      <c r="CY37" s="662"/>
      <c r="CZ37" s="645">
        <v>0</v>
      </c>
      <c r="DA37" s="663"/>
      <c r="DB37" s="663"/>
      <c r="DC37" s="664"/>
      <c r="DD37" s="648">
        <v>2704</v>
      </c>
      <c r="DE37" s="661"/>
      <c r="DF37" s="661"/>
      <c r="DG37" s="661"/>
      <c r="DH37" s="661"/>
      <c r="DI37" s="661"/>
      <c r="DJ37" s="661"/>
      <c r="DK37" s="662"/>
      <c r="DL37" s="648">
        <v>2704</v>
      </c>
      <c r="DM37" s="661"/>
      <c r="DN37" s="661"/>
      <c r="DO37" s="661"/>
      <c r="DP37" s="661"/>
      <c r="DQ37" s="661"/>
      <c r="DR37" s="661"/>
      <c r="DS37" s="661"/>
      <c r="DT37" s="661"/>
      <c r="DU37" s="661"/>
      <c r="DV37" s="662"/>
      <c r="DW37" s="645">
        <v>0</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522145</v>
      </c>
      <c r="S38" s="643"/>
      <c r="T38" s="643"/>
      <c r="U38" s="643"/>
      <c r="V38" s="643"/>
      <c r="W38" s="643"/>
      <c r="X38" s="643"/>
      <c r="Y38" s="644"/>
      <c r="Z38" s="675">
        <v>2</v>
      </c>
      <c r="AA38" s="675"/>
      <c r="AB38" s="675"/>
      <c r="AC38" s="675"/>
      <c r="AD38" s="676" t="s">
        <v>227</v>
      </c>
      <c r="AE38" s="676"/>
      <c r="AF38" s="676"/>
      <c r="AG38" s="676"/>
      <c r="AH38" s="676"/>
      <c r="AI38" s="676"/>
      <c r="AJ38" s="676"/>
      <c r="AK38" s="676"/>
      <c r="AL38" s="645" t="s">
        <v>227</v>
      </c>
      <c r="AM38" s="646"/>
      <c r="AN38" s="646"/>
      <c r="AO38" s="677"/>
      <c r="AQ38" s="682" t="s">
        <v>335</v>
      </c>
      <c r="AR38" s="683"/>
      <c r="AS38" s="683"/>
      <c r="AT38" s="683"/>
      <c r="AU38" s="683"/>
      <c r="AV38" s="683"/>
      <c r="AW38" s="683"/>
      <c r="AX38" s="683"/>
      <c r="AY38" s="684"/>
      <c r="AZ38" s="642">
        <v>10272</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8110</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1677118</v>
      </c>
      <c r="CS38" s="643"/>
      <c r="CT38" s="643"/>
      <c r="CU38" s="643"/>
      <c r="CV38" s="643"/>
      <c r="CW38" s="643"/>
      <c r="CX38" s="643"/>
      <c r="CY38" s="644"/>
      <c r="CZ38" s="645">
        <v>6.8</v>
      </c>
      <c r="DA38" s="663"/>
      <c r="DB38" s="663"/>
      <c r="DC38" s="664"/>
      <c r="DD38" s="648">
        <v>1386075</v>
      </c>
      <c r="DE38" s="643"/>
      <c r="DF38" s="643"/>
      <c r="DG38" s="643"/>
      <c r="DH38" s="643"/>
      <c r="DI38" s="643"/>
      <c r="DJ38" s="643"/>
      <c r="DK38" s="644"/>
      <c r="DL38" s="648">
        <v>1345364</v>
      </c>
      <c r="DM38" s="643"/>
      <c r="DN38" s="643"/>
      <c r="DO38" s="643"/>
      <c r="DP38" s="643"/>
      <c r="DQ38" s="643"/>
      <c r="DR38" s="643"/>
      <c r="DS38" s="643"/>
      <c r="DT38" s="643"/>
      <c r="DU38" s="643"/>
      <c r="DV38" s="644"/>
      <c r="DW38" s="645">
        <v>11.7</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1550703</v>
      </c>
      <c r="S39" s="643"/>
      <c r="T39" s="643"/>
      <c r="U39" s="643"/>
      <c r="V39" s="643"/>
      <c r="W39" s="643"/>
      <c r="X39" s="643"/>
      <c r="Y39" s="644"/>
      <c r="Z39" s="675">
        <v>6</v>
      </c>
      <c r="AA39" s="675"/>
      <c r="AB39" s="675"/>
      <c r="AC39" s="675"/>
      <c r="AD39" s="676" t="s">
        <v>227</v>
      </c>
      <c r="AE39" s="676"/>
      <c r="AF39" s="676"/>
      <c r="AG39" s="676"/>
      <c r="AH39" s="676"/>
      <c r="AI39" s="676"/>
      <c r="AJ39" s="676"/>
      <c r="AK39" s="676"/>
      <c r="AL39" s="645" t="s">
        <v>127</v>
      </c>
      <c r="AM39" s="646"/>
      <c r="AN39" s="646"/>
      <c r="AO39" s="677"/>
      <c r="AQ39" s="682" t="s">
        <v>339</v>
      </c>
      <c r="AR39" s="683"/>
      <c r="AS39" s="683"/>
      <c r="AT39" s="683"/>
      <c r="AU39" s="683"/>
      <c r="AV39" s="683"/>
      <c r="AW39" s="683"/>
      <c r="AX39" s="683"/>
      <c r="AY39" s="684"/>
      <c r="AZ39" s="642" t="s">
        <v>227</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12768</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736758</v>
      </c>
      <c r="CS39" s="661"/>
      <c r="CT39" s="661"/>
      <c r="CU39" s="661"/>
      <c r="CV39" s="661"/>
      <c r="CW39" s="661"/>
      <c r="CX39" s="661"/>
      <c r="CY39" s="662"/>
      <c r="CZ39" s="645">
        <v>3</v>
      </c>
      <c r="DA39" s="663"/>
      <c r="DB39" s="663"/>
      <c r="DC39" s="664"/>
      <c r="DD39" s="648">
        <v>560466</v>
      </c>
      <c r="DE39" s="661"/>
      <c r="DF39" s="661"/>
      <c r="DG39" s="661"/>
      <c r="DH39" s="661"/>
      <c r="DI39" s="661"/>
      <c r="DJ39" s="661"/>
      <c r="DK39" s="662"/>
      <c r="DL39" s="648" t="s">
        <v>227</v>
      </c>
      <c r="DM39" s="661"/>
      <c r="DN39" s="661"/>
      <c r="DO39" s="661"/>
      <c r="DP39" s="661"/>
      <c r="DQ39" s="661"/>
      <c r="DR39" s="661"/>
      <c r="DS39" s="661"/>
      <c r="DT39" s="661"/>
      <c r="DU39" s="661"/>
      <c r="DV39" s="662"/>
      <c r="DW39" s="645" t="s">
        <v>227</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127</v>
      </c>
      <c r="AA40" s="675"/>
      <c r="AB40" s="675"/>
      <c r="AC40" s="675"/>
      <c r="AD40" s="676" t="s">
        <v>137</v>
      </c>
      <c r="AE40" s="676"/>
      <c r="AF40" s="676"/>
      <c r="AG40" s="676"/>
      <c r="AH40" s="676"/>
      <c r="AI40" s="676"/>
      <c r="AJ40" s="676"/>
      <c r="AK40" s="676"/>
      <c r="AL40" s="645" t="s">
        <v>127</v>
      </c>
      <c r="AM40" s="646"/>
      <c r="AN40" s="646"/>
      <c r="AO40" s="677"/>
      <c r="AQ40" s="682" t="s">
        <v>343</v>
      </c>
      <c r="AR40" s="683"/>
      <c r="AS40" s="683"/>
      <c r="AT40" s="683"/>
      <c r="AU40" s="683"/>
      <c r="AV40" s="683"/>
      <c r="AW40" s="683"/>
      <c r="AX40" s="683"/>
      <c r="AY40" s="684"/>
      <c r="AZ40" s="642" t="s">
        <v>227</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84</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291335</v>
      </c>
      <c r="CS40" s="643"/>
      <c r="CT40" s="643"/>
      <c r="CU40" s="643"/>
      <c r="CV40" s="643"/>
      <c r="CW40" s="643"/>
      <c r="CX40" s="643"/>
      <c r="CY40" s="644"/>
      <c r="CZ40" s="645">
        <v>1.2</v>
      </c>
      <c r="DA40" s="663"/>
      <c r="DB40" s="663"/>
      <c r="DC40" s="664"/>
      <c r="DD40" s="648">
        <v>146335</v>
      </c>
      <c r="DE40" s="643"/>
      <c r="DF40" s="643"/>
      <c r="DG40" s="643"/>
      <c r="DH40" s="643"/>
      <c r="DI40" s="643"/>
      <c r="DJ40" s="643"/>
      <c r="DK40" s="644"/>
      <c r="DL40" s="648">
        <v>2745</v>
      </c>
      <c r="DM40" s="643"/>
      <c r="DN40" s="643"/>
      <c r="DO40" s="643"/>
      <c r="DP40" s="643"/>
      <c r="DQ40" s="643"/>
      <c r="DR40" s="643"/>
      <c r="DS40" s="643"/>
      <c r="DT40" s="643"/>
      <c r="DU40" s="643"/>
      <c r="DV40" s="644"/>
      <c r="DW40" s="645">
        <v>0</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227</v>
      </c>
      <c r="AA41" s="675"/>
      <c r="AB41" s="675"/>
      <c r="AC41" s="675"/>
      <c r="AD41" s="676" t="s">
        <v>227</v>
      </c>
      <c r="AE41" s="676"/>
      <c r="AF41" s="676"/>
      <c r="AG41" s="676"/>
      <c r="AH41" s="676"/>
      <c r="AI41" s="676"/>
      <c r="AJ41" s="676"/>
      <c r="AK41" s="676"/>
      <c r="AL41" s="645" t="s">
        <v>227</v>
      </c>
      <c r="AM41" s="646"/>
      <c r="AN41" s="646"/>
      <c r="AO41" s="677"/>
      <c r="AQ41" s="682" t="s">
        <v>348</v>
      </c>
      <c r="AR41" s="683"/>
      <c r="AS41" s="683"/>
      <c r="AT41" s="683"/>
      <c r="AU41" s="683"/>
      <c r="AV41" s="683"/>
      <c r="AW41" s="683"/>
      <c r="AX41" s="683"/>
      <c r="AY41" s="684"/>
      <c r="AZ41" s="642">
        <v>343857</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227</v>
      </c>
      <c r="CS41" s="661"/>
      <c r="CT41" s="661"/>
      <c r="CU41" s="661"/>
      <c r="CV41" s="661"/>
      <c r="CW41" s="661"/>
      <c r="CX41" s="661"/>
      <c r="CY41" s="662"/>
      <c r="CZ41" s="645" t="s">
        <v>227</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665003</v>
      </c>
      <c r="S42" s="643"/>
      <c r="T42" s="643"/>
      <c r="U42" s="643"/>
      <c r="V42" s="643"/>
      <c r="W42" s="643"/>
      <c r="X42" s="643"/>
      <c r="Y42" s="644"/>
      <c r="Z42" s="675">
        <v>2.6</v>
      </c>
      <c r="AA42" s="675"/>
      <c r="AB42" s="675"/>
      <c r="AC42" s="675"/>
      <c r="AD42" s="676" t="s">
        <v>227</v>
      </c>
      <c r="AE42" s="676"/>
      <c r="AF42" s="676"/>
      <c r="AG42" s="676"/>
      <c r="AH42" s="676"/>
      <c r="AI42" s="676"/>
      <c r="AJ42" s="676"/>
      <c r="AK42" s="676"/>
      <c r="AL42" s="645" t="s">
        <v>127</v>
      </c>
      <c r="AM42" s="646"/>
      <c r="AN42" s="646"/>
      <c r="AO42" s="677"/>
      <c r="AQ42" s="678" t="s">
        <v>352</v>
      </c>
      <c r="AR42" s="679"/>
      <c r="AS42" s="679"/>
      <c r="AT42" s="679"/>
      <c r="AU42" s="679"/>
      <c r="AV42" s="679"/>
      <c r="AW42" s="679"/>
      <c r="AX42" s="679"/>
      <c r="AY42" s="680"/>
      <c r="AZ42" s="626">
        <v>1333261</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297</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1999469</v>
      </c>
      <c r="CS42" s="643"/>
      <c r="CT42" s="643"/>
      <c r="CU42" s="643"/>
      <c r="CV42" s="643"/>
      <c r="CW42" s="643"/>
      <c r="CX42" s="643"/>
      <c r="CY42" s="644"/>
      <c r="CZ42" s="645">
        <v>8.1</v>
      </c>
      <c r="DA42" s="646"/>
      <c r="DB42" s="646"/>
      <c r="DC42" s="647"/>
      <c r="DD42" s="648">
        <v>783553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25905583</v>
      </c>
      <c r="S43" s="665"/>
      <c r="T43" s="665"/>
      <c r="U43" s="665"/>
      <c r="V43" s="665"/>
      <c r="W43" s="665"/>
      <c r="X43" s="665"/>
      <c r="Y43" s="666"/>
      <c r="Z43" s="667">
        <v>100</v>
      </c>
      <c r="AA43" s="667"/>
      <c r="AB43" s="667"/>
      <c r="AC43" s="667"/>
      <c r="AD43" s="668">
        <v>10834322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42926</v>
      </c>
      <c r="CS43" s="661"/>
      <c r="CT43" s="661"/>
      <c r="CU43" s="661"/>
      <c r="CV43" s="661"/>
      <c r="CW43" s="661"/>
      <c r="CX43" s="661"/>
      <c r="CY43" s="662"/>
      <c r="CZ43" s="645">
        <v>0.2</v>
      </c>
      <c r="DA43" s="663"/>
      <c r="DB43" s="663"/>
      <c r="DC43" s="664"/>
      <c r="DD43" s="648">
        <v>42926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1999469</v>
      </c>
      <c r="CS44" s="643"/>
      <c r="CT44" s="643"/>
      <c r="CU44" s="643"/>
      <c r="CV44" s="643"/>
      <c r="CW44" s="643"/>
      <c r="CX44" s="643"/>
      <c r="CY44" s="644"/>
      <c r="CZ44" s="645">
        <v>8.1</v>
      </c>
      <c r="DA44" s="646"/>
      <c r="DB44" s="646"/>
      <c r="DC44" s="647"/>
      <c r="DD44" s="648">
        <v>783553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396736</v>
      </c>
      <c r="CS45" s="661"/>
      <c r="CT45" s="661"/>
      <c r="CU45" s="661"/>
      <c r="CV45" s="661"/>
      <c r="CW45" s="661"/>
      <c r="CX45" s="661"/>
      <c r="CY45" s="662"/>
      <c r="CZ45" s="645">
        <v>1.6</v>
      </c>
      <c r="DA45" s="663"/>
      <c r="DB45" s="663"/>
      <c r="DC45" s="664"/>
      <c r="DD45" s="648">
        <v>6200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1580424</v>
      </c>
      <c r="CS46" s="643"/>
      <c r="CT46" s="643"/>
      <c r="CU46" s="643"/>
      <c r="CV46" s="643"/>
      <c r="CW46" s="643"/>
      <c r="CX46" s="643"/>
      <c r="CY46" s="644"/>
      <c r="CZ46" s="645">
        <v>6.4</v>
      </c>
      <c r="DA46" s="646"/>
      <c r="DB46" s="646"/>
      <c r="DC46" s="647"/>
      <c r="DD46" s="648">
        <v>761948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227</v>
      </c>
      <c r="CS47" s="661"/>
      <c r="CT47" s="661"/>
      <c r="CU47" s="661"/>
      <c r="CV47" s="661"/>
      <c r="CW47" s="661"/>
      <c r="CX47" s="661"/>
      <c r="CY47" s="662"/>
      <c r="CZ47" s="645" t="s">
        <v>227</v>
      </c>
      <c r="DA47" s="663"/>
      <c r="DB47" s="663"/>
      <c r="DC47" s="664"/>
      <c r="DD47" s="648" t="s">
        <v>227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127</v>
      </c>
      <c r="CS48" s="643"/>
      <c r="CT48" s="643"/>
      <c r="CU48" s="643"/>
      <c r="CV48" s="643"/>
      <c r="CW48" s="643"/>
      <c r="CX48" s="643"/>
      <c r="CY48" s="644"/>
      <c r="CZ48" s="645" t="s">
        <v>127</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24550593</v>
      </c>
      <c r="CS49" s="627"/>
      <c r="CT49" s="627"/>
      <c r="CU49" s="627"/>
      <c r="CV49" s="627"/>
      <c r="CW49" s="627"/>
      <c r="CX49" s="627"/>
      <c r="CY49" s="628"/>
      <c r="CZ49" s="629">
        <v>100</v>
      </c>
      <c r="DA49" s="630"/>
      <c r="DB49" s="630"/>
      <c r="DC49" s="631"/>
      <c r="DD49" s="632">
        <v>12522814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v9DzaFf6QysmafPZjZjfXjg7stAsgppbbJh1biz4PhLdTZAt2LQVXYQ1qzAIqor6VUly4NhAoWGF44EoLKWJw==" saltValue="YGIL9ej1q5qRY2hVy18H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opLeftCell="AF68" zoomScale="60" zoomScaleNormal="60" zoomScaleSheetLayoutView="70" workbookViewId="0">
      <selection activeCell="DG86" sqref="DG86:DK8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8" t="s">
        <v>371</v>
      </c>
      <c r="B5" s="1059"/>
      <c r="C5" s="1059"/>
      <c r="D5" s="1059"/>
      <c r="E5" s="1059"/>
      <c r="F5" s="1059"/>
      <c r="G5" s="1059"/>
      <c r="H5" s="1059"/>
      <c r="I5" s="1059"/>
      <c r="J5" s="1059"/>
      <c r="K5" s="1059"/>
      <c r="L5" s="1059"/>
      <c r="M5" s="1059"/>
      <c r="N5" s="1059"/>
      <c r="O5" s="1059"/>
      <c r="P5" s="1060"/>
      <c r="Q5" s="1064" t="s">
        <v>372</v>
      </c>
      <c r="R5" s="1065"/>
      <c r="S5" s="1065"/>
      <c r="T5" s="1065"/>
      <c r="U5" s="1066"/>
      <c r="V5" s="1064" t="s">
        <v>373</v>
      </c>
      <c r="W5" s="1065"/>
      <c r="X5" s="1065"/>
      <c r="Y5" s="1065"/>
      <c r="Z5" s="1066"/>
      <c r="AA5" s="1064" t="s">
        <v>374</v>
      </c>
      <c r="AB5" s="1065"/>
      <c r="AC5" s="1065"/>
      <c r="AD5" s="1065"/>
      <c r="AE5" s="1065"/>
      <c r="AF5" s="1170" t="s">
        <v>375</v>
      </c>
      <c r="AG5" s="1065"/>
      <c r="AH5" s="1065"/>
      <c r="AI5" s="1065"/>
      <c r="AJ5" s="1077"/>
      <c r="AK5" s="1065" t="s">
        <v>376</v>
      </c>
      <c r="AL5" s="1065"/>
      <c r="AM5" s="1065"/>
      <c r="AN5" s="1065"/>
      <c r="AO5" s="1066"/>
      <c r="AP5" s="1064" t="s">
        <v>377</v>
      </c>
      <c r="AQ5" s="1065"/>
      <c r="AR5" s="1065"/>
      <c r="AS5" s="1065"/>
      <c r="AT5" s="1066"/>
      <c r="AU5" s="1064" t="s">
        <v>378</v>
      </c>
      <c r="AV5" s="1065"/>
      <c r="AW5" s="1065"/>
      <c r="AX5" s="1065"/>
      <c r="AY5" s="1077"/>
      <c r="AZ5" s="258"/>
      <c r="BA5" s="258"/>
      <c r="BB5" s="258"/>
      <c r="BC5" s="258"/>
      <c r="BD5" s="258"/>
      <c r="BE5" s="259"/>
      <c r="BF5" s="259"/>
      <c r="BG5" s="259"/>
      <c r="BH5" s="259"/>
      <c r="BI5" s="259"/>
      <c r="BJ5" s="259"/>
      <c r="BK5" s="259"/>
      <c r="BL5" s="259"/>
      <c r="BM5" s="259"/>
      <c r="BN5" s="259"/>
      <c r="BO5" s="259"/>
      <c r="BP5" s="259"/>
      <c r="BQ5" s="1058" t="s">
        <v>379</v>
      </c>
      <c r="BR5" s="1059"/>
      <c r="BS5" s="1059"/>
      <c r="BT5" s="1059"/>
      <c r="BU5" s="1059"/>
      <c r="BV5" s="1059"/>
      <c r="BW5" s="1059"/>
      <c r="BX5" s="1059"/>
      <c r="BY5" s="1059"/>
      <c r="BZ5" s="1059"/>
      <c r="CA5" s="1059"/>
      <c r="CB5" s="1059"/>
      <c r="CC5" s="1059"/>
      <c r="CD5" s="1059"/>
      <c r="CE5" s="1059"/>
      <c r="CF5" s="1059"/>
      <c r="CG5" s="1060"/>
      <c r="CH5" s="1064" t="s">
        <v>380</v>
      </c>
      <c r="CI5" s="1065"/>
      <c r="CJ5" s="1065"/>
      <c r="CK5" s="1065"/>
      <c r="CL5" s="1066"/>
      <c r="CM5" s="1064" t="s">
        <v>381</v>
      </c>
      <c r="CN5" s="1065"/>
      <c r="CO5" s="1065"/>
      <c r="CP5" s="1065"/>
      <c r="CQ5" s="1066"/>
      <c r="CR5" s="1064" t="s">
        <v>382</v>
      </c>
      <c r="CS5" s="1065"/>
      <c r="CT5" s="1065"/>
      <c r="CU5" s="1065"/>
      <c r="CV5" s="1066"/>
      <c r="CW5" s="1064" t="s">
        <v>383</v>
      </c>
      <c r="CX5" s="1065"/>
      <c r="CY5" s="1065"/>
      <c r="CZ5" s="1065"/>
      <c r="DA5" s="1066"/>
      <c r="DB5" s="1064" t="s">
        <v>384</v>
      </c>
      <c r="DC5" s="1065"/>
      <c r="DD5" s="1065"/>
      <c r="DE5" s="1065"/>
      <c r="DF5" s="1066"/>
      <c r="DG5" s="1155" t="s">
        <v>385</v>
      </c>
      <c r="DH5" s="1156"/>
      <c r="DI5" s="1156"/>
      <c r="DJ5" s="1156"/>
      <c r="DK5" s="1157"/>
      <c r="DL5" s="1155" t="s">
        <v>386</v>
      </c>
      <c r="DM5" s="1156"/>
      <c r="DN5" s="1156"/>
      <c r="DO5" s="1156"/>
      <c r="DP5" s="1157"/>
      <c r="DQ5" s="1064" t="s">
        <v>387</v>
      </c>
      <c r="DR5" s="1065"/>
      <c r="DS5" s="1065"/>
      <c r="DT5" s="1065"/>
      <c r="DU5" s="1066"/>
      <c r="DV5" s="1064" t="s">
        <v>378</v>
      </c>
      <c r="DW5" s="1065"/>
      <c r="DX5" s="1065"/>
      <c r="DY5" s="1065"/>
      <c r="DZ5" s="1077"/>
      <c r="EA5" s="256"/>
    </row>
    <row r="6" spans="1:131" s="257" customFormat="1" ht="26.25" customHeight="1" thickBot="1" x14ac:dyDescent="0.2">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71"/>
      <c r="AG6" s="1068"/>
      <c r="AH6" s="1068"/>
      <c r="AI6" s="1068"/>
      <c r="AJ6" s="1078"/>
      <c r="AK6" s="1068"/>
      <c r="AL6" s="1068"/>
      <c r="AM6" s="1068"/>
      <c r="AN6" s="1068"/>
      <c r="AO6" s="1069"/>
      <c r="AP6" s="1067"/>
      <c r="AQ6" s="1068"/>
      <c r="AR6" s="1068"/>
      <c r="AS6" s="1068"/>
      <c r="AT6" s="1069"/>
      <c r="AU6" s="1067"/>
      <c r="AV6" s="1068"/>
      <c r="AW6" s="1068"/>
      <c r="AX6" s="1068"/>
      <c r="AY6" s="1078"/>
      <c r="AZ6" s="254"/>
      <c r="BA6" s="254"/>
      <c r="BB6" s="254"/>
      <c r="BC6" s="254"/>
      <c r="BD6" s="254"/>
      <c r="BE6" s="255"/>
      <c r="BF6" s="255"/>
      <c r="BG6" s="255"/>
      <c r="BH6" s="255"/>
      <c r="BI6" s="255"/>
      <c r="BJ6" s="255"/>
      <c r="BK6" s="255"/>
      <c r="BL6" s="255"/>
      <c r="BM6" s="255"/>
      <c r="BN6" s="255"/>
      <c r="BO6" s="255"/>
      <c r="BP6" s="255"/>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58"/>
      <c r="DH6" s="1159"/>
      <c r="DI6" s="1159"/>
      <c r="DJ6" s="1159"/>
      <c r="DK6" s="1160"/>
      <c r="DL6" s="1158"/>
      <c r="DM6" s="1159"/>
      <c r="DN6" s="1159"/>
      <c r="DO6" s="1159"/>
      <c r="DP6" s="1160"/>
      <c r="DQ6" s="1067"/>
      <c r="DR6" s="1068"/>
      <c r="DS6" s="1068"/>
      <c r="DT6" s="1068"/>
      <c r="DU6" s="1069"/>
      <c r="DV6" s="1067"/>
      <c r="DW6" s="1068"/>
      <c r="DX6" s="1068"/>
      <c r="DY6" s="1068"/>
      <c r="DZ6" s="1078"/>
      <c r="EA6" s="256"/>
    </row>
    <row r="7" spans="1:131" s="257" customFormat="1" ht="26.25" customHeight="1" thickTop="1" x14ac:dyDescent="0.15">
      <c r="A7" s="260">
        <v>1</v>
      </c>
      <c r="B7" s="1110" t="s">
        <v>388</v>
      </c>
      <c r="C7" s="1111"/>
      <c r="D7" s="1111"/>
      <c r="E7" s="1111"/>
      <c r="F7" s="1111"/>
      <c r="G7" s="1111"/>
      <c r="H7" s="1111"/>
      <c r="I7" s="1111"/>
      <c r="J7" s="1111"/>
      <c r="K7" s="1111"/>
      <c r="L7" s="1111"/>
      <c r="M7" s="1111"/>
      <c r="N7" s="1111"/>
      <c r="O7" s="1111"/>
      <c r="P7" s="1112"/>
      <c r="Q7" s="1161">
        <v>25846</v>
      </c>
      <c r="R7" s="1162"/>
      <c r="S7" s="1162"/>
      <c r="T7" s="1162"/>
      <c r="U7" s="1162"/>
      <c r="V7" s="1162">
        <v>24493</v>
      </c>
      <c r="W7" s="1162"/>
      <c r="X7" s="1162"/>
      <c r="Y7" s="1162"/>
      <c r="Z7" s="1162"/>
      <c r="AA7" s="1162">
        <v>1353</v>
      </c>
      <c r="AB7" s="1162"/>
      <c r="AC7" s="1162"/>
      <c r="AD7" s="1162"/>
      <c r="AE7" s="1163"/>
      <c r="AF7" s="1164">
        <v>1335</v>
      </c>
      <c r="AG7" s="1165"/>
      <c r="AH7" s="1165"/>
      <c r="AI7" s="1165"/>
      <c r="AJ7" s="1166"/>
      <c r="AK7" s="1151">
        <v>680</v>
      </c>
      <c r="AL7" s="1152"/>
      <c r="AM7" s="1152"/>
      <c r="AN7" s="1152"/>
      <c r="AO7" s="1152"/>
      <c r="AP7" s="1152">
        <v>18093</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775" t="s">
        <v>599</v>
      </c>
      <c r="BT7" s="776"/>
      <c r="BU7" s="776"/>
      <c r="BV7" s="776"/>
      <c r="BW7" s="776"/>
      <c r="BX7" s="776"/>
      <c r="BY7" s="776"/>
      <c r="BZ7" s="776"/>
      <c r="CA7" s="776"/>
      <c r="CB7" s="776"/>
      <c r="CC7" s="776"/>
      <c r="CD7" s="776"/>
      <c r="CE7" s="776"/>
      <c r="CF7" s="776"/>
      <c r="CG7" s="777"/>
      <c r="CH7" s="1148">
        <v>-10</v>
      </c>
      <c r="CI7" s="1149"/>
      <c r="CJ7" s="1149"/>
      <c r="CK7" s="1149"/>
      <c r="CL7" s="1150"/>
      <c r="CM7" s="1148">
        <v>18</v>
      </c>
      <c r="CN7" s="1149"/>
      <c r="CO7" s="1149"/>
      <c r="CP7" s="1149"/>
      <c r="CQ7" s="1150"/>
      <c r="CR7" s="1148">
        <v>36</v>
      </c>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72"/>
      <c r="DW7" s="1173"/>
      <c r="DX7" s="1173"/>
      <c r="DY7" s="1173"/>
      <c r="DZ7" s="1174"/>
      <c r="EA7" s="256"/>
    </row>
    <row r="8" spans="1:131" s="257" customFormat="1" ht="26.25" customHeight="1" x14ac:dyDescent="0.15">
      <c r="A8" s="263">
        <v>2</v>
      </c>
      <c r="B8" s="1097" t="s">
        <v>389</v>
      </c>
      <c r="C8" s="1098"/>
      <c r="D8" s="1098"/>
      <c r="E8" s="1098"/>
      <c r="F8" s="1098"/>
      <c r="G8" s="1098"/>
      <c r="H8" s="1098"/>
      <c r="I8" s="1098"/>
      <c r="J8" s="1098"/>
      <c r="K8" s="1098"/>
      <c r="L8" s="1098"/>
      <c r="M8" s="1098"/>
      <c r="N8" s="1098"/>
      <c r="O8" s="1098"/>
      <c r="P8" s="1099"/>
      <c r="Q8" s="1103">
        <v>73</v>
      </c>
      <c r="R8" s="1104"/>
      <c r="S8" s="1104"/>
      <c r="T8" s="1104"/>
      <c r="U8" s="1104"/>
      <c r="V8" s="1104">
        <v>71</v>
      </c>
      <c r="W8" s="1104"/>
      <c r="X8" s="1104"/>
      <c r="Y8" s="1104"/>
      <c r="Z8" s="1104"/>
      <c r="AA8" s="1104">
        <v>2</v>
      </c>
      <c r="AB8" s="1104"/>
      <c r="AC8" s="1104"/>
      <c r="AD8" s="1104"/>
      <c r="AE8" s="1105"/>
      <c r="AF8" s="1079">
        <v>2</v>
      </c>
      <c r="AG8" s="1080"/>
      <c r="AH8" s="1080"/>
      <c r="AI8" s="1080"/>
      <c r="AJ8" s="1081"/>
      <c r="AK8" s="1146">
        <v>48</v>
      </c>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772" t="s">
        <v>600</v>
      </c>
      <c r="BT8" s="773"/>
      <c r="BU8" s="773"/>
      <c r="BV8" s="773"/>
      <c r="BW8" s="773"/>
      <c r="BX8" s="773"/>
      <c r="BY8" s="773"/>
      <c r="BZ8" s="773"/>
      <c r="CA8" s="773"/>
      <c r="CB8" s="773"/>
      <c r="CC8" s="773"/>
      <c r="CD8" s="773"/>
      <c r="CE8" s="773"/>
      <c r="CF8" s="773"/>
      <c r="CG8" s="774"/>
      <c r="CH8" s="1052">
        <v>234</v>
      </c>
      <c r="CI8" s="1053"/>
      <c r="CJ8" s="1053"/>
      <c r="CK8" s="1053"/>
      <c r="CL8" s="1054"/>
      <c r="CM8" s="1052">
        <v>7132</v>
      </c>
      <c r="CN8" s="1053"/>
      <c r="CO8" s="1053"/>
      <c r="CP8" s="1053"/>
      <c r="CQ8" s="1054"/>
      <c r="CR8" s="1052">
        <v>353</v>
      </c>
      <c r="CS8" s="1053"/>
      <c r="CT8" s="1053"/>
      <c r="CU8" s="1053"/>
      <c r="CV8" s="1054"/>
      <c r="CW8" s="1052"/>
      <c r="CX8" s="1053"/>
      <c r="CY8" s="1053"/>
      <c r="CZ8" s="1053"/>
      <c r="DA8" s="1054"/>
      <c r="DB8" s="1052"/>
      <c r="DC8" s="1053"/>
      <c r="DD8" s="1053"/>
      <c r="DE8" s="1053"/>
      <c r="DF8" s="1054"/>
      <c r="DG8" s="1052"/>
      <c r="DH8" s="1053"/>
      <c r="DI8" s="1053"/>
      <c r="DJ8" s="1053"/>
      <c r="DK8" s="1054"/>
      <c r="DL8" s="1052">
        <v>151</v>
      </c>
      <c r="DM8" s="1053"/>
      <c r="DN8" s="1053"/>
      <c r="DO8" s="1053"/>
      <c r="DP8" s="1054"/>
      <c r="DQ8" s="1052">
        <v>33</v>
      </c>
      <c r="DR8" s="1053"/>
      <c r="DS8" s="1053"/>
      <c r="DT8" s="1053"/>
      <c r="DU8" s="1054"/>
      <c r="DV8" s="1055"/>
      <c r="DW8" s="1056"/>
      <c r="DX8" s="1056"/>
      <c r="DY8" s="1056"/>
      <c r="DZ8" s="1057"/>
      <c r="EA8" s="256"/>
    </row>
    <row r="9" spans="1:131" s="257" customFormat="1" ht="26.25" customHeight="1" x14ac:dyDescent="0.15">
      <c r="A9" s="263">
        <v>3</v>
      </c>
      <c r="B9" s="1097" t="s">
        <v>390</v>
      </c>
      <c r="C9" s="1098"/>
      <c r="D9" s="1098"/>
      <c r="E9" s="1098"/>
      <c r="F9" s="1098"/>
      <c r="G9" s="1098"/>
      <c r="H9" s="1098"/>
      <c r="I9" s="1098"/>
      <c r="J9" s="1098"/>
      <c r="K9" s="1098"/>
      <c r="L9" s="1098"/>
      <c r="M9" s="1098"/>
      <c r="N9" s="1098"/>
      <c r="O9" s="1098"/>
      <c r="P9" s="1099"/>
      <c r="Q9" s="1103">
        <v>4</v>
      </c>
      <c r="R9" s="1104"/>
      <c r="S9" s="1104"/>
      <c r="T9" s="1104"/>
      <c r="U9" s="1104"/>
      <c r="V9" s="1104">
        <v>4</v>
      </c>
      <c r="W9" s="1104"/>
      <c r="X9" s="1104"/>
      <c r="Y9" s="1104"/>
      <c r="Z9" s="1104"/>
      <c r="AA9" s="1104">
        <v>0</v>
      </c>
      <c r="AB9" s="1104"/>
      <c r="AC9" s="1104"/>
      <c r="AD9" s="1104"/>
      <c r="AE9" s="1105"/>
      <c r="AF9" s="1079" t="s">
        <v>391</v>
      </c>
      <c r="AG9" s="1080"/>
      <c r="AH9" s="1080"/>
      <c r="AI9" s="1080"/>
      <c r="AJ9" s="1081"/>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772"/>
      <c r="BT9" s="773"/>
      <c r="BU9" s="773"/>
      <c r="BV9" s="773"/>
      <c r="BW9" s="773"/>
      <c r="BX9" s="773"/>
      <c r="BY9" s="773"/>
      <c r="BZ9" s="773"/>
      <c r="CA9" s="773"/>
      <c r="CB9" s="773"/>
      <c r="CC9" s="773"/>
      <c r="CD9" s="773"/>
      <c r="CE9" s="773"/>
      <c r="CF9" s="773"/>
      <c r="CG9" s="774"/>
      <c r="CH9" s="1052"/>
      <c r="CI9" s="1053"/>
      <c r="CJ9" s="1053"/>
      <c r="CK9" s="1053"/>
      <c r="CL9" s="1054"/>
      <c r="CM9" s="1052"/>
      <c r="CN9" s="1053"/>
      <c r="CO9" s="1053"/>
      <c r="CP9" s="1053"/>
      <c r="CQ9" s="1054"/>
      <c r="CR9" s="1052"/>
      <c r="CS9" s="1053"/>
      <c r="CT9" s="1053"/>
      <c r="CU9" s="1053"/>
      <c r="CV9" s="1054"/>
      <c r="CW9" s="1052"/>
      <c r="CX9" s="1053"/>
      <c r="CY9" s="1053"/>
      <c r="CZ9" s="1053"/>
      <c r="DA9" s="1054"/>
      <c r="DB9" s="1052"/>
      <c r="DC9" s="1053"/>
      <c r="DD9" s="1053"/>
      <c r="DE9" s="1053"/>
      <c r="DF9" s="1054"/>
      <c r="DG9" s="1052"/>
      <c r="DH9" s="1053"/>
      <c r="DI9" s="1053"/>
      <c r="DJ9" s="1053"/>
      <c r="DK9" s="1054"/>
      <c r="DL9" s="1052"/>
      <c r="DM9" s="1053"/>
      <c r="DN9" s="1053"/>
      <c r="DO9" s="1053"/>
      <c r="DP9" s="1054"/>
      <c r="DQ9" s="1052"/>
      <c r="DR9" s="1053"/>
      <c r="DS9" s="1053"/>
      <c r="DT9" s="1053"/>
      <c r="DU9" s="1054"/>
      <c r="DV9" s="1055"/>
      <c r="DW9" s="1056"/>
      <c r="DX9" s="1056"/>
      <c r="DY9" s="1056"/>
      <c r="DZ9" s="1057"/>
      <c r="EA9" s="256"/>
    </row>
    <row r="10" spans="1:131" s="257" customFormat="1" ht="26.25" customHeight="1" x14ac:dyDescent="0.15">
      <c r="A10" s="263">
        <v>4</v>
      </c>
      <c r="B10" s="1097"/>
      <c r="C10" s="1098"/>
      <c r="D10" s="1098"/>
      <c r="E10" s="1098"/>
      <c r="F10" s="1098"/>
      <c r="G10" s="1098"/>
      <c r="H10" s="1098"/>
      <c r="I10" s="1098"/>
      <c r="J10" s="1098"/>
      <c r="K10" s="1098"/>
      <c r="L10" s="1098"/>
      <c r="M10" s="1098"/>
      <c r="N10" s="1098"/>
      <c r="O10" s="1098"/>
      <c r="P10" s="1099"/>
      <c r="Q10" s="1103"/>
      <c r="R10" s="1104"/>
      <c r="S10" s="1104"/>
      <c r="T10" s="1104"/>
      <c r="U10" s="1104"/>
      <c r="V10" s="1104"/>
      <c r="W10" s="1104"/>
      <c r="X10" s="1104"/>
      <c r="Y10" s="1104"/>
      <c r="Z10" s="1104"/>
      <c r="AA10" s="1104"/>
      <c r="AB10" s="1104"/>
      <c r="AC10" s="1104"/>
      <c r="AD10" s="1104"/>
      <c r="AE10" s="1105"/>
      <c r="AF10" s="1079"/>
      <c r="AG10" s="1080"/>
      <c r="AH10" s="1080"/>
      <c r="AI10" s="1080"/>
      <c r="AJ10" s="1081"/>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772"/>
      <c r="BT10" s="773"/>
      <c r="BU10" s="773"/>
      <c r="BV10" s="773"/>
      <c r="BW10" s="773"/>
      <c r="BX10" s="773"/>
      <c r="BY10" s="773"/>
      <c r="BZ10" s="773"/>
      <c r="CA10" s="773"/>
      <c r="CB10" s="773"/>
      <c r="CC10" s="773"/>
      <c r="CD10" s="773"/>
      <c r="CE10" s="773"/>
      <c r="CF10" s="773"/>
      <c r="CG10" s="774"/>
      <c r="CH10" s="1052"/>
      <c r="CI10" s="1053"/>
      <c r="CJ10" s="1053"/>
      <c r="CK10" s="1053"/>
      <c r="CL10" s="1054"/>
      <c r="CM10" s="1052"/>
      <c r="CN10" s="1053"/>
      <c r="CO10" s="1053"/>
      <c r="CP10" s="1053"/>
      <c r="CQ10" s="1054"/>
      <c r="CR10" s="1052"/>
      <c r="CS10" s="1053"/>
      <c r="CT10" s="1053"/>
      <c r="CU10" s="1053"/>
      <c r="CV10" s="1054"/>
      <c r="CW10" s="1052"/>
      <c r="CX10" s="1053"/>
      <c r="CY10" s="1053"/>
      <c r="CZ10" s="1053"/>
      <c r="DA10" s="1054"/>
      <c r="DB10" s="1052"/>
      <c r="DC10" s="1053"/>
      <c r="DD10" s="1053"/>
      <c r="DE10" s="1053"/>
      <c r="DF10" s="1054"/>
      <c r="DG10" s="1052"/>
      <c r="DH10" s="1053"/>
      <c r="DI10" s="1053"/>
      <c r="DJ10" s="1053"/>
      <c r="DK10" s="1054"/>
      <c r="DL10" s="1052"/>
      <c r="DM10" s="1053"/>
      <c r="DN10" s="1053"/>
      <c r="DO10" s="1053"/>
      <c r="DP10" s="1054"/>
      <c r="DQ10" s="1052"/>
      <c r="DR10" s="1053"/>
      <c r="DS10" s="1053"/>
      <c r="DT10" s="1053"/>
      <c r="DU10" s="1054"/>
      <c r="DV10" s="1055"/>
      <c r="DW10" s="1056"/>
      <c r="DX10" s="1056"/>
      <c r="DY10" s="1056"/>
      <c r="DZ10" s="1057"/>
      <c r="EA10" s="256"/>
    </row>
    <row r="11" spans="1:131" s="257" customFormat="1" ht="26.25" customHeight="1" x14ac:dyDescent="0.15">
      <c r="A11" s="263">
        <v>5</v>
      </c>
      <c r="B11" s="1097"/>
      <c r="C11" s="1098"/>
      <c r="D11" s="1098"/>
      <c r="E11" s="1098"/>
      <c r="F11" s="1098"/>
      <c r="G11" s="1098"/>
      <c r="H11" s="1098"/>
      <c r="I11" s="1098"/>
      <c r="J11" s="1098"/>
      <c r="K11" s="1098"/>
      <c r="L11" s="1098"/>
      <c r="M11" s="1098"/>
      <c r="N11" s="1098"/>
      <c r="O11" s="1098"/>
      <c r="P11" s="1099"/>
      <c r="Q11" s="1103"/>
      <c r="R11" s="1104"/>
      <c r="S11" s="1104"/>
      <c r="T11" s="1104"/>
      <c r="U11" s="1104"/>
      <c r="V11" s="1104"/>
      <c r="W11" s="1104"/>
      <c r="X11" s="1104"/>
      <c r="Y11" s="1104"/>
      <c r="Z11" s="1104"/>
      <c r="AA11" s="1104"/>
      <c r="AB11" s="1104"/>
      <c r="AC11" s="1104"/>
      <c r="AD11" s="1104"/>
      <c r="AE11" s="1105"/>
      <c r="AF11" s="1079"/>
      <c r="AG11" s="1080"/>
      <c r="AH11" s="1080"/>
      <c r="AI11" s="1080"/>
      <c r="AJ11" s="1081"/>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772"/>
      <c r="BT11" s="773"/>
      <c r="BU11" s="773"/>
      <c r="BV11" s="773"/>
      <c r="BW11" s="773"/>
      <c r="BX11" s="773"/>
      <c r="BY11" s="773"/>
      <c r="BZ11" s="773"/>
      <c r="CA11" s="773"/>
      <c r="CB11" s="773"/>
      <c r="CC11" s="773"/>
      <c r="CD11" s="773"/>
      <c r="CE11" s="773"/>
      <c r="CF11" s="773"/>
      <c r="CG11" s="774"/>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56"/>
    </row>
    <row r="12" spans="1:131" s="257" customFormat="1" ht="26.25" customHeight="1" x14ac:dyDescent="0.15">
      <c r="A12" s="263">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772"/>
      <c r="BT12" s="773"/>
      <c r="BU12" s="773"/>
      <c r="BV12" s="773"/>
      <c r="BW12" s="773"/>
      <c r="BX12" s="773"/>
      <c r="BY12" s="773"/>
      <c r="BZ12" s="773"/>
      <c r="CA12" s="773"/>
      <c r="CB12" s="773"/>
      <c r="CC12" s="773"/>
      <c r="CD12" s="773"/>
      <c r="CE12" s="773"/>
      <c r="CF12" s="773"/>
      <c r="CG12" s="774"/>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56"/>
    </row>
    <row r="13" spans="1:131" s="257" customFormat="1" ht="26.25" customHeight="1" x14ac:dyDescent="0.15">
      <c r="A13" s="263">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772"/>
      <c r="BT13" s="773"/>
      <c r="BU13" s="773"/>
      <c r="BV13" s="773"/>
      <c r="BW13" s="773"/>
      <c r="BX13" s="773"/>
      <c r="BY13" s="773"/>
      <c r="BZ13" s="773"/>
      <c r="CA13" s="773"/>
      <c r="CB13" s="773"/>
      <c r="CC13" s="773"/>
      <c r="CD13" s="773"/>
      <c r="CE13" s="773"/>
      <c r="CF13" s="773"/>
      <c r="CG13" s="774"/>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56"/>
    </row>
    <row r="14" spans="1:131" s="257" customFormat="1" ht="26.25" customHeight="1" x14ac:dyDescent="0.15">
      <c r="A14" s="263">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772"/>
      <c r="BT14" s="773"/>
      <c r="BU14" s="773"/>
      <c r="BV14" s="773"/>
      <c r="BW14" s="773"/>
      <c r="BX14" s="773"/>
      <c r="BY14" s="773"/>
      <c r="BZ14" s="773"/>
      <c r="CA14" s="773"/>
      <c r="CB14" s="773"/>
      <c r="CC14" s="773"/>
      <c r="CD14" s="773"/>
      <c r="CE14" s="773"/>
      <c r="CF14" s="773"/>
      <c r="CG14" s="774"/>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56"/>
    </row>
    <row r="15" spans="1:131" s="257" customFormat="1" ht="26.25" customHeight="1" x14ac:dyDescent="0.15">
      <c r="A15" s="263">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772"/>
      <c r="BT15" s="773"/>
      <c r="BU15" s="773"/>
      <c r="BV15" s="773"/>
      <c r="BW15" s="773"/>
      <c r="BX15" s="773"/>
      <c r="BY15" s="773"/>
      <c r="BZ15" s="773"/>
      <c r="CA15" s="773"/>
      <c r="CB15" s="773"/>
      <c r="CC15" s="773"/>
      <c r="CD15" s="773"/>
      <c r="CE15" s="773"/>
      <c r="CF15" s="773"/>
      <c r="CG15" s="774"/>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56"/>
    </row>
    <row r="16" spans="1:131" s="257" customFormat="1" ht="26.25" customHeight="1" x14ac:dyDescent="0.15">
      <c r="A16" s="263">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772"/>
      <c r="BT16" s="773"/>
      <c r="BU16" s="773"/>
      <c r="BV16" s="773"/>
      <c r="BW16" s="773"/>
      <c r="BX16" s="773"/>
      <c r="BY16" s="773"/>
      <c r="BZ16" s="773"/>
      <c r="CA16" s="773"/>
      <c r="CB16" s="773"/>
      <c r="CC16" s="773"/>
      <c r="CD16" s="773"/>
      <c r="CE16" s="773"/>
      <c r="CF16" s="773"/>
      <c r="CG16" s="774"/>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56"/>
    </row>
    <row r="17" spans="1:131" s="257" customFormat="1" ht="26.25" customHeight="1" x14ac:dyDescent="0.15">
      <c r="A17" s="263">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772"/>
      <c r="BT17" s="773"/>
      <c r="BU17" s="773"/>
      <c r="BV17" s="773"/>
      <c r="BW17" s="773"/>
      <c r="BX17" s="773"/>
      <c r="BY17" s="773"/>
      <c r="BZ17" s="773"/>
      <c r="CA17" s="773"/>
      <c r="CB17" s="773"/>
      <c r="CC17" s="773"/>
      <c r="CD17" s="773"/>
      <c r="CE17" s="773"/>
      <c r="CF17" s="773"/>
      <c r="CG17" s="774"/>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56"/>
    </row>
    <row r="18" spans="1:131" s="257" customFormat="1" ht="26.25" customHeight="1" x14ac:dyDescent="0.15">
      <c r="A18" s="263">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772"/>
      <c r="BT18" s="773"/>
      <c r="BU18" s="773"/>
      <c r="BV18" s="773"/>
      <c r="BW18" s="773"/>
      <c r="BX18" s="773"/>
      <c r="BY18" s="773"/>
      <c r="BZ18" s="773"/>
      <c r="CA18" s="773"/>
      <c r="CB18" s="773"/>
      <c r="CC18" s="773"/>
      <c r="CD18" s="773"/>
      <c r="CE18" s="773"/>
      <c r="CF18" s="773"/>
      <c r="CG18" s="774"/>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56"/>
    </row>
    <row r="19" spans="1:131" s="257" customFormat="1" ht="26.25" customHeight="1" x14ac:dyDescent="0.15">
      <c r="A19" s="263">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772"/>
      <c r="BT19" s="773"/>
      <c r="BU19" s="773"/>
      <c r="BV19" s="773"/>
      <c r="BW19" s="773"/>
      <c r="BX19" s="773"/>
      <c r="BY19" s="773"/>
      <c r="BZ19" s="773"/>
      <c r="CA19" s="773"/>
      <c r="CB19" s="773"/>
      <c r="CC19" s="773"/>
      <c r="CD19" s="773"/>
      <c r="CE19" s="773"/>
      <c r="CF19" s="773"/>
      <c r="CG19" s="774"/>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56"/>
    </row>
    <row r="20" spans="1:131" s="257" customFormat="1" ht="26.25" customHeight="1" x14ac:dyDescent="0.15">
      <c r="A20" s="263">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772"/>
      <c r="BT20" s="773"/>
      <c r="BU20" s="773"/>
      <c r="BV20" s="773"/>
      <c r="BW20" s="773"/>
      <c r="BX20" s="773"/>
      <c r="BY20" s="773"/>
      <c r="BZ20" s="773"/>
      <c r="CA20" s="773"/>
      <c r="CB20" s="773"/>
      <c r="CC20" s="773"/>
      <c r="CD20" s="773"/>
      <c r="CE20" s="773"/>
      <c r="CF20" s="773"/>
      <c r="CG20" s="774"/>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56"/>
    </row>
    <row r="21" spans="1:131" s="257" customFormat="1" ht="26.25" customHeight="1" thickBot="1" x14ac:dyDescent="0.2">
      <c r="A21" s="263">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772"/>
      <c r="BT21" s="773"/>
      <c r="BU21" s="773"/>
      <c r="BV21" s="773"/>
      <c r="BW21" s="773"/>
      <c r="BX21" s="773"/>
      <c r="BY21" s="773"/>
      <c r="BZ21" s="773"/>
      <c r="CA21" s="773"/>
      <c r="CB21" s="773"/>
      <c r="CC21" s="773"/>
      <c r="CD21" s="773"/>
      <c r="CE21" s="773"/>
      <c r="CF21" s="773"/>
      <c r="CG21" s="774"/>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56"/>
    </row>
    <row r="22" spans="1:131" s="257" customFormat="1" ht="26.25" customHeight="1" x14ac:dyDescent="0.15">
      <c r="A22" s="263">
        <v>16</v>
      </c>
      <c r="B22" s="1097"/>
      <c r="C22" s="1098"/>
      <c r="D22" s="1098"/>
      <c r="E22" s="1098"/>
      <c r="F22" s="1098"/>
      <c r="G22" s="1098"/>
      <c r="H22" s="1098"/>
      <c r="I22" s="1098"/>
      <c r="J22" s="1098"/>
      <c r="K22" s="1098"/>
      <c r="L22" s="1098"/>
      <c r="M22" s="1098"/>
      <c r="N22" s="1098"/>
      <c r="O22" s="1098"/>
      <c r="P22" s="1099"/>
      <c r="Q22" s="1141"/>
      <c r="R22" s="1142"/>
      <c r="S22" s="1142"/>
      <c r="T22" s="1142"/>
      <c r="U22" s="1142"/>
      <c r="V22" s="1142"/>
      <c r="W22" s="1142"/>
      <c r="X22" s="1142"/>
      <c r="Y22" s="1142"/>
      <c r="Z22" s="1142"/>
      <c r="AA22" s="1142"/>
      <c r="AB22" s="1142"/>
      <c r="AC22" s="1142"/>
      <c r="AD22" s="1142"/>
      <c r="AE22" s="1143"/>
      <c r="AF22" s="1079"/>
      <c r="AG22" s="1080"/>
      <c r="AH22" s="1080"/>
      <c r="AI22" s="1080"/>
      <c r="AJ22" s="1081"/>
      <c r="AK22" s="1137"/>
      <c r="AL22" s="1138"/>
      <c r="AM22" s="1138"/>
      <c r="AN22" s="1138"/>
      <c r="AO22" s="1138"/>
      <c r="AP22" s="1138"/>
      <c r="AQ22" s="1138"/>
      <c r="AR22" s="1138"/>
      <c r="AS22" s="1138"/>
      <c r="AT22" s="1138"/>
      <c r="AU22" s="1139"/>
      <c r="AV22" s="1139"/>
      <c r="AW22" s="1139"/>
      <c r="AX22" s="1139"/>
      <c r="AY22" s="1140"/>
      <c r="AZ22" s="1095" t="s">
        <v>392</v>
      </c>
      <c r="BA22" s="1095"/>
      <c r="BB22" s="1095"/>
      <c r="BC22" s="1095"/>
      <c r="BD22" s="1096"/>
      <c r="BE22" s="255"/>
      <c r="BF22" s="255"/>
      <c r="BG22" s="255"/>
      <c r="BH22" s="255"/>
      <c r="BI22" s="255"/>
      <c r="BJ22" s="255"/>
      <c r="BK22" s="255"/>
      <c r="BL22" s="255"/>
      <c r="BM22" s="255"/>
      <c r="BN22" s="255"/>
      <c r="BO22" s="255"/>
      <c r="BP22" s="255"/>
      <c r="BQ22" s="264">
        <v>16</v>
      </c>
      <c r="BR22" s="265"/>
      <c r="BS22" s="772"/>
      <c r="BT22" s="773"/>
      <c r="BU22" s="773"/>
      <c r="BV22" s="773"/>
      <c r="BW22" s="773"/>
      <c r="BX22" s="773"/>
      <c r="BY22" s="773"/>
      <c r="BZ22" s="773"/>
      <c r="CA22" s="773"/>
      <c r="CB22" s="773"/>
      <c r="CC22" s="773"/>
      <c r="CD22" s="773"/>
      <c r="CE22" s="773"/>
      <c r="CF22" s="773"/>
      <c r="CG22" s="774"/>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56"/>
    </row>
    <row r="23" spans="1:131" s="257" customFormat="1" ht="26.25" customHeight="1" thickBot="1" x14ac:dyDescent="0.2">
      <c r="A23" s="266" t="s">
        <v>393</v>
      </c>
      <c r="B23" s="1014" t="s">
        <v>394</v>
      </c>
      <c r="C23" s="1015"/>
      <c r="D23" s="1015"/>
      <c r="E23" s="1015"/>
      <c r="F23" s="1015"/>
      <c r="G23" s="1015"/>
      <c r="H23" s="1015"/>
      <c r="I23" s="1015"/>
      <c r="J23" s="1015"/>
      <c r="K23" s="1015"/>
      <c r="L23" s="1015"/>
      <c r="M23" s="1015"/>
      <c r="N23" s="1015"/>
      <c r="O23" s="1015"/>
      <c r="P23" s="1016"/>
      <c r="Q23" s="1128">
        <v>25913</v>
      </c>
      <c r="R23" s="1129"/>
      <c r="S23" s="1129"/>
      <c r="T23" s="1129"/>
      <c r="U23" s="1129"/>
      <c r="V23" s="1129">
        <v>24558</v>
      </c>
      <c r="W23" s="1129"/>
      <c r="X23" s="1129"/>
      <c r="Y23" s="1129"/>
      <c r="Z23" s="1129"/>
      <c r="AA23" s="1129">
        <v>1355</v>
      </c>
      <c r="AB23" s="1129"/>
      <c r="AC23" s="1129"/>
      <c r="AD23" s="1129"/>
      <c r="AE23" s="1130"/>
      <c r="AF23" s="1131">
        <v>1338</v>
      </c>
      <c r="AG23" s="1129"/>
      <c r="AH23" s="1129"/>
      <c r="AI23" s="1129"/>
      <c r="AJ23" s="1132"/>
      <c r="AK23" s="1133"/>
      <c r="AL23" s="1134"/>
      <c r="AM23" s="1134"/>
      <c r="AN23" s="1134"/>
      <c r="AO23" s="1134"/>
      <c r="AP23" s="1129">
        <f>SUM(AP7:AT9)</f>
        <v>18093</v>
      </c>
      <c r="AQ23" s="1129"/>
      <c r="AR23" s="1129"/>
      <c r="AS23" s="1129"/>
      <c r="AT23" s="1129"/>
      <c r="AU23" s="1135"/>
      <c r="AV23" s="1135"/>
      <c r="AW23" s="1135"/>
      <c r="AX23" s="1135"/>
      <c r="AY23" s="1136"/>
      <c r="AZ23" s="1125" t="s">
        <v>395</v>
      </c>
      <c r="BA23" s="1126"/>
      <c r="BB23" s="1126"/>
      <c r="BC23" s="1126"/>
      <c r="BD23" s="1127"/>
      <c r="BE23" s="255"/>
      <c r="BF23" s="255"/>
      <c r="BG23" s="255"/>
      <c r="BH23" s="255"/>
      <c r="BI23" s="255"/>
      <c r="BJ23" s="255"/>
      <c r="BK23" s="255"/>
      <c r="BL23" s="255"/>
      <c r="BM23" s="255"/>
      <c r="BN23" s="255"/>
      <c r="BO23" s="255"/>
      <c r="BP23" s="255"/>
      <c r="BQ23" s="264">
        <v>17</v>
      </c>
      <c r="BR23" s="265"/>
      <c r="BS23" s="772"/>
      <c r="BT23" s="773"/>
      <c r="BU23" s="773"/>
      <c r="BV23" s="773"/>
      <c r="BW23" s="773"/>
      <c r="BX23" s="773"/>
      <c r="BY23" s="773"/>
      <c r="BZ23" s="773"/>
      <c r="CA23" s="773"/>
      <c r="CB23" s="773"/>
      <c r="CC23" s="773"/>
      <c r="CD23" s="773"/>
      <c r="CE23" s="773"/>
      <c r="CF23" s="773"/>
      <c r="CG23" s="774"/>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56"/>
    </row>
    <row r="24" spans="1:131" s="257" customFormat="1" ht="26.25" customHeight="1" x14ac:dyDescent="0.15">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772"/>
      <c r="BT24" s="773"/>
      <c r="BU24" s="773"/>
      <c r="BV24" s="773"/>
      <c r="BW24" s="773"/>
      <c r="BX24" s="773"/>
      <c r="BY24" s="773"/>
      <c r="BZ24" s="773"/>
      <c r="CA24" s="773"/>
      <c r="CB24" s="773"/>
      <c r="CC24" s="773"/>
      <c r="CD24" s="773"/>
      <c r="CE24" s="773"/>
      <c r="CF24" s="773"/>
      <c r="CG24" s="774"/>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56"/>
    </row>
    <row r="25" spans="1:131" s="249" customFormat="1" ht="26.25" customHeight="1" thickBot="1" x14ac:dyDescent="0.2">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772"/>
      <c r="BT25" s="773"/>
      <c r="BU25" s="773"/>
      <c r="BV25" s="773"/>
      <c r="BW25" s="773"/>
      <c r="BX25" s="773"/>
      <c r="BY25" s="773"/>
      <c r="BZ25" s="773"/>
      <c r="CA25" s="773"/>
      <c r="CB25" s="773"/>
      <c r="CC25" s="773"/>
      <c r="CD25" s="773"/>
      <c r="CE25" s="773"/>
      <c r="CF25" s="773"/>
      <c r="CG25" s="774"/>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48"/>
    </row>
    <row r="26" spans="1:131" s="249" customFormat="1" ht="26.25" customHeight="1" x14ac:dyDescent="0.15">
      <c r="A26" s="1058" t="s">
        <v>371</v>
      </c>
      <c r="B26" s="1059"/>
      <c r="C26" s="1059"/>
      <c r="D26" s="1059"/>
      <c r="E26" s="1059"/>
      <c r="F26" s="1059"/>
      <c r="G26" s="1059"/>
      <c r="H26" s="1059"/>
      <c r="I26" s="1059"/>
      <c r="J26" s="1059"/>
      <c r="K26" s="1059"/>
      <c r="L26" s="1059"/>
      <c r="M26" s="1059"/>
      <c r="N26" s="1059"/>
      <c r="O26" s="1059"/>
      <c r="P26" s="1060"/>
      <c r="Q26" s="1064" t="s">
        <v>398</v>
      </c>
      <c r="R26" s="1065"/>
      <c r="S26" s="1065"/>
      <c r="T26" s="1065"/>
      <c r="U26" s="1066"/>
      <c r="V26" s="1064" t="s">
        <v>399</v>
      </c>
      <c r="W26" s="1065"/>
      <c r="X26" s="1065"/>
      <c r="Y26" s="1065"/>
      <c r="Z26" s="1066"/>
      <c r="AA26" s="1064" t="s">
        <v>400</v>
      </c>
      <c r="AB26" s="1065"/>
      <c r="AC26" s="1065"/>
      <c r="AD26" s="1065"/>
      <c r="AE26" s="1065"/>
      <c r="AF26" s="1119" t="s">
        <v>401</v>
      </c>
      <c r="AG26" s="1071"/>
      <c r="AH26" s="1071"/>
      <c r="AI26" s="1071"/>
      <c r="AJ26" s="1120"/>
      <c r="AK26" s="1065" t="s">
        <v>402</v>
      </c>
      <c r="AL26" s="1065"/>
      <c r="AM26" s="1065"/>
      <c r="AN26" s="1065"/>
      <c r="AO26" s="1066"/>
      <c r="AP26" s="1064" t="s">
        <v>403</v>
      </c>
      <c r="AQ26" s="1065"/>
      <c r="AR26" s="1065"/>
      <c r="AS26" s="1065"/>
      <c r="AT26" s="1066"/>
      <c r="AU26" s="1064" t="s">
        <v>404</v>
      </c>
      <c r="AV26" s="1065"/>
      <c r="AW26" s="1065"/>
      <c r="AX26" s="1065"/>
      <c r="AY26" s="1066"/>
      <c r="AZ26" s="1064" t="s">
        <v>405</v>
      </c>
      <c r="BA26" s="1065"/>
      <c r="BB26" s="1065"/>
      <c r="BC26" s="1065"/>
      <c r="BD26" s="1066"/>
      <c r="BE26" s="1064" t="s">
        <v>378</v>
      </c>
      <c r="BF26" s="1065"/>
      <c r="BG26" s="1065"/>
      <c r="BH26" s="1065"/>
      <c r="BI26" s="1077"/>
      <c r="BJ26" s="254"/>
      <c r="BK26" s="254"/>
      <c r="BL26" s="254"/>
      <c r="BM26" s="254"/>
      <c r="BN26" s="254"/>
      <c r="BO26" s="267"/>
      <c r="BP26" s="267"/>
      <c r="BQ26" s="264">
        <v>20</v>
      </c>
      <c r="BR26" s="265"/>
      <c r="BS26" s="772"/>
      <c r="BT26" s="773"/>
      <c r="BU26" s="773"/>
      <c r="BV26" s="773"/>
      <c r="BW26" s="773"/>
      <c r="BX26" s="773"/>
      <c r="BY26" s="773"/>
      <c r="BZ26" s="773"/>
      <c r="CA26" s="773"/>
      <c r="CB26" s="773"/>
      <c r="CC26" s="773"/>
      <c r="CD26" s="773"/>
      <c r="CE26" s="773"/>
      <c r="CF26" s="773"/>
      <c r="CG26" s="774"/>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48"/>
    </row>
    <row r="27" spans="1:131" s="249" customFormat="1" ht="26.25" customHeight="1" thickBot="1" x14ac:dyDescent="0.2">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1"/>
      <c r="AG27" s="1074"/>
      <c r="AH27" s="1074"/>
      <c r="AI27" s="1074"/>
      <c r="AJ27" s="1122"/>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78"/>
      <c r="BJ27" s="254"/>
      <c r="BK27" s="254"/>
      <c r="BL27" s="254"/>
      <c r="BM27" s="254"/>
      <c r="BN27" s="254"/>
      <c r="BO27" s="267"/>
      <c r="BP27" s="267"/>
      <c r="BQ27" s="264">
        <v>21</v>
      </c>
      <c r="BR27" s="265"/>
      <c r="BS27" s="772"/>
      <c r="BT27" s="773"/>
      <c r="BU27" s="773"/>
      <c r="BV27" s="773"/>
      <c r="BW27" s="773"/>
      <c r="BX27" s="773"/>
      <c r="BY27" s="773"/>
      <c r="BZ27" s="773"/>
      <c r="CA27" s="773"/>
      <c r="CB27" s="773"/>
      <c r="CC27" s="773"/>
      <c r="CD27" s="773"/>
      <c r="CE27" s="773"/>
      <c r="CF27" s="773"/>
      <c r="CG27" s="774"/>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48"/>
    </row>
    <row r="28" spans="1:131" s="249" customFormat="1" ht="26.25" customHeight="1" thickTop="1" x14ac:dyDescent="0.15">
      <c r="A28" s="268">
        <v>1</v>
      </c>
      <c r="B28" s="1110" t="s">
        <v>406</v>
      </c>
      <c r="C28" s="1111"/>
      <c r="D28" s="1111"/>
      <c r="E28" s="1111"/>
      <c r="F28" s="1111"/>
      <c r="G28" s="1111"/>
      <c r="H28" s="1111"/>
      <c r="I28" s="1111"/>
      <c r="J28" s="1111"/>
      <c r="K28" s="1111"/>
      <c r="L28" s="1111"/>
      <c r="M28" s="1111"/>
      <c r="N28" s="1111"/>
      <c r="O28" s="1111"/>
      <c r="P28" s="1112"/>
      <c r="Q28" s="1113">
        <v>5732</v>
      </c>
      <c r="R28" s="1114"/>
      <c r="S28" s="1114"/>
      <c r="T28" s="1114"/>
      <c r="U28" s="1114"/>
      <c r="V28" s="1114">
        <v>5250</v>
      </c>
      <c r="W28" s="1114"/>
      <c r="X28" s="1114"/>
      <c r="Y28" s="1114"/>
      <c r="Z28" s="1114"/>
      <c r="AA28" s="1114">
        <v>482</v>
      </c>
      <c r="AB28" s="1114"/>
      <c r="AC28" s="1114"/>
      <c r="AD28" s="1114"/>
      <c r="AE28" s="1115"/>
      <c r="AF28" s="1116">
        <v>482</v>
      </c>
      <c r="AG28" s="1114"/>
      <c r="AH28" s="1114"/>
      <c r="AI28" s="1114"/>
      <c r="AJ28" s="1117"/>
      <c r="AK28" s="1118">
        <v>394</v>
      </c>
      <c r="AL28" s="1106"/>
      <c r="AM28" s="1106"/>
      <c r="AN28" s="1106"/>
      <c r="AO28" s="1106"/>
      <c r="AP28" s="1106"/>
      <c r="AQ28" s="1106"/>
      <c r="AR28" s="1106"/>
      <c r="AS28" s="1106"/>
      <c r="AT28" s="1106"/>
      <c r="AU28" s="1106"/>
      <c r="AV28" s="1106"/>
      <c r="AW28" s="1106"/>
      <c r="AX28" s="1106"/>
      <c r="AY28" s="1106"/>
      <c r="AZ28" s="1107"/>
      <c r="BA28" s="1107"/>
      <c r="BB28" s="1107"/>
      <c r="BC28" s="1107"/>
      <c r="BD28" s="1107"/>
      <c r="BE28" s="1108"/>
      <c r="BF28" s="1108"/>
      <c r="BG28" s="1108"/>
      <c r="BH28" s="1108"/>
      <c r="BI28" s="1109"/>
      <c r="BJ28" s="254"/>
      <c r="BK28" s="254"/>
      <c r="BL28" s="254"/>
      <c r="BM28" s="254"/>
      <c r="BN28" s="254"/>
      <c r="BO28" s="267"/>
      <c r="BP28" s="267"/>
      <c r="BQ28" s="264">
        <v>22</v>
      </c>
      <c r="BR28" s="265"/>
      <c r="BS28" s="772"/>
      <c r="BT28" s="773"/>
      <c r="BU28" s="773"/>
      <c r="BV28" s="773"/>
      <c r="BW28" s="773"/>
      <c r="BX28" s="773"/>
      <c r="BY28" s="773"/>
      <c r="BZ28" s="773"/>
      <c r="CA28" s="773"/>
      <c r="CB28" s="773"/>
      <c r="CC28" s="773"/>
      <c r="CD28" s="773"/>
      <c r="CE28" s="773"/>
      <c r="CF28" s="773"/>
      <c r="CG28" s="774"/>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48"/>
    </row>
    <row r="29" spans="1:131" s="249" customFormat="1" ht="26.25" customHeight="1" x14ac:dyDescent="0.15">
      <c r="A29" s="268">
        <v>2</v>
      </c>
      <c r="B29" s="1097" t="s">
        <v>407</v>
      </c>
      <c r="C29" s="1098"/>
      <c r="D29" s="1098"/>
      <c r="E29" s="1098"/>
      <c r="F29" s="1098"/>
      <c r="G29" s="1098"/>
      <c r="H29" s="1098"/>
      <c r="I29" s="1098"/>
      <c r="J29" s="1098"/>
      <c r="K29" s="1098"/>
      <c r="L29" s="1098"/>
      <c r="M29" s="1098"/>
      <c r="N29" s="1098"/>
      <c r="O29" s="1098"/>
      <c r="P29" s="1099"/>
      <c r="Q29" s="1103">
        <v>4754</v>
      </c>
      <c r="R29" s="1104"/>
      <c r="S29" s="1104"/>
      <c r="T29" s="1104"/>
      <c r="U29" s="1104"/>
      <c r="V29" s="1104">
        <v>4630</v>
      </c>
      <c r="W29" s="1104"/>
      <c r="X29" s="1104"/>
      <c r="Y29" s="1104"/>
      <c r="Z29" s="1104"/>
      <c r="AA29" s="1104">
        <v>125</v>
      </c>
      <c r="AB29" s="1104"/>
      <c r="AC29" s="1104"/>
      <c r="AD29" s="1104"/>
      <c r="AE29" s="1105"/>
      <c r="AF29" s="1079">
        <v>125</v>
      </c>
      <c r="AG29" s="1080"/>
      <c r="AH29" s="1080"/>
      <c r="AI29" s="1080"/>
      <c r="AJ29" s="1081"/>
      <c r="AK29" s="1045">
        <v>765</v>
      </c>
      <c r="AL29" s="1041"/>
      <c r="AM29" s="1041"/>
      <c r="AN29" s="1041"/>
      <c r="AO29" s="1041"/>
      <c r="AP29" s="1041"/>
      <c r="AQ29" s="1041"/>
      <c r="AR29" s="1041"/>
      <c r="AS29" s="1041"/>
      <c r="AT29" s="1041"/>
      <c r="AU29" s="1041"/>
      <c r="AV29" s="1041"/>
      <c r="AW29" s="1041"/>
      <c r="AX29" s="1041"/>
      <c r="AY29" s="1041"/>
      <c r="AZ29" s="1102"/>
      <c r="BA29" s="1102"/>
      <c r="BB29" s="1102"/>
      <c r="BC29" s="1102"/>
      <c r="BD29" s="1102"/>
      <c r="BE29" s="1092"/>
      <c r="BF29" s="1092"/>
      <c r="BG29" s="1092"/>
      <c r="BH29" s="1092"/>
      <c r="BI29" s="1093"/>
      <c r="BJ29" s="254"/>
      <c r="BK29" s="254"/>
      <c r="BL29" s="254"/>
      <c r="BM29" s="254"/>
      <c r="BN29" s="254"/>
      <c r="BO29" s="267"/>
      <c r="BP29" s="267"/>
      <c r="BQ29" s="264">
        <v>23</v>
      </c>
      <c r="BR29" s="265"/>
      <c r="BS29" s="772"/>
      <c r="BT29" s="773"/>
      <c r="BU29" s="773"/>
      <c r="BV29" s="773"/>
      <c r="BW29" s="773"/>
      <c r="BX29" s="773"/>
      <c r="BY29" s="773"/>
      <c r="BZ29" s="773"/>
      <c r="CA29" s="773"/>
      <c r="CB29" s="773"/>
      <c r="CC29" s="773"/>
      <c r="CD29" s="773"/>
      <c r="CE29" s="773"/>
      <c r="CF29" s="773"/>
      <c r="CG29" s="774"/>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48"/>
    </row>
    <row r="30" spans="1:131" s="249" customFormat="1" ht="26.25" customHeight="1" x14ac:dyDescent="0.15">
      <c r="A30" s="268">
        <v>3</v>
      </c>
      <c r="B30" s="1097" t="s">
        <v>408</v>
      </c>
      <c r="C30" s="1098"/>
      <c r="D30" s="1098"/>
      <c r="E30" s="1098"/>
      <c r="F30" s="1098"/>
      <c r="G30" s="1098"/>
      <c r="H30" s="1098"/>
      <c r="I30" s="1098"/>
      <c r="J30" s="1098"/>
      <c r="K30" s="1098"/>
      <c r="L30" s="1098"/>
      <c r="M30" s="1098"/>
      <c r="N30" s="1098"/>
      <c r="O30" s="1098"/>
      <c r="P30" s="1099"/>
      <c r="Q30" s="1103">
        <v>1209</v>
      </c>
      <c r="R30" s="1104"/>
      <c r="S30" s="1104"/>
      <c r="T30" s="1104"/>
      <c r="U30" s="1104"/>
      <c r="V30" s="1104">
        <v>1175</v>
      </c>
      <c r="W30" s="1104"/>
      <c r="X30" s="1104"/>
      <c r="Y30" s="1104"/>
      <c r="Z30" s="1104"/>
      <c r="AA30" s="1104">
        <v>34</v>
      </c>
      <c r="AB30" s="1104"/>
      <c r="AC30" s="1104"/>
      <c r="AD30" s="1104"/>
      <c r="AE30" s="1105"/>
      <c r="AF30" s="1079">
        <v>34</v>
      </c>
      <c r="AG30" s="1080"/>
      <c r="AH30" s="1080"/>
      <c r="AI30" s="1080"/>
      <c r="AJ30" s="1081"/>
      <c r="AK30" s="1045">
        <v>601</v>
      </c>
      <c r="AL30" s="1041"/>
      <c r="AM30" s="1041"/>
      <c r="AN30" s="1041"/>
      <c r="AO30" s="1041"/>
      <c r="AP30" s="1041"/>
      <c r="AQ30" s="1041"/>
      <c r="AR30" s="1041"/>
      <c r="AS30" s="1041"/>
      <c r="AT30" s="1041"/>
      <c r="AU30" s="1041"/>
      <c r="AV30" s="1041"/>
      <c r="AW30" s="1041"/>
      <c r="AX30" s="1041"/>
      <c r="AY30" s="1041"/>
      <c r="AZ30" s="1102"/>
      <c r="BA30" s="1102"/>
      <c r="BB30" s="1102"/>
      <c r="BC30" s="1102"/>
      <c r="BD30" s="1102"/>
      <c r="BE30" s="1092"/>
      <c r="BF30" s="1092"/>
      <c r="BG30" s="1092"/>
      <c r="BH30" s="1092"/>
      <c r="BI30" s="1093"/>
      <c r="BJ30" s="254"/>
      <c r="BK30" s="254"/>
      <c r="BL30" s="254"/>
      <c r="BM30" s="254"/>
      <c r="BN30" s="254"/>
      <c r="BO30" s="267"/>
      <c r="BP30" s="267"/>
      <c r="BQ30" s="264">
        <v>24</v>
      </c>
      <c r="BR30" s="265"/>
      <c r="BS30" s="772"/>
      <c r="BT30" s="773"/>
      <c r="BU30" s="773"/>
      <c r="BV30" s="773"/>
      <c r="BW30" s="773"/>
      <c r="BX30" s="773"/>
      <c r="BY30" s="773"/>
      <c r="BZ30" s="773"/>
      <c r="CA30" s="773"/>
      <c r="CB30" s="773"/>
      <c r="CC30" s="773"/>
      <c r="CD30" s="773"/>
      <c r="CE30" s="773"/>
      <c r="CF30" s="773"/>
      <c r="CG30" s="774"/>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48"/>
    </row>
    <row r="31" spans="1:131" s="249" customFormat="1" ht="26.25" customHeight="1" x14ac:dyDescent="0.15">
      <c r="A31" s="268">
        <v>4</v>
      </c>
      <c r="B31" s="1097" t="s">
        <v>409</v>
      </c>
      <c r="C31" s="1098"/>
      <c r="D31" s="1098"/>
      <c r="E31" s="1098"/>
      <c r="F31" s="1098"/>
      <c r="G31" s="1098"/>
      <c r="H31" s="1098"/>
      <c r="I31" s="1098"/>
      <c r="J31" s="1098"/>
      <c r="K31" s="1098"/>
      <c r="L31" s="1098"/>
      <c r="M31" s="1098"/>
      <c r="N31" s="1098"/>
      <c r="O31" s="1098"/>
      <c r="P31" s="1099"/>
      <c r="Q31" s="1103">
        <v>1177</v>
      </c>
      <c r="R31" s="1104"/>
      <c r="S31" s="1104"/>
      <c r="T31" s="1104"/>
      <c r="U31" s="1104"/>
      <c r="V31" s="1104">
        <v>1061</v>
      </c>
      <c r="W31" s="1104"/>
      <c r="X31" s="1104"/>
      <c r="Y31" s="1104"/>
      <c r="Z31" s="1104"/>
      <c r="AA31" s="1104">
        <v>115</v>
      </c>
      <c r="AB31" s="1104"/>
      <c r="AC31" s="1104"/>
      <c r="AD31" s="1104"/>
      <c r="AE31" s="1105"/>
      <c r="AF31" s="1079">
        <v>1255</v>
      </c>
      <c r="AG31" s="1080"/>
      <c r="AH31" s="1080"/>
      <c r="AI31" s="1080"/>
      <c r="AJ31" s="1081"/>
      <c r="AK31" s="1045">
        <v>79</v>
      </c>
      <c r="AL31" s="1041"/>
      <c r="AM31" s="1041"/>
      <c r="AN31" s="1041"/>
      <c r="AO31" s="1041"/>
      <c r="AP31" s="1041">
        <v>4142</v>
      </c>
      <c r="AQ31" s="1041"/>
      <c r="AR31" s="1041"/>
      <c r="AS31" s="1041"/>
      <c r="AT31" s="1041"/>
      <c r="AU31" s="1041">
        <v>41</v>
      </c>
      <c r="AV31" s="1041"/>
      <c r="AW31" s="1041"/>
      <c r="AX31" s="1041"/>
      <c r="AY31" s="1041"/>
      <c r="AZ31" s="1102"/>
      <c r="BA31" s="1102"/>
      <c r="BB31" s="1102"/>
      <c r="BC31" s="1102"/>
      <c r="BD31" s="1102"/>
      <c r="BE31" s="1092" t="s">
        <v>410</v>
      </c>
      <c r="BF31" s="1092"/>
      <c r="BG31" s="1092"/>
      <c r="BH31" s="1092"/>
      <c r="BI31" s="1093"/>
      <c r="BJ31" s="254"/>
      <c r="BK31" s="254"/>
      <c r="BL31" s="254"/>
      <c r="BM31" s="254"/>
      <c r="BN31" s="254"/>
      <c r="BO31" s="267"/>
      <c r="BP31" s="267"/>
      <c r="BQ31" s="264">
        <v>25</v>
      </c>
      <c r="BR31" s="265"/>
      <c r="BS31" s="772"/>
      <c r="BT31" s="773"/>
      <c r="BU31" s="773"/>
      <c r="BV31" s="773"/>
      <c r="BW31" s="773"/>
      <c r="BX31" s="773"/>
      <c r="BY31" s="773"/>
      <c r="BZ31" s="773"/>
      <c r="CA31" s="773"/>
      <c r="CB31" s="773"/>
      <c r="CC31" s="773"/>
      <c r="CD31" s="773"/>
      <c r="CE31" s="773"/>
      <c r="CF31" s="773"/>
      <c r="CG31" s="774"/>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48"/>
    </row>
    <row r="32" spans="1:131" s="249" customFormat="1" ht="26.25" customHeight="1" x14ac:dyDescent="0.15">
      <c r="A32" s="268">
        <v>5</v>
      </c>
      <c r="B32" s="1097" t="s">
        <v>411</v>
      </c>
      <c r="C32" s="1098"/>
      <c r="D32" s="1098"/>
      <c r="E32" s="1098"/>
      <c r="F32" s="1098"/>
      <c r="G32" s="1098"/>
      <c r="H32" s="1098"/>
      <c r="I32" s="1098"/>
      <c r="J32" s="1098"/>
      <c r="K32" s="1098"/>
      <c r="L32" s="1098"/>
      <c r="M32" s="1098"/>
      <c r="N32" s="1098"/>
      <c r="O32" s="1098"/>
      <c r="P32" s="1099"/>
      <c r="Q32" s="1103">
        <v>936</v>
      </c>
      <c r="R32" s="1104"/>
      <c r="S32" s="1104"/>
      <c r="T32" s="1104"/>
      <c r="U32" s="1104"/>
      <c r="V32" s="1104">
        <v>936</v>
      </c>
      <c r="W32" s="1104"/>
      <c r="X32" s="1104"/>
      <c r="Y32" s="1104"/>
      <c r="Z32" s="1104"/>
      <c r="AA32" s="1104"/>
      <c r="AB32" s="1104"/>
      <c r="AC32" s="1104"/>
      <c r="AD32" s="1104"/>
      <c r="AE32" s="1105"/>
      <c r="AF32" s="1079">
        <v>137</v>
      </c>
      <c r="AG32" s="1080"/>
      <c r="AH32" s="1080"/>
      <c r="AI32" s="1080"/>
      <c r="AJ32" s="1081"/>
      <c r="AK32" s="1045">
        <v>483</v>
      </c>
      <c r="AL32" s="1041"/>
      <c r="AM32" s="1041"/>
      <c r="AN32" s="1041"/>
      <c r="AO32" s="1041"/>
      <c r="AP32" s="1041">
        <v>5279</v>
      </c>
      <c r="AQ32" s="1041"/>
      <c r="AR32" s="1041"/>
      <c r="AS32" s="1041"/>
      <c r="AT32" s="1041"/>
      <c r="AU32" s="1041">
        <v>4799</v>
      </c>
      <c r="AV32" s="1041"/>
      <c r="AW32" s="1041"/>
      <c r="AX32" s="1041"/>
      <c r="AY32" s="1041"/>
      <c r="AZ32" s="1102"/>
      <c r="BA32" s="1102"/>
      <c r="BB32" s="1102"/>
      <c r="BC32" s="1102"/>
      <c r="BD32" s="1102"/>
      <c r="BE32" s="1092" t="s">
        <v>412</v>
      </c>
      <c r="BF32" s="1092"/>
      <c r="BG32" s="1092"/>
      <c r="BH32" s="1092"/>
      <c r="BI32" s="1093"/>
      <c r="BJ32" s="254"/>
      <c r="BK32" s="254"/>
      <c r="BL32" s="254"/>
      <c r="BM32" s="254"/>
      <c r="BN32" s="254"/>
      <c r="BO32" s="267"/>
      <c r="BP32" s="267"/>
      <c r="BQ32" s="264">
        <v>26</v>
      </c>
      <c r="BR32" s="265"/>
      <c r="BS32" s="772"/>
      <c r="BT32" s="773"/>
      <c r="BU32" s="773"/>
      <c r="BV32" s="773"/>
      <c r="BW32" s="773"/>
      <c r="BX32" s="773"/>
      <c r="BY32" s="773"/>
      <c r="BZ32" s="773"/>
      <c r="CA32" s="773"/>
      <c r="CB32" s="773"/>
      <c r="CC32" s="773"/>
      <c r="CD32" s="773"/>
      <c r="CE32" s="773"/>
      <c r="CF32" s="773"/>
      <c r="CG32" s="774"/>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48"/>
    </row>
    <row r="33" spans="1:131" s="249" customFormat="1" ht="26.25" customHeight="1" x14ac:dyDescent="0.15">
      <c r="A33" s="268">
        <v>6</v>
      </c>
      <c r="B33" s="1097"/>
      <c r="C33" s="1098"/>
      <c r="D33" s="1098"/>
      <c r="E33" s="1098"/>
      <c r="F33" s="1098"/>
      <c r="G33" s="1098"/>
      <c r="H33" s="1098"/>
      <c r="I33" s="1098"/>
      <c r="J33" s="1098"/>
      <c r="K33" s="1098"/>
      <c r="L33" s="1098"/>
      <c r="M33" s="1098"/>
      <c r="N33" s="1098"/>
      <c r="O33" s="1098"/>
      <c r="P33" s="1099"/>
      <c r="Q33" s="1103"/>
      <c r="R33" s="1104"/>
      <c r="S33" s="1104"/>
      <c r="T33" s="1104"/>
      <c r="U33" s="1104"/>
      <c r="V33" s="1104"/>
      <c r="W33" s="1104"/>
      <c r="X33" s="1104"/>
      <c r="Y33" s="1104"/>
      <c r="Z33" s="1104"/>
      <c r="AA33" s="1104"/>
      <c r="AB33" s="1104"/>
      <c r="AC33" s="1104"/>
      <c r="AD33" s="1104"/>
      <c r="AE33" s="1105"/>
      <c r="AF33" s="1079"/>
      <c r="AG33" s="1080"/>
      <c r="AH33" s="1080"/>
      <c r="AI33" s="1080"/>
      <c r="AJ33" s="1081"/>
      <c r="AK33" s="1045"/>
      <c r="AL33" s="1041"/>
      <c r="AM33" s="1041"/>
      <c r="AN33" s="1041"/>
      <c r="AO33" s="1041"/>
      <c r="AP33" s="1041"/>
      <c r="AQ33" s="1041"/>
      <c r="AR33" s="1041"/>
      <c r="AS33" s="1041"/>
      <c r="AT33" s="1041"/>
      <c r="AU33" s="1041"/>
      <c r="AV33" s="1041"/>
      <c r="AW33" s="1041"/>
      <c r="AX33" s="1041"/>
      <c r="AY33" s="1041"/>
      <c r="AZ33" s="1102"/>
      <c r="BA33" s="1102"/>
      <c r="BB33" s="1102"/>
      <c r="BC33" s="1102"/>
      <c r="BD33" s="1102"/>
      <c r="BE33" s="1092"/>
      <c r="BF33" s="1092"/>
      <c r="BG33" s="1092"/>
      <c r="BH33" s="1092"/>
      <c r="BI33" s="1093"/>
      <c r="BJ33" s="254"/>
      <c r="BK33" s="254"/>
      <c r="BL33" s="254"/>
      <c r="BM33" s="254"/>
      <c r="BN33" s="254"/>
      <c r="BO33" s="267"/>
      <c r="BP33" s="267"/>
      <c r="BQ33" s="264">
        <v>27</v>
      </c>
      <c r="BR33" s="265"/>
      <c r="BS33" s="772"/>
      <c r="BT33" s="773"/>
      <c r="BU33" s="773"/>
      <c r="BV33" s="773"/>
      <c r="BW33" s="773"/>
      <c r="BX33" s="773"/>
      <c r="BY33" s="773"/>
      <c r="BZ33" s="773"/>
      <c r="CA33" s="773"/>
      <c r="CB33" s="773"/>
      <c r="CC33" s="773"/>
      <c r="CD33" s="773"/>
      <c r="CE33" s="773"/>
      <c r="CF33" s="773"/>
      <c r="CG33" s="774"/>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48"/>
    </row>
    <row r="34" spans="1:131" s="249" customFormat="1" ht="26.25" customHeight="1" x14ac:dyDescent="0.15">
      <c r="A34" s="268">
        <v>7</v>
      </c>
      <c r="B34" s="1097"/>
      <c r="C34" s="1098"/>
      <c r="D34" s="1098"/>
      <c r="E34" s="1098"/>
      <c r="F34" s="1098"/>
      <c r="G34" s="1098"/>
      <c r="H34" s="1098"/>
      <c r="I34" s="1098"/>
      <c r="J34" s="1098"/>
      <c r="K34" s="1098"/>
      <c r="L34" s="1098"/>
      <c r="M34" s="1098"/>
      <c r="N34" s="1098"/>
      <c r="O34" s="1098"/>
      <c r="P34" s="1099"/>
      <c r="Q34" s="1103"/>
      <c r="R34" s="1104"/>
      <c r="S34" s="1104"/>
      <c r="T34" s="1104"/>
      <c r="U34" s="1104"/>
      <c r="V34" s="1104"/>
      <c r="W34" s="1104"/>
      <c r="X34" s="1104"/>
      <c r="Y34" s="1104"/>
      <c r="Z34" s="1104"/>
      <c r="AA34" s="1104"/>
      <c r="AB34" s="1104"/>
      <c r="AC34" s="1104"/>
      <c r="AD34" s="1104"/>
      <c r="AE34" s="1105"/>
      <c r="AF34" s="1079"/>
      <c r="AG34" s="1080"/>
      <c r="AH34" s="1080"/>
      <c r="AI34" s="1080"/>
      <c r="AJ34" s="1081"/>
      <c r="AK34" s="1045"/>
      <c r="AL34" s="1041"/>
      <c r="AM34" s="1041"/>
      <c r="AN34" s="1041"/>
      <c r="AO34" s="1041"/>
      <c r="AP34" s="1041"/>
      <c r="AQ34" s="1041"/>
      <c r="AR34" s="1041"/>
      <c r="AS34" s="1041"/>
      <c r="AT34" s="1041"/>
      <c r="AU34" s="1041"/>
      <c r="AV34" s="1041"/>
      <c r="AW34" s="1041"/>
      <c r="AX34" s="1041"/>
      <c r="AY34" s="1041"/>
      <c r="AZ34" s="1102"/>
      <c r="BA34" s="1102"/>
      <c r="BB34" s="1102"/>
      <c r="BC34" s="1102"/>
      <c r="BD34" s="1102"/>
      <c r="BE34" s="1092"/>
      <c r="BF34" s="1092"/>
      <c r="BG34" s="1092"/>
      <c r="BH34" s="1092"/>
      <c r="BI34" s="1093"/>
      <c r="BJ34" s="254"/>
      <c r="BK34" s="254"/>
      <c r="BL34" s="254"/>
      <c r="BM34" s="254"/>
      <c r="BN34" s="254"/>
      <c r="BO34" s="267"/>
      <c r="BP34" s="267"/>
      <c r="BQ34" s="264">
        <v>28</v>
      </c>
      <c r="BR34" s="265"/>
      <c r="BS34" s="772"/>
      <c r="BT34" s="773"/>
      <c r="BU34" s="773"/>
      <c r="BV34" s="773"/>
      <c r="BW34" s="773"/>
      <c r="BX34" s="773"/>
      <c r="BY34" s="773"/>
      <c r="BZ34" s="773"/>
      <c r="CA34" s="773"/>
      <c r="CB34" s="773"/>
      <c r="CC34" s="773"/>
      <c r="CD34" s="773"/>
      <c r="CE34" s="773"/>
      <c r="CF34" s="773"/>
      <c r="CG34" s="774"/>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48"/>
    </row>
    <row r="35" spans="1:131" s="249" customFormat="1" ht="26.25" customHeight="1" x14ac:dyDescent="0.15">
      <c r="A35" s="268">
        <v>8</v>
      </c>
      <c r="B35" s="1097"/>
      <c r="C35" s="1098"/>
      <c r="D35" s="1098"/>
      <c r="E35" s="1098"/>
      <c r="F35" s="1098"/>
      <c r="G35" s="1098"/>
      <c r="H35" s="1098"/>
      <c r="I35" s="1098"/>
      <c r="J35" s="1098"/>
      <c r="K35" s="1098"/>
      <c r="L35" s="1098"/>
      <c r="M35" s="1098"/>
      <c r="N35" s="1098"/>
      <c r="O35" s="1098"/>
      <c r="P35" s="1099"/>
      <c r="Q35" s="1103"/>
      <c r="R35" s="1104"/>
      <c r="S35" s="1104"/>
      <c r="T35" s="1104"/>
      <c r="U35" s="1104"/>
      <c r="V35" s="1104"/>
      <c r="W35" s="1104"/>
      <c r="X35" s="1104"/>
      <c r="Y35" s="1104"/>
      <c r="Z35" s="1104"/>
      <c r="AA35" s="1104"/>
      <c r="AB35" s="1104"/>
      <c r="AC35" s="1104"/>
      <c r="AD35" s="1104"/>
      <c r="AE35" s="1105"/>
      <c r="AF35" s="1079"/>
      <c r="AG35" s="1080"/>
      <c r="AH35" s="1080"/>
      <c r="AI35" s="1080"/>
      <c r="AJ35" s="1081"/>
      <c r="AK35" s="1045"/>
      <c r="AL35" s="1041"/>
      <c r="AM35" s="1041"/>
      <c r="AN35" s="1041"/>
      <c r="AO35" s="1041"/>
      <c r="AP35" s="1041"/>
      <c r="AQ35" s="1041"/>
      <c r="AR35" s="1041"/>
      <c r="AS35" s="1041"/>
      <c r="AT35" s="1041"/>
      <c r="AU35" s="1041"/>
      <c r="AV35" s="1041"/>
      <c r="AW35" s="1041"/>
      <c r="AX35" s="1041"/>
      <c r="AY35" s="1041"/>
      <c r="AZ35" s="1102"/>
      <c r="BA35" s="1102"/>
      <c r="BB35" s="1102"/>
      <c r="BC35" s="1102"/>
      <c r="BD35" s="1102"/>
      <c r="BE35" s="1092"/>
      <c r="BF35" s="1092"/>
      <c r="BG35" s="1092"/>
      <c r="BH35" s="1092"/>
      <c r="BI35" s="1093"/>
      <c r="BJ35" s="254"/>
      <c r="BK35" s="254"/>
      <c r="BL35" s="254"/>
      <c r="BM35" s="254"/>
      <c r="BN35" s="254"/>
      <c r="BO35" s="267"/>
      <c r="BP35" s="267"/>
      <c r="BQ35" s="264">
        <v>29</v>
      </c>
      <c r="BR35" s="265"/>
      <c r="BS35" s="772"/>
      <c r="BT35" s="773"/>
      <c r="BU35" s="773"/>
      <c r="BV35" s="773"/>
      <c r="BW35" s="773"/>
      <c r="BX35" s="773"/>
      <c r="BY35" s="773"/>
      <c r="BZ35" s="773"/>
      <c r="CA35" s="773"/>
      <c r="CB35" s="773"/>
      <c r="CC35" s="773"/>
      <c r="CD35" s="773"/>
      <c r="CE35" s="773"/>
      <c r="CF35" s="773"/>
      <c r="CG35" s="774"/>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48"/>
    </row>
    <row r="36" spans="1:131" s="249" customFormat="1" ht="26.25" customHeight="1" x14ac:dyDescent="0.15">
      <c r="A36" s="268">
        <v>9</v>
      </c>
      <c r="B36" s="1097"/>
      <c r="C36" s="1098"/>
      <c r="D36" s="1098"/>
      <c r="E36" s="1098"/>
      <c r="F36" s="1098"/>
      <c r="G36" s="1098"/>
      <c r="H36" s="1098"/>
      <c r="I36" s="1098"/>
      <c r="J36" s="1098"/>
      <c r="K36" s="1098"/>
      <c r="L36" s="1098"/>
      <c r="M36" s="1098"/>
      <c r="N36" s="1098"/>
      <c r="O36" s="1098"/>
      <c r="P36" s="1099"/>
      <c r="Q36" s="1103"/>
      <c r="R36" s="1104"/>
      <c r="S36" s="1104"/>
      <c r="T36" s="1104"/>
      <c r="U36" s="1104"/>
      <c r="V36" s="1104"/>
      <c r="W36" s="1104"/>
      <c r="X36" s="1104"/>
      <c r="Y36" s="1104"/>
      <c r="Z36" s="1104"/>
      <c r="AA36" s="1104"/>
      <c r="AB36" s="1104"/>
      <c r="AC36" s="1104"/>
      <c r="AD36" s="1104"/>
      <c r="AE36" s="1105"/>
      <c r="AF36" s="1079"/>
      <c r="AG36" s="1080"/>
      <c r="AH36" s="1080"/>
      <c r="AI36" s="1080"/>
      <c r="AJ36" s="1081"/>
      <c r="AK36" s="1045"/>
      <c r="AL36" s="1041"/>
      <c r="AM36" s="1041"/>
      <c r="AN36" s="1041"/>
      <c r="AO36" s="1041"/>
      <c r="AP36" s="1041"/>
      <c r="AQ36" s="1041"/>
      <c r="AR36" s="1041"/>
      <c r="AS36" s="1041"/>
      <c r="AT36" s="1041"/>
      <c r="AU36" s="1041"/>
      <c r="AV36" s="1041"/>
      <c r="AW36" s="1041"/>
      <c r="AX36" s="1041"/>
      <c r="AY36" s="1041"/>
      <c r="AZ36" s="1102"/>
      <c r="BA36" s="1102"/>
      <c r="BB36" s="1102"/>
      <c r="BC36" s="1102"/>
      <c r="BD36" s="1102"/>
      <c r="BE36" s="1092"/>
      <c r="BF36" s="1092"/>
      <c r="BG36" s="1092"/>
      <c r="BH36" s="1092"/>
      <c r="BI36" s="1093"/>
      <c r="BJ36" s="254"/>
      <c r="BK36" s="254"/>
      <c r="BL36" s="254"/>
      <c r="BM36" s="254"/>
      <c r="BN36" s="254"/>
      <c r="BO36" s="267"/>
      <c r="BP36" s="267"/>
      <c r="BQ36" s="264">
        <v>30</v>
      </c>
      <c r="BR36" s="265"/>
      <c r="BS36" s="772"/>
      <c r="BT36" s="773"/>
      <c r="BU36" s="773"/>
      <c r="BV36" s="773"/>
      <c r="BW36" s="773"/>
      <c r="BX36" s="773"/>
      <c r="BY36" s="773"/>
      <c r="BZ36" s="773"/>
      <c r="CA36" s="773"/>
      <c r="CB36" s="773"/>
      <c r="CC36" s="773"/>
      <c r="CD36" s="773"/>
      <c r="CE36" s="773"/>
      <c r="CF36" s="773"/>
      <c r="CG36" s="774"/>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48"/>
    </row>
    <row r="37" spans="1:131" s="249" customFormat="1" ht="26.25" customHeight="1" x14ac:dyDescent="0.15">
      <c r="A37" s="268">
        <v>10</v>
      </c>
      <c r="B37" s="1097"/>
      <c r="C37" s="1098"/>
      <c r="D37" s="1098"/>
      <c r="E37" s="1098"/>
      <c r="F37" s="1098"/>
      <c r="G37" s="1098"/>
      <c r="H37" s="1098"/>
      <c r="I37" s="1098"/>
      <c r="J37" s="1098"/>
      <c r="K37" s="1098"/>
      <c r="L37" s="1098"/>
      <c r="M37" s="1098"/>
      <c r="N37" s="1098"/>
      <c r="O37" s="1098"/>
      <c r="P37" s="1099"/>
      <c r="Q37" s="1103"/>
      <c r="R37" s="1104"/>
      <c r="S37" s="1104"/>
      <c r="T37" s="1104"/>
      <c r="U37" s="1104"/>
      <c r="V37" s="1104"/>
      <c r="W37" s="1104"/>
      <c r="X37" s="1104"/>
      <c r="Y37" s="1104"/>
      <c r="Z37" s="1104"/>
      <c r="AA37" s="1104"/>
      <c r="AB37" s="1104"/>
      <c r="AC37" s="1104"/>
      <c r="AD37" s="1104"/>
      <c r="AE37" s="1105"/>
      <c r="AF37" s="1079"/>
      <c r="AG37" s="1080"/>
      <c r="AH37" s="1080"/>
      <c r="AI37" s="1080"/>
      <c r="AJ37" s="1081"/>
      <c r="AK37" s="1045"/>
      <c r="AL37" s="1041"/>
      <c r="AM37" s="1041"/>
      <c r="AN37" s="1041"/>
      <c r="AO37" s="1041"/>
      <c r="AP37" s="1041"/>
      <c r="AQ37" s="1041"/>
      <c r="AR37" s="1041"/>
      <c r="AS37" s="1041"/>
      <c r="AT37" s="1041"/>
      <c r="AU37" s="1041"/>
      <c r="AV37" s="1041"/>
      <c r="AW37" s="1041"/>
      <c r="AX37" s="1041"/>
      <c r="AY37" s="1041"/>
      <c r="AZ37" s="1102"/>
      <c r="BA37" s="1102"/>
      <c r="BB37" s="1102"/>
      <c r="BC37" s="1102"/>
      <c r="BD37" s="1102"/>
      <c r="BE37" s="1092"/>
      <c r="BF37" s="1092"/>
      <c r="BG37" s="1092"/>
      <c r="BH37" s="1092"/>
      <c r="BI37" s="1093"/>
      <c r="BJ37" s="254"/>
      <c r="BK37" s="254"/>
      <c r="BL37" s="254"/>
      <c r="BM37" s="254"/>
      <c r="BN37" s="254"/>
      <c r="BO37" s="267"/>
      <c r="BP37" s="267"/>
      <c r="BQ37" s="264">
        <v>31</v>
      </c>
      <c r="BR37" s="265"/>
      <c r="BS37" s="772"/>
      <c r="BT37" s="773"/>
      <c r="BU37" s="773"/>
      <c r="BV37" s="773"/>
      <c r="BW37" s="773"/>
      <c r="BX37" s="773"/>
      <c r="BY37" s="773"/>
      <c r="BZ37" s="773"/>
      <c r="CA37" s="773"/>
      <c r="CB37" s="773"/>
      <c r="CC37" s="773"/>
      <c r="CD37" s="773"/>
      <c r="CE37" s="773"/>
      <c r="CF37" s="773"/>
      <c r="CG37" s="774"/>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48"/>
    </row>
    <row r="38" spans="1:131" s="249" customFormat="1" ht="26.25" customHeight="1" x14ac:dyDescent="0.15">
      <c r="A38" s="268">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45"/>
      <c r="AL38" s="1041"/>
      <c r="AM38" s="1041"/>
      <c r="AN38" s="1041"/>
      <c r="AO38" s="1041"/>
      <c r="AP38" s="1041"/>
      <c r="AQ38" s="1041"/>
      <c r="AR38" s="1041"/>
      <c r="AS38" s="1041"/>
      <c r="AT38" s="1041"/>
      <c r="AU38" s="1041"/>
      <c r="AV38" s="1041"/>
      <c r="AW38" s="1041"/>
      <c r="AX38" s="1041"/>
      <c r="AY38" s="1041"/>
      <c r="AZ38" s="1102"/>
      <c r="BA38" s="1102"/>
      <c r="BB38" s="1102"/>
      <c r="BC38" s="1102"/>
      <c r="BD38" s="1102"/>
      <c r="BE38" s="1092"/>
      <c r="BF38" s="1092"/>
      <c r="BG38" s="1092"/>
      <c r="BH38" s="1092"/>
      <c r="BI38" s="1093"/>
      <c r="BJ38" s="254"/>
      <c r="BK38" s="254"/>
      <c r="BL38" s="254"/>
      <c r="BM38" s="254"/>
      <c r="BN38" s="254"/>
      <c r="BO38" s="267"/>
      <c r="BP38" s="267"/>
      <c r="BQ38" s="264">
        <v>32</v>
      </c>
      <c r="BR38" s="265"/>
      <c r="BS38" s="772"/>
      <c r="BT38" s="773"/>
      <c r="BU38" s="773"/>
      <c r="BV38" s="773"/>
      <c r="BW38" s="773"/>
      <c r="BX38" s="773"/>
      <c r="BY38" s="773"/>
      <c r="BZ38" s="773"/>
      <c r="CA38" s="773"/>
      <c r="CB38" s="773"/>
      <c r="CC38" s="773"/>
      <c r="CD38" s="773"/>
      <c r="CE38" s="773"/>
      <c r="CF38" s="773"/>
      <c r="CG38" s="774"/>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48"/>
    </row>
    <row r="39" spans="1:131" s="249" customFormat="1" ht="26.25" customHeight="1" x14ac:dyDescent="0.15">
      <c r="A39" s="268">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45"/>
      <c r="AL39" s="1041"/>
      <c r="AM39" s="1041"/>
      <c r="AN39" s="1041"/>
      <c r="AO39" s="1041"/>
      <c r="AP39" s="1041"/>
      <c r="AQ39" s="1041"/>
      <c r="AR39" s="1041"/>
      <c r="AS39" s="1041"/>
      <c r="AT39" s="1041"/>
      <c r="AU39" s="1041"/>
      <c r="AV39" s="1041"/>
      <c r="AW39" s="1041"/>
      <c r="AX39" s="1041"/>
      <c r="AY39" s="1041"/>
      <c r="AZ39" s="1102"/>
      <c r="BA39" s="1102"/>
      <c r="BB39" s="1102"/>
      <c r="BC39" s="1102"/>
      <c r="BD39" s="1102"/>
      <c r="BE39" s="1092"/>
      <c r="BF39" s="1092"/>
      <c r="BG39" s="1092"/>
      <c r="BH39" s="1092"/>
      <c r="BI39" s="1093"/>
      <c r="BJ39" s="254"/>
      <c r="BK39" s="254"/>
      <c r="BL39" s="254"/>
      <c r="BM39" s="254"/>
      <c r="BN39" s="254"/>
      <c r="BO39" s="267"/>
      <c r="BP39" s="267"/>
      <c r="BQ39" s="264">
        <v>33</v>
      </c>
      <c r="BR39" s="265"/>
      <c r="BS39" s="772"/>
      <c r="BT39" s="773"/>
      <c r="BU39" s="773"/>
      <c r="BV39" s="773"/>
      <c r="BW39" s="773"/>
      <c r="BX39" s="773"/>
      <c r="BY39" s="773"/>
      <c r="BZ39" s="773"/>
      <c r="CA39" s="773"/>
      <c r="CB39" s="773"/>
      <c r="CC39" s="773"/>
      <c r="CD39" s="773"/>
      <c r="CE39" s="773"/>
      <c r="CF39" s="773"/>
      <c r="CG39" s="774"/>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48"/>
    </row>
    <row r="40" spans="1:131" s="249" customFormat="1" ht="26.25" customHeight="1" x14ac:dyDescent="0.15">
      <c r="A40" s="263">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45"/>
      <c r="AL40" s="1041"/>
      <c r="AM40" s="1041"/>
      <c r="AN40" s="1041"/>
      <c r="AO40" s="1041"/>
      <c r="AP40" s="1041"/>
      <c r="AQ40" s="1041"/>
      <c r="AR40" s="1041"/>
      <c r="AS40" s="1041"/>
      <c r="AT40" s="1041"/>
      <c r="AU40" s="1041"/>
      <c r="AV40" s="1041"/>
      <c r="AW40" s="1041"/>
      <c r="AX40" s="1041"/>
      <c r="AY40" s="1041"/>
      <c r="AZ40" s="1102"/>
      <c r="BA40" s="1102"/>
      <c r="BB40" s="1102"/>
      <c r="BC40" s="1102"/>
      <c r="BD40" s="1102"/>
      <c r="BE40" s="1092"/>
      <c r="BF40" s="1092"/>
      <c r="BG40" s="1092"/>
      <c r="BH40" s="1092"/>
      <c r="BI40" s="1093"/>
      <c r="BJ40" s="254"/>
      <c r="BK40" s="254"/>
      <c r="BL40" s="254"/>
      <c r="BM40" s="254"/>
      <c r="BN40" s="254"/>
      <c r="BO40" s="267"/>
      <c r="BP40" s="267"/>
      <c r="BQ40" s="264">
        <v>34</v>
      </c>
      <c r="BR40" s="265"/>
      <c r="BS40" s="772"/>
      <c r="BT40" s="773"/>
      <c r="BU40" s="773"/>
      <c r="BV40" s="773"/>
      <c r="BW40" s="773"/>
      <c r="BX40" s="773"/>
      <c r="BY40" s="773"/>
      <c r="BZ40" s="773"/>
      <c r="CA40" s="773"/>
      <c r="CB40" s="773"/>
      <c r="CC40" s="773"/>
      <c r="CD40" s="773"/>
      <c r="CE40" s="773"/>
      <c r="CF40" s="773"/>
      <c r="CG40" s="774"/>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48"/>
    </row>
    <row r="41" spans="1:131" s="249" customFormat="1" ht="26.25" customHeight="1" x14ac:dyDescent="0.15">
      <c r="A41" s="263">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45"/>
      <c r="AL41" s="1041"/>
      <c r="AM41" s="1041"/>
      <c r="AN41" s="1041"/>
      <c r="AO41" s="1041"/>
      <c r="AP41" s="1041"/>
      <c r="AQ41" s="1041"/>
      <c r="AR41" s="1041"/>
      <c r="AS41" s="1041"/>
      <c r="AT41" s="1041"/>
      <c r="AU41" s="1041"/>
      <c r="AV41" s="1041"/>
      <c r="AW41" s="1041"/>
      <c r="AX41" s="1041"/>
      <c r="AY41" s="1041"/>
      <c r="AZ41" s="1102"/>
      <c r="BA41" s="1102"/>
      <c r="BB41" s="1102"/>
      <c r="BC41" s="1102"/>
      <c r="BD41" s="1102"/>
      <c r="BE41" s="1092"/>
      <c r="BF41" s="1092"/>
      <c r="BG41" s="1092"/>
      <c r="BH41" s="1092"/>
      <c r="BI41" s="1093"/>
      <c r="BJ41" s="254"/>
      <c r="BK41" s="254"/>
      <c r="BL41" s="254"/>
      <c r="BM41" s="254"/>
      <c r="BN41" s="254"/>
      <c r="BO41" s="267"/>
      <c r="BP41" s="267"/>
      <c r="BQ41" s="264">
        <v>35</v>
      </c>
      <c r="BR41" s="265"/>
      <c r="BS41" s="772"/>
      <c r="BT41" s="773"/>
      <c r="BU41" s="773"/>
      <c r="BV41" s="773"/>
      <c r="BW41" s="773"/>
      <c r="BX41" s="773"/>
      <c r="BY41" s="773"/>
      <c r="BZ41" s="773"/>
      <c r="CA41" s="773"/>
      <c r="CB41" s="773"/>
      <c r="CC41" s="773"/>
      <c r="CD41" s="773"/>
      <c r="CE41" s="773"/>
      <c r="CF41" s="773"/>
      <c r="CG41" s="774"/>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48"/>
    </row>
    <row r="42" spans="1:131" s="249" customFormat="1" ht="26.25" customHeight="1" x14ac:dyDescent="0.15">
      <c r="A42" s="263">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45"/>
      <c r="AL42" s="1041"/>
      <c r="AM42" s="1041"/>
      <c r="AN42" s="1041"/>
      <c r="AO42" s="1041"/>
      <c r="AP42" s="1041"/>
      <c r="AQ42" s="1041"/>
      <c r="AR42" s="1041"/>
      <c r="AS42" s="1041"/>
      <c r="AT42" s="1041"/>
      <c r="AU42" s="1041"/>
      <c r="AV42" s="1041"/>
      <c r="AW42" s="1041"/>
      <c r="AX42" s="1041"/>
      <c r="AY42" s="1041"/>
      <c r="AZ42" s="1102"/>
      <c r="BA42" s="1102"/>
      <c r="BB42" s="1102"/>
      <c r="BC42" s="1102"/>
      <c r="BD42" s="1102"/>
      <c r="BE42" s="1092"/>
      <c r="BF42" s="1092"/>
      <c r="BG42" s="1092"/>
      <c r="BH42" s="1092"/>
      <c r="BI42" s="1093"/>
      <c r="BJ42" s="254"/>
      <c r="BK42" s="254"/>
      <c r="BL42" s="254"/>
      <c r="BM42" s="254"/>
      <c r="BN42" s="254"/>
      <c r="BO42" s="267"/>
      <c r="BP42" s="267"/>
      <c r="BQ42" s="264">
        <v>36</v>
      </c>
      <c r="BR42" s="265"/>
      <c r="BS42" s="772"/>
      <c r="BT42" s="773"/>
      <c r="BU42" s="773"/>
      <c r="BV42" s="773"/>
      <c r="BW42" s="773"/>
      <c r="BX42" s="773"/>
      <c r="BY42" s="773"/>
      <c r="BZ42" s="773"/>
      <c r="CA42" s="773"/>
      <c r="CB42" s="773"/>
      <c r="CC42" s="773"/>
      <c r="CD42" s="773"/>
      <c r="CE42" s="773"/>
      <c r="CF42" s="773"/>
      <c r="CG42" s="774"/>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48"/>
    </row>
    <row r="43" spans="1:131" s="249" customFormat="1" ht="26.25" customHeight="1" x14ac:dyDescent="0.15">
      <c r="A43" s="263">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45"/>
      <c r="AL43" s="1041"/>
      <c r="AM43" s="1041"/>
      <c r="AN43" s="1041"/>
      <c r="AO43" s="1041"/>
      <c r="AP43" s="1041"/>
      <c r="AQ43" s="1041"/>
      <c r="AR43" s="1041"/>
      <c r="AS43" s="1041"/>
      <c r="AT43" s="1041"/>
      <c r="AU43" s="1041"/>
      <c r="AV43" s="1041"/>
      <c r="AW43" s="1041"/>
      <c r="AX43" s="1041"/>
      <c r="AY43" s="1041"/>
      <c r="AZ43" s="1102"/>
      <c r="BA43" s="1102"/>
      <c r="BB43" s="1102"/>
      <c r="BC43" s="1102"/>
      <c r="BD43" s="1102"/>
      <c r="BE43" s="1092"/>
      <c r="BF43" s="1092"/>
      <c r="BG43" s="1092"/>
      <c r="BH43" s="1092"/>
      <c r="BI43" s="1093"/>
      <c r="BJ43" s="254"/>
      <c r="BK43" s="254"/>
      <c r="BL43" s="254"/>
      <c r="BM43" s="254"/>
      <c r="BN43" s="254"/>
      <c r="BO43" s="267"/>
      <c r="BP43" s="267"/>
      <c r="BQ43" s="264">
        <v>37</v>
      </c>
      <c r="BR43" s="265"/>
      <c r="BS43" s="772"/>
      <c r="BT43" s="773"/>
      <c r="BU43" s="773"/>
      <c r="BV43" s="773"/>
      <c r="BW43" s="773"/>
      <c r="BX43" s="773"/>
      <c r="BY43" s="773"/>
      <c r="BZ43" s="773"/>
      <c r="CA43" s="773"/>
      <c r="CB43" s="773"/>
      <c r="CC43" s="773"/>
      <c r="CD43" s="773"/>
      <c r="CE43" s="773"/>
      <c r="CF43" s="773"/>
      <c r="CG43" s="774"/>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48"/>
    </row>
    <row r="44" spans="1:131" s="249" customFormat="1" ht="26.25" customHeight="1" x14ac:dyDescent="0.15">
      <c r="A44" s="263">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45"/>
      <c r="AL44" s="1041"/>
      <c r="AM44" s="1041"/>
      <c r="AN44" s="1041"/>
      <c r="AO44" s="1041"/>
      <c r="AP44" s="1041"/>
      <c r="AQ44" s="1041"/>
      <c r="AR44" s="1041"/>
      <c r="AS44" s="1041"/>
      <c r="AT44" s="1041"/>
      <c r="AU44" s="1041"/>
      <c r="AV44" s="1041"/>
      <c r="AW44" s="1041"/>
      <c r="AX44" s="1041"/>
      <c r="AY44" s="1041"/>
      <c r="AZ44" s="1102"/>
      <c r="BA44" s="1102"/>
      <c r="BB44" s="1102"/>
      <c r="BC44" s="1102"/>
      <c r="BD44" s="1102"/>
      <c r="BE44" s="1092"/>
      <c r="BF44" s="1092"/>
      <c r="BG44" s="1092"/>
      <c r="BH44" s="1092"/>
      <c r="BI44" s="1093"/>
      <c r="BJ44" s="254"/>
      <c r="BK44" s="254"/>
      <c r="BL44" s="254"/>
      <c r="BM44" s="254"/>
      <c r="BN44" s="254"/>
      <c r="BO44" s="267"/>
      <c r="BP44" s="267"/>
      <c r="BQ44" s="264">
        <v>38</v>
      </c>
      <c r="BR44" s="265"/>
      <c r="BS44" s="772"/>
      <c r="BT44" s="773"/>
      <c r="BU44" s="773"/>
      <c r="BV44" s="773"/>
      <c r="BW44" s="773"/>
      <c r="BX44" s="773"/>
      <c r="BY44" s="773"/>
      <c r="BZ44" s="773"/>
      <c r="CA44" s="773"/>
      <c r="CB44" s="773"/>
      <c r="CC44" s="773"/>
      <c r="CD44" s="773"/>
      <c r="CE44" s="773"/>
      <c r="CF44" s="773"/>
      <c r="CG44" s="774"/>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48"/>
    </row>
    <row r="45" spans="1:131" s="249" customFormat="1" ht="26.25" customHeight="1" x14ac:dyDescent="0.15">
      <c r="A45" s="263">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45"/>
      <c r="AL45" s="1041"/>
      <c r="AM45" s="1041"/>
      <c r="AN45" s="1041"/>
      <c r="AO45" s="1041"/>
      <c r="AP45" s="1041"/>
      <c r="AQ45" s="1041"/>
      <c r="AR45" s="1041"/>
      <c r="AS45" s="1041"/>
      <c r="AT45" s="1041"/>
      <c r="AU45" s="1041"/>
      <c r="AV45" s="1041"/>
      <c r="AW45" s="1041"/>
      <c r="AX45" s="1041"/>
      <c r="AY45" s="1041"/>
      <c r="AZ45" s="1102"/>
      <c r="BA45" s="1102"/>
      <c r="BB45" s="1102"/>
      <c r="BC45" s="1102"/>
      <c r="BD45" s="1102"/>
      <c r="BE45" s="1092"/>
      <c r="BF45" s="1092"/>
      <c r="BG45" s="1092"/>
      <c r="BH45" s="1092"/>
      <c r="BI45" s="1093"/>
      <c r="BJ45" s="254"/>
      <c r="BK45" s="254"/>
      <c r="BL45" s="254"/>
      <c r="BM45" s="254"/>
      <c r="BN45" s="254"/>
      <c r="BO45" s="267"/>
      <c r="BP45" s="267"/>
      <c r="BQ45" s="264">
        <v>39</v>
      </c>
      <c r="BR45" s="265"/>
      <c r="BS45" s="772"/>
      <c r="BT45" s="773"/>
      <c r="BU45" s="773"/>
      <c r="BV45" s="773"/>
      <c r="BW45" s="773"/>
      <c r="BX45" s="773"/>
      <c r="BY45" s="773"/>
      <c r="BZ45" s="773"/>
      <c r="CA45" s="773"/>
      <c r="CB45" s="773"/>
      <c r="CC45" s="773"/>
      <c r="CD45" s="773"/>
      <c r="CE45" s="773"/>
      <c r="CF45" s="773"/>
      <c r="CG45" s="774"/>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48"/>
    </row>
    <row r="46" spans="1:131" s="249" customFormat="1" ht="26.25" customHeight="1" x14ac:dyDescent="0.15">
      <c r="A46" s="263">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45"/>
      <c r="AL46" s="1041"/>
      <c r="AM46" s="1041"/>
      <c r="AN46" s="1041"/>
      <c r="AO46" s="1041"/>
      <c r="AP46" s="1041"/>
      <c r="AQ46" s="1041"/>
      <c r="AR46" s="1041"/>
      <c r="AS46" s="1041"/>
      <c r="AT46" s="1041"/>
      <c r="AU46" s="1041"/>
      <c r="AV46" s="1041"/>
      <c r="AW46" s="1041"/>
      <c r="AX46" s="1041"/>
      <c r="AY46" s="1041"/>
      <c r="AZ46" s="1102"/>
      <c r="BA46" s="1102"/>
      <c r="BB46" s="1102"/>
      <c r="BC46" s="1102"/>
      <c r="BD46" s="1102"/>
      <c r="BE46" s="1092"/>
      <c r="BF46" s="1092"/>
      <c r="BG46" s="1092"/>
      <c r="BH46" s="1092"/>
      <c r="BI46" s="1093"/>
      <c r="BJ46" s="254"/>
      <c r="BK46" s="254"/>
      <c r="BL46" s="254"/>
      <c r="BM46" s="254"/>
      <c r="BN46" s="254"/>
      <c r="BO46" s="267"/>
      <c r="BP46" s="267"/>
      <c r="BQ46" s="264">
        <v>40</v>
      </c>
      <c r="BR46" s="265"/>
      <c r="BS46" s="772"/>
      <c r="BT46" s="773"/>
      <c r="BU46" s="773"/>
      <c r="BV46" s="773"/>
      <c r="BW46" s="773"/>
      <c r="BX46" s="773"/>
      <c r="BY46" s="773"/>
      <c r="BZ46" s="773"/>
      <c r="CA46" s="773"/>
      <c r="CB46" s="773"/>
      <c r="CC46" s="773"/>
      <c r="CD46" s="773"/>
      <c r="CE46" s="773"/>
      <c r="CF46" s="773"/>
      <c r="CG46" s="774"/>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48"/>
    </row>
    <row r="47" spans="1:131" s="249" customFormat="1" ht="26.25" customHeight="1" x14ac:dyDescent="0.15">
      <c r="A47" s="263">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45"/>
      <c r="AL47" s="1041"/>
      <c r="AM47" s="1041"/>
      <c r="AN47" s="1041"/>
      <c r="AO47" s="1041"/>
      <c r="AP47" s="1041"/>
      <c r="AQ47" s="1041"/>
      <c r="AR47" s="1041"/>
      <c r="AS47" s="1041"/>
      <c r="AT47" s="1041"/>
      <c r="AU47" s="1041"/>
      <c r="AV47" s="1041"/>
      <c r="AW47" s="1041"/>
      <c r="AX47" s="1041"/>
      <c r="AY47" s="1041"/>
      <c r="AZ47" s="1102"/>
      <c r="BA47" s="1102"/>
      <c r="BB47" s="1102"/>
      <c r="BC47" s="1102"/>
      <c r="BD47" s="1102"/>
      <c r="BE47" s="1092"/>
      <c r="BF47" s="1092"/>
      <c r="BG47" s="1092"/>
      <c r="BH47" s="1092"/>
      <c r="BI47" s="1093"/>
      <c r="BJ47" s="254"/>
      <c r="BK47" s="254"/>
      <c r="BL47" s="254"/>
      <c r="BM47" s="254"/>
      <c r="BN47" s="254"/>
      <c r="BO47" s="267"/>
      <c r="BP47" s="267"/>
      <c r="BQ47" s="264">
        <v>41</v>
      </c>
      <c r="BR47" s="265"/>
      <c r="BS47" s="772"/>
      <c r="BT47" s="773"/>
      <c r="BU47" s="773"/>
      <c r="BV47" s="773"/>
      <c r="BW47" s="773"/>
      <c r="BX47" s="773"/>
      <c r="BY47" s="773"/>
      <c r="BZ47" s="773"/>
      <c r="CA47" s="773"/>
      <c r="CB47" s="773"/>
      <c r="CC47" s="773"/>
      <c r="CD47" s="773"/>
      <c r="CE47" s="773"/>
      <c r="CF47" s="773"/>
      <c r="CG47" s="774"/>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48"/>
    </row>
    <row r="48" spans="1:131" s="249" customFormat="1" ht="26.25" customHeight="1" x14ac:dyDescent="0.15">
      <c r="A48" s="263">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45"/>
      <c r="AL48" s="1041"/>
      <c r="AM48" s="1041"/>
      <c r="AN48" s="1041"/>
      <c r="AO48" s="1041"/>
      <c r="AP48" s="1041"/>
      <c r="AQ48" s="1041"/>
      <c r="AR48" s="1041"/>
      <c r="AS48" s="1041"/>
      <c r="AT48" s="1041"/>
      <c r="AU48" s="1041"/>
      <c r="AV48" s="1041"/>
      <c r="AW48" s="1041"/>
      <c r="AX48" s="1041"/>
      <c r="AY48" s="1041"/>
      <c r="AZ48" s="1102"/>
      <c r="BA48" s="1102"/>
      <c r="BB48" s="1102"/>
      <c r="BC48" s="1102"/>
      <c r="BD48" s="1102"/>
      <c r="BE48" s="1092"/>
      <c r="BF48" s="1092"/>
      <c r="BG48" s="1092"/>
      <c r="BH48" s="1092"/>
      <c r="BI48" s="1093"/>
      <c r="BJ48" s="254"/>
      <c r="BK48" s="254"/>
      <c r="BL48" s="254"/>
      <c r="BM48" s="254"/>
      <c r="BN48" s="254"/>
      <c r="BO48" s="267"/>
      <c r="BP48" s="267"/>
      <c r="BQ48" s="264">
        <v>42</v>
      </c>
      <c r="BR48" s="265"/>
      <c r="BS48" s="772"/>
      <c r="BT48" s="773"/>
      <c r="BU48" s="773"/>
      <c r="BV48" s="773"/>
      <c r="BW48" s="773"/>
      <c r="BX48" s="773"/>
      <c r="BY48" s="773"/>
      <c r="BZ48" s="773"/>
      <c r="CA48" s="773"/>
      <c r="CB48" s="773"/>
      <c r="CC48" s="773"/>
      <c r="CD48" s="773"/>
      <c r="CE48" s="773"/>
      <c r="CF48" s="773"/>
      <c r="CG48" s="774"/>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48"/>
    </row>
    <row r="49" spans="1:131" s="249" customFormat="1" ht="26.25" customHeight="1" x14ac:dyDescent="0.15">
      <c r="A49" s="263">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45"/>
      <c r="AL49" s="1041"/>
      <c r="AM49" s="1041"/>
      <c r="AN49" s="1041"/>
      <c r="AO49" s="1041"/>
      <c r="AP49" s="1041"/>
      <c r="AQ49" s="1041"/>
      <c r="AR49" s="1041"/>
      <c r="AS49" s="1041"/>
      <c r="AT49" s="1041"/>
      <c r="AU49" s="1041"/>
      <c r="AV49" s="1041"/>
      <c r="AW49" s="1041"/>
      <c r="AX49" s="1041"/>
      <c r="AY49" s="1041"/>
      <c r="AZ49" s="1102"/>
      <c r="BA49" s="1102"/>
      <c r="BB49" s="1102"/>
      <c r="BC49" s="1102"/>
      <c r="BD49" s="1102"/>
      <c r="BE49" s="1092"/>
      <c r="BF49" s="1092"/>
      <c r="BG49" s="1092"/>
      <c r="BH49" s="1092"/>
      <c r="BI49" s="1093"/>
      <c r="BJ49" s="254"/>
      <c r="BK49" s="254"/>
      <c r="BL49" s="254"/>
      <c r="BM49" s="254"/>
      <c r="BN49" s="254"/>
      <c r="BO49" s="267"/>
      <c r="BP49" s="267"/>
      <c r="BQ49" s="264">
        <v>43</v>
      </c>
      <c r="BR49" s="265"/>
      <c r="BS49" s="772"/>
      <c r="BT49" s="773"/>
      <c r="BU49" s="773"/>
      <c r="BV49" s="773"/>
      <c r="BW49" s="773"/>
      <c r="BX49" s="773"/>
      <c r="BY49" s="773"/>
      <c r="BZ49" s="773"/>
      <c r="CA49" s="773"/>
      <c r="CB49" s="773"/>
      <c r="CC49" s="773"/>
      <c r="CD49" s="773"/>
      <c r="CE49" s="773"/>
      <c r="CF49" s="773"/>
      <c r="CG49" s="774"/>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48"/>
    </row>
    <row r="50" spans="1:131" s="249" customFormat="1" ht="26.25" customHeight="1" x14ac:dyDescent="0.15">
      <c r="A50" s="263">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4"/>
      <c r="BK50" s="254"/>
      <c r="BL50" s="254"/>
      <c r="BM50" s="254"/>
      <c r="BN50" s="254"/>
      <c r="BO50" s="267"/>
      <c r="BP50" s="267"/>
      <c r="BQ50" s="264">
        <v>44</v>
      </c>
      <c r="BR50" s="265"/>
      <c r="BS50" s="772"/>
      <c r="BT50" s="773"/>
      <c r="BU50" s="773"/>
      <c r="BV50" s="773"/>
      <c r="BW50" s="773"/>
      <c r="BX50" s="773"/>
      <c r="BY50" s="773"/>
      <c r="BZ50" s="773"/>
      <c r="CA50" s="773"/>
      <c r="CB50" s="773"/>
      <c r="CC50" s="773"/>
      <c r="CD50" s="773"/>
      <c r="CE50" s="773"/>
      <c r="CF50" s="773"/>
      <c r="CG50" s="774"/>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48"/>
    </row>
    <row r="51" spans="1:131" s="249" customFormat="1" ht="26.25" customHeight="1" x14ac:dyDescent="0.15">
      <c r="A51" s="263">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4"/>
      <c r="BK51" s="254"/>
      <c r="BL51" s="254"/>
      <c r="BM51" s="254"/>
      <c r="BN51" s="254"/>
      <c r="BO51" s="267"/>
      <c r="BP51" s="267"/>
      <c r="BQ51" s="264">
        <v>45</v>
      </c>
      <c r="BR51" s="265"/>
      <c r="BS51" s="772"/>
      <c r="BT51" s="773"/>
      <c r="BU51" s="773"/>
      <c r="BV51" s="773"/>
      <c r="BW51" s="773"/>
      <c r="BX51" s="773"/>
      <c r="BY51" s="773"/>
      <c r="BZ51" s="773"/>
      <c r="CA51" s="773"/>
      <c r="CB51" s="773"/>
      <c r="CC51" s="773"/>
      <c r="CD51" s="773"/>
      <c r="CE51" s="773"/>
      <c r="CF51" s="773"/>
      <c r="CG51" s="774"/>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48"/>
    </row>
    <row r="52" spans="1:131" s="249" customFormat="1" ht="26.25" customHeight="1" x14ac:dyDescent="0.15">
      <c r="A52" s="263">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4"/>
      <c r="BK52" s="254"/>
      <c r="BL52" s="254"/>
      <c r="BM52" s="254"/>
      <c r="BN52" s="254"/>
      <c r="BO52" s="267"/>
      <c r="BP52" s="267"/>
      <c r="BQ52" s="264">
        <v>46</v>
      </c>
      <c r="BR52" s="265"/>
      <c r="BS52" s="772"/>
      <c r="BT52" s="773"/>
      <c r="BU52" s="773"/>
      <c r="BV52" s="773"/>
      <c r="BW52" s="773"/>
      <c r="BX52" s="773"/>
      <c r="BY52" s="773"/>
      <c r="BZ52" s="773"/>
      <c r="CA52" s="773"/>
      <c r="CB52" s="773"/>
      <c r="CC52" s="773"/>
      <c r="CD52" s="773"/>
      <c r="CE52" s="773"/>
      <c r="CF52" s="773"/>
      <c r="CG52" s="774"/>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48"/>
    </row>
    <row r="53" spans="1:131" s="249" customFormat="1" ht="26.25" customHeight="1" x14ac:dyDescent="0.15">
      <c r="A53" s="263">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4"/>
      <c r="BK53" s="254"/>
      <c r="BL53" s="254"/>
      <c r="BM53" s="254"/>
      <c r="BN53" s="254"/>
      <c r="BO53" s="267"/>
      <c r="BP53" s="267"/>
      <c r="BQ53" s="264">
        <v>47</v>
      </c>
      <c r="BR53" s="265"/>
      <c r="BS53" s="772"/>
      <c r="BT53" s="773"/>
      <c r="BU53" s="773"/>
      <c r="BV53" s="773"/>
      <c r="BW53" s="773"/>
      <c r="BX53" s="773"/>
      <c r="BY53" s="773"/>
      <c r="BZ53" s="773"/>
      <c r="CA53" s="773"/>
      <c r="CB53" s="773"/>
      <c r="CC53" s="773"/>
      <c r="CD53" s="773"/>
      <c r="CE53" s="773"/>
      <c r="CF53" s="773"/>
      <c r="CG53" s="774"/>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48"/>
    </row>
    <row r="54" spans="1:131" s="249" customFormat="1" ht="26.25" customHeight="1" x14ac:dyDescent="0.15">
      <c r="A54" s="263">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4"/>
      <c r="BK54" s="254"/>
      <c r="BL54" s="254"/>
      <c r="BM54" s="254"/>
      <c r="BN54" s="254"/>
      <c r="BO54" s="267"/>
      <c r="BP54" s="267"/>
      <c r="BQ54" s="264">
        <v>48</v>
      </c>
      <c r="BR54" s="265"/>
      <c r="BS54" s="772"/>
      <c r="BT54" s="773"/>
      <c r="BU54" s="773"/>
      <c r="BV54" s="773"/>
      <c r="BW54" s="773"/>
      <c r="BX54" s="773"/>
      <c r="BY54" s="773"/>
      <c r="BZ54" s="773"/>
      <c r="CA54" s="773"/>
      <c r="CB54" s="773"/>
      <c r="CC54" s="773"/>
      <c r="CD54" s="773"/>
      <c r="CE54" s="773"/>
      <c r="CF54" s="773"/>
      <c r="CG54" s="774"/>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48"/>
    </row>
    <row r="55" spans="1:131" s="249" customFormat="1" ht="26.25" customHeight="1" x14ac:dyDescent="0.15">
      <c r="A55" s="263">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4"/>
      <c r="BK55" s="254"/>
      <c r="BL55" s="254"/>
      <c r="BM55" s="254"/>
      <c r="BN55" s="254"/>
      <c r="BO55" s="267"/>
      <c r="BP55" s="267"/>
      <c r="BQ55" s="264">
        <v>49</v>
      </c>
      <c r="BR55" s="265"/>
      <c r="BS55" s="772"/>
      <c r="BT55" s="773"/>
      <c r="BU55" s="773"/>
      <c r="BV55" s="773"/>
      <c r="BW55" s="773"/>
      <c r="BX55" s="773"/>
      <c r="BY55" s="773"/>
      <c r="BZ55" s="773"/>
      <c r="CA55" s="773"/>
      <c r="CB55" s="773"/>
      <c r="CC55" s="773"/>
      <c r="CD55" s="773"/>
      <c r="CE55" s="773"/>
      <c r="CF55" s="773"/>
      <c r="CG55" s="774"/>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48"/>
    </row>
    <row r="56" spans="1:131" s="249" customFormat="1" ht="26.25" customHeight="1" x14ac:dyDescent="0.15">
      <c r="A56" s="263">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4"/>
      <c r="BK56" s="254"/>
      <c r="BL56" s="254"/>
      <c r="BM56" s="254"/>
      <c r="BN56" s="254"/>
      <c r="BO56" s="267"/>
      <c r="BP56" s="267"/>
      <c r="BQ56" s="264">
        <v>50</v>
      </c>
      <c r="BR56" s="265"/>
      <c r="BS56" s="772"/>
      <c r="BT56" s="773"/>
      <c r="BU56" s="773"/>
      <c r="BV56" s="773"/>
      <c r="BW56" s="773"/>
      <c r="BX56" s="773"/>
      <c r="BY56" s="773"/>
      <c r="BZ56" s="773"/>
      <c r="CA56" s="773"/>
      <c r="CB56" s="773"/>
      <c r="CC56" s="773"/>
      <c r="CD56" s="773"/>
      <c r="CE56" s="773"/>
      <c r="CF56" s="773"/>
      <c r="CG56" s="774"/>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48"/>
    </row>
    <row r="57" spans="1:131" s="249" customFormat="1" ht="26.25" customHeight="1" x14ac:dyDescent="0.15">
      <c r="A57" s="263">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4"/>
      <c r="BK57" s="254"/>
      <c r="BL57" s="254"/>
      <c r="BM57" s="254"/>
      <c r="BN57" s="254"/>
      <c r="BO57" s="267"/>
      <c r="BP57" s="267"/>
      <c r="BQ57" s="264">
        <v>51</v>
      </c>
      <c r="BR57" s="265"/>
      <c r="BS57" s="772"/>
      <c r="BT57" s="773"/>
      <c r="BU57" s="773"/>
      <c r="BV57" s="773"/>
      <c r="BW57" s="773"/>
      <c r="BX57" s="773"/>
      <c r="BY57" s="773"/>
      <c r="BZ57" s="773"/>
      <c r="CA57" s="773"/>
      <c r="CB57" s="773"/>
      <c r="CC57" s="773"/>
      <c r="CD57" s="773"/>
      <c r="CE57" s="773"/>
      <c r="CF57" s="773"/>
      <c r="CG57" s="774"/>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48"/>
    </row>
    <row r="58" spans="1:131" s="249" customFormat="1" ht="26.25" customHeight="1" x14ac:dyDescent="0.15">
      <c r="A58" s="263">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4"/>
      <c r="BK58" s="254"/>
      <c r="BL58" s="254"/>
      <c r="BM58" s="254"/>
      <c r="BN58" s="254"/>
      <c r="BO58" s="267"/>
      <c r="BP58" s="267"/>
      <c r="BQ58" s="264">
        <v>52</v>
      </c>
      <c r="BR58" s="265"/>
      <c r="BS58" s="772"/>
      <c r="BT58" s="773"/>
      <c r="BU58" s="773"/>
      <c r="BV58" s="773"/>
      <c r="BW58" s="773"/>
      <c r="BX58" s="773"/>
      <c r="BY58" s="773"/>
      <c r="BZ58" s="773"/>
      <c r="CA58" s="773"/>
      <c r="CB58" s="773"/>
      <c r="CC58" s="773"/>
      <c r="CD58" s="773"/>
      <c r="CE58" s="773"/>
      <c r="CF58" s="773"/>
      <c r="CG58" s="774"/>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48"/>
    </row>
    <row r="59" spans="1:131" s="249" customFormat="1" ht="26.25" customHeight="1" x14ac:dyDescent="0.15">
      <c r="A59" s="263">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4"/>
      <c r="BK59" s="254"/>
      <c r="BL59" s="254"/>
      <c r="BM59" s="254"/>
      <c r="BN59" s="254"/>
      <c r="BO59" s="267"/>
      <c r="BP59" s="267"/>
      <c r="BQ59" s="264">
        <v>53</v>
      </c>
      <c r="BR59" s="265"/>
      <c r="BS59" s="772"/>
      <c r="BT59" s="773"/>
      <c r="BU59" s="773"/>
      <c r="BV59" s="773"/>
      <c r="BW59" s="773"/>
      <c r="BX59" s="773"/>
      <c r="BY59" s="773"/>
      <c r="BZ59" s="773"/>
      <c r="CA59" s="773"/>
      <c r="CB59" s="773"/>
      <c r="CC59" s="773"/>
      <c r="CD59" s="773"/>
      <c r="CE59" s="773"/>
      <c r="CF59" s="773"/>
      <c r="CG59" s="774"/>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48"/>
    </row>
    <row r="60" spans="1:131" s="249" customFormat="1" ht="26.25" customHeight="1" x14ac:dyDescent="0.15">
      <c r="A60" s="263">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4"/>
      <c r="BK60" s="254"/>
      <c r="BL60" s="254"/>
      <c r="BM60" s="254"/>
      <c r="BN60" s="254"/>
      <c r="BO60" s="267"/>
      <c r="BP60" s="267"/>
      <c r="BQ60" s="264">
        <v>54</v>
      </c>
      <c r="BR60" s="265"/>
      <c r="BS60" s="772"/>
      <c r="BT60" s="773"/>
      <c r="BU60" s="773"/>
      <c r="BV60" s="773"/>
      <c r="BW60" s="773"/>
      <c r="BX60" s="773"/>
      <c r="BY60" s="773"/>
      <c r="BZ60" s="773"/>
      <c r="CA60" s="773"/>
      <c r="CB60" s="773"/>
      <c r="CC60" s="773"/>
      <c r="CD60" s="773"/>
      <c r="CE60" s="773"/>
      <c r="CF60" s="773"/>
      <c r="CG60" s="774"/>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48"/>
    </row>
    <row r="61" spans="1:131" s="249" customFormat="1" ht="26.25" customHeight="1" thickBot="1" x14ac:dyDescent="0.2">
      <c r="A61" s="263">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4"/>
      <c r="BK61" s="254"/>
      <c r="BL61" s="254"/>
      <c r="BM61" s="254"/>
      <c r="BN61" s="254"/>
      <c r="BO61" s="267"/>
      <c r="BP61" s="267"/>
      <c r="BQ61" s="264">
        <v>55</v>
      </c>
      <c r="BR61" s="265"/>
      <c r="BS61" s="772"/>
      <c r="BT61" s="773"/>
      <c r="BU61" s="773"/>
      <c r="BV61" s="773"/>
      <c r="BW61" s="773"/>
      <c r="BX61" s="773"/>
      <c r="BY61" s="773"/>
      <c r="BZ61" s="773"/>
      <c r="CA61" s="773"/>
      <c r="CB61" s="773"/>
      <c r="CC61" s="773"/>
      <c r="CD61" s="773"/>
      <c r="CE61" s="773"/>
      <c r="CF61" s="773"/>
      <c r="CG61" s="774"/>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48"/>
    </row>
    <row r="62" spans="1:131" s="249" customFormat="1" ht="26.25" customHeight="1" x14ac:dyDescent="0.15">
      <c r="A62" s="263">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413</v>
      </c>
      <c r="BK62" s="1095"/>
      <c r="BL62" s="1095"/>
      <c r="BM62" s="1095"/>
      <c r="BN62" s="1096"/>
      <c r="BO62" s="267"/>
      <c r="BP62" s="267"/>
      <c r="BQ62" s="264">
        <v>56</v>
      </c>
      <c r="BR62" s="265"/>
      <c r="BS62" s="772"/>
      <c r="BT62" s="773"/>
      <c r="BU62" s="773"/>
      <c r="BV62" s="773"/>
      <c r="BW62" s="773"/>
      <c r="BX62" s="773"/>
      <c r="BY62" s="773"/>
      <c r="BZ62" s="773"/>
      <c r="CA62" s="773"/>
      <c r="CB62" s="773"/>
      <c r="CC62" s="773"/>
      <c r="CD62" s="773"/>
      <c r="CE62" s="773"/>
      <c r="CF62" s="773"/>
      <c r="CG62" s="774"/>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48"/>
    </row>
    <row r="63" spans="1:131" s="249" customFormat="1" ht="26.25" customHeight="1" thickBot="1" x14ac:dyDescent="0.2">
      <c r="A63" s="266" t="s">
        <v>393</v>
      </c>
      <c r="B63" s="1014" t="s">
        <v>414</v>
      </c>
      <c r="C63" s="1015"/>
      <c r="D63" s="1015"/>
      <c r="E63" s="1015"/>
      <c r="F63" s="1015"/>
      <c r="G63" s="1015"/>
      <c r="H63" s="1015"/>
      <c r="I63" s="1015"/>
      <c r="J63" s="1015"/>
      <c r="K63" s="1015"/>
      <c r="L63" s="1015"/>
      <c r="M63" s="1015"/>
      <c r="N63" s="1015"/>
      <c r="O63" s="1015"/>
      <c r="P63" s="1016"/>
      <c r="Q63" s="1032"/>
      <c r="R63" s="1033"/>
      <c r="S63" s="1033"/>
      <c r="T63" s="1033"/>
      <c r="U63" s="1033"/>
      <c r="V63" s="1033"/>
      <c r="W63" s="1033"/>
      <c r="X63" s="1033"/>
      <c r="Y63" s="1033"/>
      <c r="Z63" s="1033"/>
      <c r="AA63" s="1033"/>
      <c r="AB63" s="1033"/>
      <c r="AC63" s="1033"/>
      <c r="AD63" s="1033"/>
      <c r="AE63" s="1088"/>
      <c r="AF63" s="1089">
        <f>SUM(AF28:AJ32)</f>
        <v>2033</v>
      </c>
      <c r="AG63" s="1029"/>
      <c r="AH63" s="1029"/>
      <c r="AI63" s="1029"/>
      <c r="AJ63" s="1090"/>
      <c r="AK63" s="1091"/>
      <c r="AL63" s="1033"/>
      <c r="AM63" s="1033"/>
      <c r="AN63" s="1033"/>
      <c r="AO63" s="1033"/>
      <c r="AP63" s="1029">
        <f>SUM(AP28:AT32)</f>
        <v>9421</v>
      </c>
      <c r="AQ63" s="1029"/>
      <c r="AR63" s="1029"/>
      <c r="AS63" s="1029"/>
      <c r="AT63" s="1029"/>
      <c r="AU63" s="1029">
        <f>SUM(AU28:AY32)</f>
        <v>4840</v>
      </c>
      <c r="AV63" s="1029"/>
      <c r="AW63" s="1029"/>
      <c r="AX63" s="1029"/>
      <c r="AY63" s="1029"/>
      <c r="AZ63" s="1085"/>
      <c r="BA63" s="1085"/>
      <c r="BB63" s="1085"/>
      <c r="BC63" s="1085"/>
      <c r="BD63" s="1085"/>
      <c r="BE63" s="1030"/>
      <c r="BF63" s="1030"/>
      <c r="BG63" s="1030"/>
      <c r="BH63" s="1030"/>
      <c r="BI63" s="1031"/>
      <c r="BJ63" s="1086" t="s">
        <v>415</v>
      </c>
      <c r="BK63" s="1021"/>
      <c r="BL63" s="1021"/>
      <c r="BM63" s="1021"/>
      <c r="BN63" s="1087"/>
      <c r="BO63" s="267"/>
      <c r="BP63" s="267"/>
      <c r="BQ63" s="264">
        <v>57</v>
      </c>
      <c r="BR63" s="265"/>
      <c r="BS63" s="772"/>
      <c r="BT63" s="773"/>
      <c r="BU63" s="773"/>
      <c r="BV63" s="773"/>
      <c r="BW63" s="773"/>
      <c r="BX63" s="773"/>
      <c r="BY63" s="773"/>
      <c r="BZ63" s="773"/>
      <c r="CA63" s="773"/>
      <c r="CB63" s="773"/>
      <c r="CC63" s="773"/>
      <c r="CD63" s="773"/>
      <c r="CE63" s="773"/>
      <c r="CF63" s="773"/>
      <c r="CG63" s="774"/>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772"/>
      <c r="BT64" s="773"/>
      <c r="BU64" s="773"/>
      <c r="BV64" s="773"/>
      <c r="BW64" s="773"/>
      <c r="BX64" s="773"/>
      <c r="BY64" s="773"/>
      <c r="BZ64" s="773"/>
      <c r="CA64" s="773"/>
      <c r="CB64" s="773"/>
      <c r="CC64" s="773"/>
      <c r="CD64" s="773"/>
      <c r="CE64" s="773"/>
      <c r="CF64" s="773"/>
      <c r="CG64" s="774"/>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772"/>
      <c r="BT65" s="773"/>
      <c r="BU65" s="773"/>
      <c r="BV65" s="773"/>
      <c r="BW65" s="773"/>
      <c r="BX65" s="773"/>
      <c r="BY65" s="773"/>
      <c r="BZ65" s="773"/>
      <c r="CA65" s="773"/>
      <c r="CB65" s="773"/>
      <c r="CC65" s="773"/>
      <c r="CD65" s="773"/>
      <c r="CE65" s="773"/>
      <c r="CF65" s="773"/>
      <c r="CG65" s="774"/>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48"/>
    </row>
    <row r="66" spans="1:131" s="249" customFormat="1" ht="26.25" customHeight="1" x14ac:dyDescent="0.15">
      <c r="A66" s="1058" t="s">
        <v>417</v>
      </c>
      <c r="B66" s="1059"/>
      <c r="C66" s="1059"/>
      <c r="D66" s="1059"/>
      <c r="E66" s="1059"/>
      <c r="F66" s="1059"/>
      <c r="G66" s="1059"/>
      <c r="H66" s="1059"/>
      <c r="I66" s="1059"/>
      <c r="J66" s="1059"/>
      <c r="K66" s="1059"/>
      <c r="L66" s="1059"/>
      <c r="M66" s="1059"/>
      <c r="N66" s="1059"/>
      <c r="O66" s="1059"/>
      <c r="P66" s="1060"/>
      <c r="Q66" s="1064" t="s">
        <v>418</v>
      </c>
      <c r="R66" s="1065"/>
      <c r="S66" s="1065"/>
      <c r="T66" s="1065"/>
      <c r="U66" s="1066"/>
      <c r="V66" s="1064" t="s">
        <v>419</v>
      </c>
      <c r="W66" s="1065"/>
      <c r="X66" s="1065"/>
      <c r="Y66" s="1065"/>
      <c r="Z66" s="1066"/>
      <c r="AA66" s="1064" t="s">
        <v>420</v>
      </c>
      <c r="AB66" s="1065"/>
      <c r="AC66" s="1065"/>
      <c r="AD66" s="1065"/>
      <c r="AE66" s="1066"/>
      <c r="AF66" s="1070" t="s">
        <v>421</v>
      </c>
      <c r="AG66" s="1071"/>
      <c r="AH66" s="1071"/>
      <c r="AI66" s="1071"/>
      <c r="AJ66" s="1072"/>
      <c r="AK66" s="1064" t="s">
        <v>422</v>
      </c>
      <c r="AL66" s="1059"/>
      <c r="AM66" s="1059"/>
      <c r="AN66" s="1059"/>
      <c r="AO66" s="1060"/>
      <c r="AP66" s="1064" t="s">
        <v>423</v>
      </c>
      <c r="AQ66" s="1065"/>
      <c r="AR66" s="1065"/>
      <c r="AS66" s="1065"/>
      <c r="AT66" s="1066"/>
      <c r="AU66" s="1064" t="s">
        <v>424</v>
      </c>
      <c r="AV66" s="1065"/>
      <c r="AW66" s="1065"/>
      <c r="AX66" s="1065"/>
      <c r="AY66" s="1066"/>
      <c r="AZ66" s="1064" t="s">
        <v>378</v>
      </c>
      <c r="BA66" s="1065"/>
      <c r="BB66" s="1065"/>
      <c r="BC66" s="1065"/>
      <c r="BD66" s="1077"/>
      <c r="BE66" s="267"/>
      <c r="BF66" s="267"/>
      <c r="BG66" s="267"/>
      <c r="BH66" s="267"/>
      <c r="BI66" s="267"/>
      <c r="BJ66" s="267"/>
      <c r="BK66" s="267"/>
      <c r="BL66" s="267"/>
      <c r="BM66" s="267"/>
      <c r="BN66" s="267"/>
      <c r="BO66" s="267"/>
      <c r="BP66" s="267"/>
      <c r="BQ66" s="264">
        <v>60</v>
      </c>
      <c r="BR66" s="269"/>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1"/>
      <c r="DW66" s="1012"/>
      <c r="DX66" s="1012"/>
      <c r="DY66" s="1012"/>
      <c r="DZ66" s="1013"/>
      <c r="EA66" s="248"/>
    </row>
    <row r="67" spans="1:131" s="249" customFormat="1" ht="26.25" customHeight="1" thickBot="1" x14ac:dyDescent="0.2">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78"/>
      <c r="BE67" s="267"/>
      <c r="BF67" s="267"/>
      <c r="BG67" s="267"/>
      <c r="BH67" s="267"/>
      <c r="BI67" s="267"/>
      <c r="BJ67" s="267"/>
      <c r="BK67" s="267"/>
      <c r="BL67" s="267"/>
      <c r="BM67" s="267"/>
      <c r="BN67" s="267"/>
      <c r="BO67" s="267"/>
      <c r="BP67" s="267"/>
      <c r="BQ67" s="264">
        <v>61</v>
      </c>
      <c r="BR67" s="269"/>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1"/>
      <c r="DW67" s="1012"/>
      <c r="DX67" s="1012"/>
      <c r="DY67" s="1012"/>
      <c r="DZ67" s="1013"/>
      <c r="EA67" s="248"/>
    </row>
    <row r="68" spans="1:131" s="249" customFormat="1" ht="26.25" customHeight="1" thickTop="1" x14ac:dyDescent="0.15">
      <c r="A68" s="260">
        <v>1</v>
      </c>
      <c r="B68" s="1047" t="s">
        <v>589</v>
      </c>
      <c r="C68" s="1048"/>
      <c r="D68" s="1048"/>
      <c r="E68" s="1048"/>
      <c r="F68" s="1048"/>
      <c r="G68" s="1048"/>
      <c r="H68" s="1048"/>
      <c r="I68" s="1048"/>
      <c r="J68" s="1048"/>
      <c r="K68" s="1048"/>
      <c r="L68" s="1048"/>
      <c r="M68" s="1048"/>
      <c r="N68" s="1048"/>
      <c r="O68" s="1048"/>
      <c r="P68" s="1049"/>
      <c r="Q68" s="1051">
        <v>1662</v>
      </c>
      <c r="R68" s="1050"/>
      <c r="S68" s="1050"/>
      <c r="T68" s="1050"/>
      <c r="U68" s="1050"/>
      <c r="V68" s="1050">
        <v>1628</v>
      </c>
      <c r="W68" s="1050"/>
      <c r="X68" s="1050"/>
      <c r="Y68" s="1050"/>
      <c r="Z68" s="1050"/>
      <c r="AA68" s="1050">
        <v>35</v>
      </c>
      <c r="AB68" s="1050"/>
      <c r="AC68" s="1050"/>
      <c r="AD68" s="1050"/>
      <c r="AE68" s="1050"/>
      <c r="AF68" s="1050">
        <v>35</v>
      </c>
      <c r="AG68" s="1050"/>
      <c r="AH68" s="1050"/>
      <c r="AI68" s="1050"/>
      <c r="AJ68" s="1050"/>
      <c r="AK68" s="1050"/>
      <c r="AL68" s="1050"/>
      <c r="AM68" s="1050"/>
      <c r="AN68" s="1050"/>
      <c r="AO68" s="1050"/>
      <c r="AP68" s="1050"/>
      <c r="AQ68" s="1050"/>
      <c r="AR68" s="1050"/>
      <c r="AS68" s="1050"/>
      <c r="AT68" s="1050"/>
      <c r="AU68" s="1050"/>
      <c r="AV68" s="1050"/>
      <c r="AW68" s="1050"/>
      <c r="AX68" s="1050"/>
      <c r="AY68" s="1050"/>
      <c r="AZ68" s="768" t="s">
        <v>596</v>
      </c>
      <c r="BA68" s="768"/>
      <c r="BB68" s="768"/>
      <c r="BC68" s="768"/>
      <c r="BD68" s="769"/>
      <c r="BE68" s="267"/>
      <c r="BF68" s="267"/>
      <c r="BG68" s="267"/>
      <c r="BH68" s="267"/>
      <c r="BI68" s="267"/>
      <c r="BJ68" s="267"/>
      <c r="BK68" s="267"/>
      <c r="BL68" s="267"/>
      <c r="BM68" s="267"/>
      <c r="BN68" s="267"/>
      <c r="BO68" s="267"/>
      <c r="BP68" s="267"/>
      <c r="BQ68" s="264">
        <v>62</v>
      </c>
      <c r="BR68" s="269"/>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1"/>
      <c r="DW68" s="1012"/>
      <c r="DX68" s="1012"/>
      <c r="DY68" s="1012"/>
      <c r="DZ68" s="1013"/>
      <c r="EA68" s="248"/>
    </row>
    <row r="69" spans="1:131" s="249" customFormat="1" ht="26.25" customHeight="1" x14ac:dyDescent="0.15">
      <c r="A69" s="263">
        <v>2</v>
      </c>
      <c r="B69" s="765" t="s">
        <v>590</v>
      </c>
      <c r="C69" s="766"/>
      <c r="D69" s="766"/>
      <c r="E69" s="766"/>
      <c r="F69" s="766"/>
      <c r="G69" s="766"/>
      <c r="H69" s="766"/>
      <c r="I69" s="766"/>
      <c r="J69" s="766"/>
      <c r="K69" s="766"/>
      <c r="L69" s="766"/>
      <c r="M69" s="766"/>
      <c r="N69" s="766"/>
      <c r="O69" s="766"/>
      <c r="P69" s="767"/>
      <c r="Q69" s="1042">
        <v>778014</v>
      </c>
      <c r="R69" s="1041"/>
      <c r="S69" s="1041"/>
      <c r="T69" s="1041"/>
      <c r="U69" s="1041"/>
      <c r="V69" s="1041">
        <v>737977</v>
      </c>
      <c r="W69" s="1041"/>
      <c r="X69" s="1041"/>
      <c r="Y69" s="1041"/>
      <c r="Z69" s="1041"/>
      <c r="AA69" s="1041">
        <v>40037</v>
      </c>
      <c r="AB69" s="1041"/>
      <c r="AC69" s="1041"/>
      <c r="AD69" s="1041"/>
      <c r="AE69" s="1041"/>
      <c r="AF69" s="1041">
        <v>40037</v>
      </c>
      <c r="AG69" s="1041"/>
      <c r="AH69" s="1041"/>
      <c r="AI69" s="1041"/>
      <c r="AJ69" s="1041"/>
      <c r="AK69" s="1041">
        <v>7130</v>
      </c>
      <c r="AL69" s="1041"/>
      <c r="AM69" s="1041"/>
      <c r="AN69" s="1041"/>
      <c r="AO69" s="1041"/>
      <c r="AP69" s="1041"/>
      <c r="AQ69" s="1041"/>
      <c r="AR69" s="1041"/>
      <c r="AS69" s="1041"/>
      <c r="AT69" s="1041"/>
      <c r="AU69" s="1041"/>
      <c r="AV69" s="1041"/>
      <c r="AW69" s="1041"/>
      <c r="AX69" s="1041"/>
      <c r="AY69" s="1041"/>
      <c r="AZ69" s="770" t="s">
        <v>597</v>
      </c>
      <c r="BA69" s="770"/>
      <c r="BB69" s="770"/>
      <c r="BC69" s="770"/>
      <c r="BD69" s="771"/>
      <c r="BE69" s="267"/>
      <c r="BF69" s="267"/>
      <c r="BG69" s="267"/>
      <c r="BH69" s="267"/>
      <c r="BI69" s="267"/>
      <c r="BJ69" s="267"/>
      <c r="BK69" s="267"/>
      <c r="BL69" s="267"/>
      <c r="BM69" s="267"/>
      <c r="BN69" s="267"/>
      <c r="BO69" s="267"/>
      <c r="BP69" s="267"/>
      <c r="BQ69" s="264">
        <v>63</v>
      </c>
      <c r="BR69" s="269"/>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1"/>
      <c r="DW69" s="1012"/>
      <c r="DX69" s="1012"/>
      <c r="DY69" s="1012"/>
      <c r="DZ69" s="1013"/>
      <c r="EA69" s="248"/>
    </row>
    <row r="70" spans="1:131" s="249" customFormat="1" ht="26.25" customHeight="1" x14ac:dyDescent="0.15">
      <c r="A70" s="263">
        <v>3</v>
      </c>
      <c r="B70" s="765" t="s">
        <v>591</v>
      </c>
      <c r="C70" s="766"/>
      <c r="D70" s="766"/>
      <c r="E70" s="766"/>
      <c r="F70" s="766"/>
      <c r="G70" s="766"/>
      <c r="H70" s="766"/>
      <c r="I70" s="766"/>
      <c r="J70" s="766"/>
      <c r="K70" s="766"/>
      <c r="L70" s="766"/>
      <c r="M70" s="766"/>
      <c r="N70" s="766"/>
      <c r="O70" s="766"/>
      <c r="P70" s="767"/>
      <c r="Q70" s="1042">
        <v>23332</v>
      </c>
      <c r="R70" s="1041"/>
      <c r="S70" s="1041"/>
      <c r="T70" s="1041"/>
      <c r="U70" s="1041"/>
      <c r="V70" s="1041">
        <v>22338</v>
      </c>
      <c r="W70" s="1041"/>
      <c r="X70" s="1041"/>
      <c r="Y70" s="1041"/>
      <c r="Z70" s="1041"/>
      <c r="AA70" s="1041">
        <v>994</v>
      </c>
      <c r="AB70" s="1041"/>
      <c r="AC70" s="1041"/>
      <c r="AD70" s="1041"/>
      <c r="AE70" s="1041"/>
      <c r="AF70" s="1041">
        <v>994</v>
      </c>
      <c r="AG70" s="1041"/>
      <c r="AH70" s="1041"/>
      <c r="AI70" s="1041"/>
      <c r="AJ70" s="1041"/>
      <c r="AK70" s="1041">
        <v>28</v>
      </c>
      <c r="AL70" s="1041"/>
      <c r="AM70" s="1041"/>
      <c r="AN70" s="1041"/>
      <c r="AO70" s="1041"/>
      <c r="AP70" s="1041"/>
      <c r="AQ70" s="1041"/>
      <c r="AR70" s="1041"/>
      <c r="AS70" s="1041"/>
      <c r="AT70" s="1041"/>
      <c r="AU70" s="1041"/>
      <c r="AV70" s="1041"/>
      <c r="AW70" s="1041"/>
      <c r="AX70" s="1041"/>
      <c r="AY70" s="1041"/>
      <c r="AZ70" s="770" t="s">
        <v>596</v>
      </c>
      <c r="BA70" s="770"/>
      <c r="BB70" s="770"/>
      <c r="BC70" s="770"/>
      <c r="BD70" s="771"/>
      <c r="BE70" s="267"/>
      <c r="BF70" s="267"/>
      <c r="BG70" s="267"/>
      <c r="BH70" s="267"/>
      <c r="BI70" s="267"/>
      <c r="BJ70" s="267"/>
      <c r="BK70" s="267"/>
      <c r="BL70" s="267"/>
      <c r="BM70" s="267"/>
      <c r="BN70" s="267"/>
      <c r="BO70" s="267"/>
      <c r="BP70" s="267"/>
      <c r="BQ70" s="264">
        <v>64</v>
      </c>
      <c r="BR70" s="269"/>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1"/>
      <c r="DW70" s="1012"/>
      <c r="DX70" s="1012"/>
      <c r="DY70" s="1012"/>
      <c r="DZ70" s="1013"/>
      <c r="EA70" s="248"/>
    </row>
    <row r="71" spans="1:131" s="249" customFormat="1" ht="26.25" customHeight="1" x14ac:dyDescent="0.15">
      <c r="A71" s="263">
        <v>4</v>
      </c>
      <c r="B71" s="765" t="s">
        <v>592</v>
      </c>
      <c r="C71" s="766"/>
      <c r="D71" s="766"/>
      <c r="E71" s="766"/>
      <c r="F71" s="766"/>
      <c r="G71" s="766"/>
      <c r="H71" s="766"/>
      <c r="I71" s="766"/>
      <c r="J71" s="766"/>
      <c r="K71" s="766"/>
      <c r="L71" s="766"/>
      <c r="M71" s="766"/>
      <c r="N71" s="766"/>
      <c r="O71" s="766"/>
      <c r="P71" s="767"/>
      <c r="Q71" s="1042">
        <v>284</v>
      </c>
      <c r="R71" s="1041"/>
      <c r="S71" s="1041"/>
      <c r="T71" s="1041"/>
      <c r="U71" s="1041"/>
      <c r="V71" s="1041">
        <v>122</v>
      </c>
      <c r="W71" s="1041"/>
      <c r="X71" s="1041"/>
      <c r="Y71" s="1041"/>
      <c r="Z71" s="1041"/>
      <c r="AA71" s="1041">
        <v>162</v>
      </c>
      <c r="AB71" s="1041"/>
      <c r="AC71" s="1041"/>
      <c r="AD71" s="1041"/>
      <c r="AE71" s="1041"/>
      <c r="AF71" s="1041">
        <v>162</v>
      </c>
      <c r="AG71" s="1041"/>
      <c r="AH71" s="1041"/>
      <c r="AI71" s="1041"/>
      <c r="AJ71" s="1041"/>
      <c r="AK71" s="1041"/>
      <c r="AL71" s="1041"/>
      <c r="AM71" s="1041"/>
      <c r="AN71" s="1041"/>
      <c r="AO71" s="1041"/>
      <c r="AP71" s="1041"/>
      <c r="AQ71" s="1041"/>
      <c r="AR71" s="1041"/>
      <c r="AS71" s="1041"/>
      <c r="AT71" s="1041"/>
      <c r="AU71" s="1041"/>
      <c r="AV71" s="1041"/>
      <c r="AW71" s="1041"/>
      <c r="AX71" s="1041"/>
      <c r="AY71" s="1041"/>
      <c r="AZ71" s="770" t="s">
        <v>598</v>
      </c>
      <c r="BA71" s="770"/>
      <c r="BB71" s="770"/>
      <c r="BC71" s="770"/>
      <c r="BD71" s="771"/>
      <c r="BE71" s="267"/>
      <c r="BF71" s="267"/>
      <c r="BG71" s="267"/>
      <c r="BH71" s="267"/>
      <c r="BI71" s="267"/>
      <c r="BJ71" s="267"/>
      <c r="BK71" s="267"/>
      <c r="BL71" s="267"/>
      <c r="BM71" s="267"/>
      <c r="BN71" s="267"/>
      <c r="BO71" s="267"/>
      <c r="BP71" s="267"/>
      <c r="BQ71" s="264">
        <v>65</v>
      </c>
      <c r="BR71" s="269"/>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1"/>
      <c r="DW71" s="1012"/>
      <c r="DX71" s="1012"/>
      <c r="DY71" s="1012"/>
      <c r="DZ71" s="1013"/>
      <c r="EA71" s="248"/>
    </row>
    <row r="72" spans="1:131" s="249" customFormat="1" ht="26.25" customHeight="1" x14ac:dyDescent="0.15">
      <c r="A72" s="263">
        <v>5</v>
      </c>
      <c r="B72" s="765" t="s">
        <v>593</v>
      </c>
      <c r="C72" s="766"/>
      <c r="D72" s="766"/>
      <c r="E72" s="766"/>
      <c r="F72" s="766"/>
      <c r="G72" s="766"/>
      <c r="H72" s="766"/>
      <c r="I72" s="766"/>
      <c r="J72" s="766"/>
      <c r="K72" s="766"/>
      <c r="L72" s="766"/>
      <c r="M72" s="766"/>
      <c r="N72" s="766"/>
      <c r="O72" s="766"/>
      <c r="P72" s="767"/>
      <c r="Q72" s="1042">
        <v>313</v>
      </c>
      <c r="R72" s="1041"/>
      <c r="S72" s="1041"/>
      <c r="T72" s="1041"/>
      <c r="U72" s="1041"/>
      <c r="V72" s="1041">
        <v>295</v>
      </c>
      <c r="W72" s="1041"/>
      <c r="X72" s="1041"/>
      <c r="Y72" s="1041"/>
      <c r="Z72" s="1041"/>
      <c r="AA72" s="1041">
        <v>18</v>
      </c>
      <c r="AB72" s="1041"/>
      <c r="AC72" s="1041"/>
      <c r="AD72" s="1041"/>
      <c r="AE72" s="1041"/>
      <c r="AF72" s="1041">
        <v>18</v>
      </c>
      <c r="AG72" s="1041"/>
      <c r="AH72" s="1041"/>
      <c r="AI72" s="1041"/>
      <c r="AJ72" s="1041"/>
      <c r="AK72" s="1041">
        <v>12</v>
      </c>
      <c r="AL72" s="1041"/>
      <c r="AM72" s="1041"/>
      <c r="AN72" s="1041"/>
      <c r="AO72" s="1041"/>
      <c r="AP72" s="1041"/>
      <c r="AQ72" s="1041"/>
      <c r="AR72" s="1041"/>
      <c r="AS72" s="1041"/>
      <c r="AT72" s="1041"/>
      <c r="AU72" s="1041"/>
      <c r="AV72" s="1041"/>
      <c r="AW72" s="1041"/>
      <c r="AX72" s="1041"/>
      <c r="AY72" s="1041"/>
      <c r="AZ72" s="770"/>
      <c r="BA72" s="770"/>
      <c r="BB72" s="770"/>
      <c r="BC72" s="770"/>
      <c r="BD72" s="771"/>
      <c r="BE72" s="267"/>
      <c r="BF72" s="267"/>
      <c r="BG72" s="267"/>
      <c r="BH72" s="267"/>
      <c r="BI72" s="267"/>
      <c r="BJ72" s="267"/>
      <c r="BK72" s="267"/>
      <c r="BL72" s="267"/>
      <c r="BM72" s="267"/>
      <c r="BN72" s="267"/>
      <c r="BO72" s="267"/>
      <c r="BP72" s="267"/>
      <c r="BQ72" s="264">
        <v>66</v>
      </c>
      <c r="BR72" s="269"/>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1"/>
      <c r="DW72" s="1012"/>
      <c r="DX72" s="1012"/>
      <c r="DY72" s="1012"/>
      <c r="DZ72" s="1013"/>
      <c r="EA72" s="248"/>
    </row>
    <row r="73" spans="1:131" s="249" customFormat="1" ht="26.25" customHeight="1" x14ac:dyDescent="0.15">
      <c r="A73" s="263">
        <v>6</v>
      </c>
      <c r="B73" s="765" t="s">
        <v>594</v>
      </c>
      <c r="C73" s="766"/>
      <c r="D73" s="766"/>
      <c r="E73" s="766"/>
      <c r="F73" s="766"/>
      <c r="G73" s="766"/>
      <c r="H73" s="766"/>
      <c r="I73" s="766"/>
      <c r="J73" s="766"/>
      <c r="K73" s="766"/>
      <c r="L73" s="766"/>
      <c r="M73" s="766"/>
      <c r="N73" s="766"/>
      <c r="O73" s="766"/>
      <c r="P73" s="767"/>
      <c r="Q73" s="1042">
        <v>36915</v>
      </c>
      <c r="R73" s="1041"/>
      <c r="S73" s="1041"/>
      <c r="T73" s="1041"/>
      <c r="U73" s="1041"/>
      <c r="V73" s="1041">
        <v>35914</v>
      </c>
      <c r="W73" s="1041"/>
      <c r="X73" s="1041"/>
      <c r="Y73" s="1041"/>
      <c r="Z73" s="1041"/>
      <c r="AA73" s="1041">
        <v>1001</v>
      </c>
      <c r="AB73" s="1041"/>
      <c r="AC73" s="1041"/>
      <c r="AD73" s="1041"/>
      <c r="AE73" s="1041"/>
      <c r="AF73" s="1041">
        <v>1001</v>
      </c>
      <c r="AG73" s="1041"/>
      <c r="AH73" s="1041"/>
      <c r="AI73" s="1041"/>
      <c r="AJ73" s="1041"/>
      <c r="AK73" s="1041"/>
      <c r="AL73" s="1041"/>
      <c r="AM73" s="1041"/>
      <c r="AN73" s="1041"/>
      <c r="AO73" s="1041"/>
      <c r="AP73" s="1041"/>
      <c r="AQ73" s="1041"/>
      <c r="AR73" s="1041"/>
      <c r="AS73" s="1041"/>
      <c r="AT73" s="1041"/>
      <c r="AU73" s="1041"/>
      <c r="AV73" s="1041"/>
      <c r="AW73" s="1041"/>
      <c r="AX73" s="1041"/>
      <c r="AY73" s="1041"/>
      <c r="AZ73" s="770"/>
      <c r="BA73" s="770"/>
      <c r="BB73" s="770"/>
      <c r="BC73" s="770"/>
      <c r="BD73" s="771"/>
      <c r="BE73" s="267"/>
      <c r="BF73" s="267"/>
      <c r="BG73" s="267"/>
      <c r="BH73" s="267"/>
      <c r="BI73" s="267"/>
      <c r="BJ73" s="267"/>
      <c r="BK73" s="267"/>
      <c r="BL73" s="267"/>
      <c r="BM73" s="267"/>
      <c r="BN73" s="267"/>
      <c r="BO73" s="267"/>
      <c r="BP73" s="267"/>
      <c r="BQ73" s="264">
        <v>67</v>
      </c>
      <c r="BR73" s="269"/>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1"/>
      <c r="DW73" s="1012"/>
      <c r="DX73" s="1012"/>
      <c r="DY73" s="1012"/>
      <c r="DZ73" s="1013"/>
      <c r="EA73" s="248"/>
    </row>
    <row r="74" spans="1:131" s="249" customFormat="1" ht="26.25" customHeight="1" x14ac:dyDescent="0.15">
      <c r="A74" s="263">
        <v>7</v>
      </c>
      <c r="B74" s="765" t="s">
        <v>595</v>
      </c>
      <c r="C74" s="766"/>
      <c r="D74" s="766"/>
      <c r="E74" s="766"/>
      <c r="F74" s="766"/>
      <c r="G74" s="766"/>
      <c r="H74" s="766"/>
      <c r="I74" s="766"/>
      <c r="J74" s="766"/>
      <c r="K74" s="766"/>
      <c r="L74" s="766"/>
      <c r="M74" s="766"/>
      <c r="N74" s="766"/>
      <c r="O74" s="766"/>
      <c r="P74" s="767"/>
      <c r="Q74" s="1042">
        <v>7</v>
      </c>
      <c r="R74" s="1041"/>
      <c r="S74" s="1041"/>
      <c r="T74" s="1041"/>
      <c r="U74" s="1041"/>
      <c r="V74" s="1041">
        <v>2</v>
      </c>
      <c r="W74" s="1041"/>
      <c r="X74" s="1041"/>
      <c r="Y74" s="1041"/>
      <c r="Z74" s="1041"/>
      <c r="AA74" s="1041">
        <v>6</v>
      </c>
      <c r="AB74" s="1041"/>
      <c r="AC74" s="1041"/>
      <c r="AD74" s="1041"/>
      <c r="AE74" s="1041"/>
      <c r="AF74" s="1041">
        <v>6</v>
      </c>
      <c r="AG74" s="1041"/>
      <c r="AH74" s="1041"/>
      <c r="AI74" s="1041"/>
      <c r="AJ74" s="1041"/>
      <c r="AK74" s="1041"/>
      <c r="AL74" s="1041"/>
      <c r="AM74" s="1041"/>
      <c r="AN74" s="1041"/>
      <c r="AO74" s="1041"/>
      <c r="AP74" s="1041"/>
      <c r="AQ74" s="1041"/>
      <c r="AR74" s="1041"/>
      <c r="AS74" s="1041"/>
      <c r="AT74" s="1041"/>
      <c r="AU74" s="1041"/>
      <c r="AV74" s="1041"/>
      <c r="AW74" s="1041"/>
      <c r="AX74" s="1041"/>
      <c r="AY74" s="1041"/>
      <c r="AZ74" s="770"/>
      <c r="BA74" s="770"/>
      <c r="BB74" s="770"/>
      <c r="BC74" s="770"/>
      <c r="BD74" s="771"/>
      <c r="BE74" s="267"/>
      <c r="BF74" s="267"/>
      <c r="BG74" s="267"/>
      <c r="BH74" s="267"/>
      <c r="BI74" s="267"/>
      <c r="BJ74" s="267"/>
      <c r="BK74" s="267"/>
      <c r="BL74" s="267"/>
      <c r="BM74" s="267"/>
      <c r="BN74" s="267"/>
      <c r="BO74" s="267"/>
      <c r="BP74" s="267"/>
      <c r="BQ74" s="264">
        <v>68</v>
      </c>
      <c r="BR74" s="269"/>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1"/>
      <c r="DW74" s="1012"/>
      <c r="DX74" s="1012"/>
      <c r="DY74" s="1012"/>
      <c r="DZ74" s="1013"/>
      <c r="EA74" s="248"/>
    </row>
    <row r="75" spans="1:131" s="249" customFormat="1" ht="26.25" customHeight="1" x14ac:dyDescent="0.15">
      <c r="A75" s="263">
        <v>8</v>
      </c>
      <c r="B75" s="765"/>
      <c r="C75" s="766"/>
      <c r="D75" s="766"/>
      <c r="E75" s="766"/>
      <c r="F75" s="766"/>
      <c r="G75" s="766"/>
      <c r="H75" s="766"/>
      <c r="I75" s="766"/>
      <c r="J75" s="766"/>
      <c r="K75" s="766"/>
      <c r="L75" s="766"/>
      <c r="M75" s="766"/>
      <c r="N75" s="766"/>
      <c r="O75" s="766"/>
      <c r="P75" s="767"/>
      <c r="Q75" s="1046"/>
      <c r="R75" s="1044"/>
      <c r="S75" s="1044"/>
      <c r="T75" s="1044"/>
      <c r="U75" s="1045"/>
      <c r="V75" s="1043"/>
      <c r="W75" s="1044"/>
      <c r="X75" s="1044"/>
      <c r="Y75" s="1044"/>
      <c r="Z75" s="1045"/>
      <c r="AA75" s="1043"/>
      <c r="AB75" s="1044"/>
      <c r="AC75" s="1044"/>
      <c r="AD75" s="1044"/>
      <c r="AE75" s="1045"/>
      <c r="AF75" s="1043"/>
      <c r="AG75" s="1044"/>
      <c r="AH75" s="1044"/>
      <c r="AI75" s="1044"/>
      <c r="AJ75" s="1045"/>
      <c r="AK75" s="1043"/>
      <c r="AL75" s="1044"/>
      <c r="AM75" s="1044"/>
      <c r="AN75" s="1044"/>
      <c r="AO75" s="1045"/>
      <c r="AP75" s="1043"/>
      <c r="AQ75" s="1044"/>
      <c r="AR75" s="1044"/>
      <c r="AS75" s="1044"/>
      <c r="AT75" s="1045"/>
      <c r="AU75" s="1043"/>
      <c r="AV75" s="1044"/>
      <c r="AW75" s="1044"/>
      <c r="AX75" s="1044"/>
      <c r="AY75" s="1045"/>
      <c r="AZ75" s="770"/>
      <c r="BA75" s="770"/>
      <c r="BB75" s="770"/>
      <c r="BC75" s="770"/>
      <c r="BD75" s="771"/>
      <c r="BE75" s="267"/>
      <c r="BF75" s="267"/>
      <c r="BG75" s="267"/>
      <c r="BH75" s="267"/>
      <c r="BI75" s="267"/>
      <c r="BJ75" s="267"/>
      <c r="BK75" s="267"/>
      <c r="BL75" s="267"/>
      <c r="BM75" s="267"/>
      <c r="BN75" s="267"/>
      <c r="BO75" s="267"/>
      <c r="BP75" s="267"/>
      <c r="BQ75" s="264">
        <v>69</v>
      </c>
      <c r="BR75" s="269"/>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1"/>
      <c r="DW75" s="1012"/>
      <c r="DX75" s="1012"/>
      <c r="DY75" s="1012"/>
      <c r="DZ75" s="1013"/>
      <c r="EA75" s="248"/>
    </row>
    <row r="76" spans="1:131" s="249" customFormat="1" ht="26.25" customHeight="1" x14ac:dyDescent="0.15">
      <c r="A76" s="263">
        <v>9</v>
      </c>
      <c r="B76" s="765"/>
      <c r="C76" s="766"/>
      <c r="D76" s="766"/>
      <c r="E76" s="766"/>
      <c r="F76" s="766"/>
      <c r="G76" s="766"/>
      <c r="H76" s="766"/>
      <c r="I76" s="766"/>
      <c r="J76" s="766"/>
      <c r="K76" s="766"/>
      <c r="L76" s="766"/>
      <c r="M76" s="766"/>
      <c r="N76" s="766"/>
      <c r="O76" s="766"/>
      <c r="P76" s="767"/>
      <c r="Q76" s="1046"/>
      <c r="R76" s="1044"/>
      <c r="S76" s="1044"/>
      <c r="T76" s="1044"/>
      <c r="U76" s="1045"/>
      <c r="V76" s="1043"/>
      <c r="W76" s="1044"/>
      <c r="X76" s="1044"/>
      <c r="Y76" s="1044"/>
      <c r="Z76" s="1045"/>
      <c r="AA76" s="1043"/>
      <c r="AB76" s="1044"/>
      <c r="AC76" s="1044"/>
      <c r="AD76" s="1044"/>
      <c r="AE76" s="1045"/>
      <c r="AF76" s="1043"/>
      <c r="AG76" s="1044"/>
      <c r="AH76" s="1044"/>
      <c r="AI76" s="1044"/>
      <c r="AJ76" s="1045"/>
      <c r="AK76" s="1043"/>
      <c r="AL76" s="1044"/>
      <c r="AM76" s="1044"/>
      <c r="AN76" s="1044"/>
      <c r="AO76" s="1045"/>
      <c r="AP76" s="1043"/>
      <c r="AQ76" s="1044"/>
      <c r="AR76" s="1044"/>
      <c r="AS76" s="1044"/>
      <c r="AT76" s="1045"/>
      <c r="AU76" s="1043"/>
      <c r="AV76" s="1044"/>
      <c r="AW76" s="1044"/>
      <c r="AX76" s="1044"/>
      <c r="AY76" s="1045"/>
      <c r="AZ76" s="770"/>
      <c r="BA76" s="770"/>
      <c r="BB76" s="770"/>
      <c r="BC76" s="770"/>
      <c r="BD76" s="771"/>
      <c r="BE76" s="267"/>
      <c r="BF76" s="267"/>
      <c r="BG76" s="267"/>
      <c r="BH76" s="267"/>
      <c r="BI76" s="267"/>
      <c r="BJ76" s="267"/>
      <c r="BK76" s="267"/>
      <c r="BL76" s="267"/>
      <c r="BM76" s="267"/>
      <c r="BN76" s="267"/>
      <c r="BO76" s="267"/>
      <c r="BP76" s="267"/>
      <c r="BQ76" s="264">
        <v>70</v>
      </c>
      <c r="BR76" s="269"/>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1"/>
      <c r="DW76" s="1012"/>
      <c r="DX76" s="1012"/>
      <c r="DY76" s="1012"/>
      <c r="DZ76" s="1013"/>
      <c r="EA76" s="248"/>
    </row>
    <row r="77" spans="1:131" s="249" customFormat="1" ht="26.25" customHeight="1" x14ac:dyDescent="0.15">
      <c r="A77" s="263">
        <v>10</v>
      </c>
      <c r="B77" s="765"/>
      <c r="C77" s="766"/>
      <c r="D77" s="766"/>
      <c r="E77" s="766"/>
      <c r="F77" s="766"/>
      <c r="G77" s="766"/>
      <c r="H77" s="766"/>
      <c r="I77" s="766"/>
      <c r="J77" s="766"/>
      <c r="K77" s="766"/>
      <c r="L77" s="766"/>
      <c r="M77" s="766"/>
      <c r="N77" s="766"/>
      <c r="O77" s="766"/>
      <c r="P77" s="767"/>
      <c r="Q77" s="1046"/>
      <c r="R77" s="1044"/>
      <c r="S77" s="1044"/>
      <c r="T77" s="1044"/>
      <c r="U77" s="1045"/>
      <c r="V77" s="1043"/>
      <c r="W77" s="1044"/>
      <c r="X77" s="1044"/>
      <c r="Y77" s="1044"/>
      <c r="Z77" s="1045"/>
      <c r="AA77" s="1043"/>
      <c r="AB77" s="1044"/>
      <c r="AC77" s="1044"/>
      <c r="AD77" s="1044"/>
      <c r="AE77" s="1045"/>
      <c r="AF77" s="1043"/>
      <c r="AG77" s="1044"/>
      <c r="AH77" s="1044"/>
      <c r="AI77" s="1044"/>
      <c r="AJ77" s="1045"/>
      <c r="AK77" s="1043"/>
      <c r="AL77" s="1044"/>
      <c r="AM77" s="1044"/>
      <c r="AN77" s="1044"/>
      <c r="AO77" s="1045"/>
      <c r="AP77" s="1043"/>
      <c r="AQ77" s="1044"/>
      <c r="AR77" s="1044"/>
      <c r="AS77" s="1044"/>
      <c r="AT77" s="1045"/>
      <c r="AU77" s="1043"/>
      <c r="AV77" s="1044"/>
      <c r="AW77" s="1044"/>
      <c r="AX77" s="1044"/>
      <c r="AY77" s="1045"/>
      <c r="AZ77" s="770"/>
      <c r="BA77" s="770"/>
      <c r="BB77" s="770"/>
      <c r="BC77" s="770"/>
      <c r="BD77" s="771"/>
      <c r="BE77" s="267"/>
      <c r="BF77" s="267"/>
      <c r="BG77" s="267"/>
      <c r="BH77" s="267"/>
      <c r="BI77" s="267"/>
      <c r="BJ77" s="267"/>
      <c r="BK77" s="267"/>
      <c r="BL77" s="267"/>
      <c r="BM77" s="267"/>
      <c r="BN77" s="267"/>
      <c r="BO77" s="267"/>
      <c r="BP77" s="267"/>
      <c r="BQ77" s="264">
        <v>71</v>
      </c>
      <c r="BR77" s="269"/>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1"/>
      <c r="DW77" s="1012"/>
      <c r="DX77" s="1012"/>
      <c r="DY77" s="1012"/>
      <c r="DZ77" s="1013"/>
      <c r="EA77" s="248"/>
    </row>
    <row r="78" spans="1:131" s="249" customFormat="1" ht="26.25" customHeight="1" x14ac:dyDescent="0.15">
      <c r="A78" s="263">
        <v>11</v>
      </c>
      <c r="B78" s="765"/>
      <c r="C78" s="766"/>
      <c r="D78" s="766"/>
      <c r="E78" s="766"/>
      <c r="F78" s="766"/>
      <c r="G78" s="766"/>
      <c r="H78" s="766"/>
      <c r="I78" s="766"/>
      <c r="J78" s="766"/>
      <c r="K78" s="766"/>
      <c r="L78" s="766"/>
      <c r="M78" s="766"/>
      <c r="N78" s="766"/>
      <c r="O78" s="766"/>
      <c r="P78" s="767"/>
      <c r="Q78" s="1042"/>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770"/>
      <c r="BA78" s="770"/>
      <c r="BB78" s="770"/>
      <c r="BC78" s="770"/>
      <c r="BD78" s="771"/>
      <c r="BE78" s="267"/>
      <c r="BF78" s="267"/>
      <c r="BG78" s="267"/>
      <c r="BH78" s="267"/>
      <c r="BI78" s="267"/>
      <c r="BJ78" s="270"/>
      <c r="BK78" s="270"/>
      <c r="BL78" s="270"/>
      <c r="BM78" s="270"/>
      <c r="BN78" s="270"/>
      <c r="BO78" s="267"/>
      <c r="BP78" s="267"/>
      <c r="BQ78" s="264">
        <v>72</v>
      </c>
      <c r="BR78" s="269"/>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1"/>
      <c r="DW78" s="1012"/>
      <c r="DX78" s="1012"/>
      <c r="DY78" s="1012"/>
      <c r="DZ78" s="1013"/>
      <c r="EA78" s="248"/>
    </row>
    <row r="79" spans="1:131" s="249" customFormat="1" ht="26.25" customHeight="1" x14ac:dyDescent="0.15">
      <c r="A79" s="263">
        <v>12</v>
      </c>
      <c r="B79" s="765"/>
      <c r="C79" s="766"/>
      <c r="D79" s="766"/>
      <c r="E79" s="766"/>
      <c r="F79" s="766"/>
      <c r="G79" s="766"/>
      <c r="H79" s="766"/>
      <c r="I79" s="766"/>
      <c r="J79" s="766"/>
      <c r="K79" s="766"/>
      <c r="L79" s="766"/>
      <c r="M79" s="766"/>
      <c r="N79" s="766"/>
      <c r="O79" s="766"/>
      <c r="P79" s="767"/>
      <c r="Q79" s="1042"/>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770"/>
      <c r="BA79" s="770"/>
      <c r="BB79" s="770"/>
      <c r="BC79" s="770"/>
      <c r="BD79" s="771"/>
      <c r="BE79" s="267"/>
      <c r="BF79" s="267"/>
      <c r="BG79" s="267"/>
      <c r="BH79" s="267"/>
      <c r="BI79" s="267"/>
      <c r="BJ79" s="270"/>
      <c r="BK79" s="270"/>
      <c r="BL79" s="270"/>
      <c r="BM79" s="270"/>
      <c r="BN79" s="270"/>
      <c r="BO79" s="267"/>
      <c r="BP79" s="267"/>
      <c r="BQ79" s="264">
        <v>73</v>
      </c>
      <c r="BR79" s="269"/>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1"/>
      <c r="DW79" s="1012"/>
      <c r="DX79" s="1012"/>
      <c r="DY79" s="1012"/>
      <c r="DZ79" s="1013"/>
      <c r="EA79" s="248"/>
    </row>
    <row r="80" spans="1:131" s="249" customFormat="1" ht="26.25" customHeight="1" x14ac:dyDescent="0.15">
      <c r="A80" s="263">
        <v>13</v>
      </c>
      <c r="B80" s="765"/>
      <c r="C80" s="766"/>
      <c r="D80" s="766"/>
      <c r="E80" s="766"/>
      <c r="F80" s="766"/>
      <c r="G80" s="766"/>
      <c r="H80" s="766"/>
      <c r="I80" s="766"/>
      <c r="J80" s="766"/>
      <c r="K80" s="766"/>
      <c r="L80" s="766"/>
      <c r="M80" s="766"/>
      <c r="N80" s="766"/>
      <c r="O80" s="766"/>
      <c r="P80" s="767"/>
      <c r="Q80" s="1042"/>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770"/>
      <c r="BA80" s="770"/>
      <c r="BB80" s="770"/>
      <c r="BC80" s="770"/>
      <c r="BD80" s="771"/>
      <c r="BE80" s="267"/>
      <c r="BF80" s="267"/>
      <c r="BG80" s="267"/>
      <c r="BH80" s="267"/>
      <c r="BI80" s="267"/>
      <c r="BJ80" s="267"/>
      <c r="BK80" s="267"/>
      <c r="BL80" s="267"/>
      <c r="BM80" s="267"/>
      <c r="BN80" s="267"/>
      <c r="BO80" s="267"/>
      <c r="BP80" s="267"/>
      <c r="BQ80" s="264">
        <v>74</v>
      </c>
      <c r="BR80" s="269"/>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1"/>
      <c r="DW80" s="1012"/>
      <c r="DX80" s="1012"/>
      <c r="DY80" s="1012"/>
      <c r="DZ80" s="1013"/>
      <c r="EA80" s="248"/>
    </row>
    <row r="81" spans="1:131" s="249" customFormat="1" ht="26.25" customHeight="1" x14ac:dyDescent="0.15">
      <c r="A81" s="263">
        <v>14</v>
      </c>
      <c r="B81" s="765"/>
      <c r="C81" s="766"/>
      <c r="D81" s="766"/>
      <c r="E81" s="766"/>
      <c r="F81" s="766"/>
      <c r="G81" s="766"/>
      <c r="H81" s="766"/>
      <c r="I81" s="766"/>
      <c r="J81" s="766"/>
      <c r="K81" s="766"/>
      <c r="L81" s="766"/>
      <c r="M81" s="766"/>
      <c r="N81" s="766"/>
      <c r="O81" s="766"/>
      <c r="P81" s="767"/>
      <c r="Q81" s="1042"/>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770"/>
      <c r="BA81" s="770"/>
      <c r="BB81" s="770"/>
      <c r="BC81" s="770"/>
      <c r="BD81" s="771"/>
      <c r="BE81" s="267"/>
      <c r="BF81" s="267"/>
      <c r="BG81" s="267"/>
      <c r="BH81" s="267"/>
      <c r="BI81" s="267"/>
      <c r="BJ81" s="267"/>
      <c r="BK81" s="267"/>
      <c r="BL81" s="267"/>
      <c r="BM81" s="267"/>
      <c r="BN81" s="267"/>
      <c r="BO81" s="267"/>
      <c r="BP81" s="267"/>
      <c r="BQ81" s="264">
        <v>75</v>
      </c>
      <c r="BR81" s="269"/>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1"/>
      <c r="DW81" s="1012"/>
      <c r="DX81" s="1012"/>
      <c r="DY81" s="1012"/>
      <c r="DZ81" s="1013"/>
      <c r="EA81" s="248"/>
    </row>
    <row r="82" spans="1:131" s="249" customFormat="1" ht="26.25" customHeight="1" x14ac:dyDescent="0.15">
      <c r="A82" s="263">
        <v>15</v>
      </c>
      <c r="B82" s="765"/>
      <c r="C82" s="766"/>
      <c r="D82" s="766"/>
      <c r="E82" s="766"/>
      <c r="F82" s="766"/>
      <c r="G82" s="766"/>
      <c r="H82" s="766"/>
      <c r="I82" s="766"/>
      <c r="J82" s="766"/>
      <c r="K82" s="766"/>
      <c r="L82" s="766"/>
      <c r="M82" s="766"/>
      <c r="N82" s="766"/>
      <c r="O82" s="766"/>
      <c r="P82" s="767"/>
      <c r="Q82" s="1042"/>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770"/>
      <c r="BA82" s="770"/>
      <c r="BB82" s="770"/>
      <c r="BC82" s="770"/>
      <c r="BD82" s="771"/>
      <c r="BE82" s="267"/>
      <c r="BF82" s="267"/>
      <c r="BG82" s="267"/>
      <c r="BH82" s="267"/>
      <c r="BI82" s="267"/>
      <c r="BJ82" s="267"/>
      <c r="BK82" s="267"/>
      <c r="BL82" s="267"/>
      <c r="BM82" s="267"/>
      <c r="BN82" s="267"/>
      <c r="BO82" s="267"/>
      <c r="BP82" s="267"/>
      <c r="BQ82" s="264">
        <v>76</v>
      </c>
      <c r="BR82" s="269"/>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1"/>
      <c r="DW82" s="1012"/>
      <c r="DX82" s="1012"/>
      <c r="DY82" s="1012"/>
      <c r="DZ82" s="1013"/>
      <c r="EA82" s="248"/>
    </row>
    <row r="83" spans="1:131" s="249" customFormat="1" ht="26.25" customHeight="1" x14ac:dyDescent="0.15">
      <c r="A83" s="263">
        <v>16</v>
      </c>
      <c r="B83" s="765"/>
      <c r="C83" s="766"/>
      <c r="D83" s="766"/>
      <c r="E83" s="766"/>
      <c r="F83" s="766"/>
      <c r="G83" s="766"/>
      <c r="H83" s="766"/>
      <c r="I83" s="766"/>
      <c r="J83" s="766"/>
      <c r="K83" s="766"/>
      <c r="L83" s="766"/>
      <c r="M83" s="766"/>
      <c r="N83" s="766"/>
      <c r="O83" s="766"/>
      <c r="P83" s="767"/>
      <c r="Q83" s="1042"/>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770"/>
      <c r="BA83" s="770"/>
      <c r="BB83" s="770"/>
      <c r="BC83" s="770"/>
      <c r="BD83" s="771"/>
      <c r="BE83" s="267"/>
      <c r="BF83" s="267"/>
      <c r="BG83" s="267"/>
      <c r="BH83" s="267"/>
      <c r="BI83" s="267"/>
      <c r="BJ83" s="267"/>
      <c r="BK83" s="267"/>
      <c r="BL83" s="267"/>
      <c r="BM83" s="267"/>
      <c r="BN83" s="267"/>
      <c r="BO83" s="267"/>
      <c r="BP83" s="267"/>
      <c r="BQ83" s="264">
        <v>77</v>
      </c>
      <c r="BR83" s="269"/>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1"/>
      <c r="DW83" s="1012"/>
      <c r="DX83" s="1012"/>
      <c r="DY83" s="1012"/>
      <c r="DZ83" s="1013"/>
      <c r="EA83" s="248"/>
    </row>
    <row r="84" spans="1:131" s="249" customFormat="1" ht="26.25" customHeight="1" x14ac:dyDescent="0.15">
      <c r="A84" s="263">
        <v>17</v>
      </c>
      <c r="B84" s="765"/>
      <c r="C84" s="766"/>
      <c r="D84" s="766"/>
      <c r="E84" s="766"/>
      <c r="F84" s="766"/>
      <c r="G84" s="766"/>
      <c r="H84" s="766"/>
      <c r="I84" s="766"/>
      <c r="J84" s="766"/>
      <c r="K84" s="766"/>
      <c r="L84" s="766"/>
      <c r="M84" s="766"/>
      <c r="N84" s="766"/>
      <c r="O84" s="766"/>
      <c r="P84" s="767"/>
      <c r="Q84" s="1042"/>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770"/>
      <c r="BA84" s="770"/>
      <c r="BB84" s="770"/>
      <c r="BC84" s="770"/>
      <c r="BD84" s="771"/>
      <c r="BE84" s="267"/>
      <c r="BF84" s="267"/>
      <c r="BG84" s="267"/>
      <c r="BH84" s="267"/>
      <c r="BI84" s="267"/>
      <c r="BJ84" s="267"/>
      <c r="BK84" s="267"/>
      <c r="BL84" s="267"/>
      <c r="BM84" s="267"/>
      <c r="BN84" s="267"/>
      <c r="BO84" s="267"/>
      <c r="BP84" s="267"/>
      <c r="BQ84" s="264">
        <v>78</v>
      </c>
      <c r="BR84" s="269"/>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1"/>
      <c r="DW84" s="1012"/>
      <c r="DX84" s="1012"/>
      <c r="DY84" s="1012"/>
      <c r="DZ84" s="1013"/>
      <c r="EA84" s="248"/>
    </row>
    <row r="85" spans="1:131" s="249" customFormat="1" ht="26.25" customHeight="1" x14ac:dyDescent="0.15">
      <c r="A85" s="263">
        <v>18</v>
      </c>
      <c r="B85" s="765"/>
      <c r="C85" s="766"/>
      <c r="D85" s="766"/>
      <c r="E85" s="766"/>
      <c r="F85" s="766"/>
      <c r="G85" s="766"/>
      <c r="H85" s="766"/>
      <c r="I85" s="766"/>
      <c r="J85" s="766"/>
      <c r="K85" s="766"/>
      <c r="L85" s="766"/>
      <c r="M85" s="766"/>
      <c r="N85" s="766"/>
      <c r="O85" s="766"/>
      <c r="P85" s="767"/>
      <c r="Q85" s="1042"/>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770"/>
      <c r="BA85" s="770"/>
      <c r="BB85" s="770"/>
      <c r="BC85" s="770"/>
      <c r="BD85" s="771"/>
      <c r="BE85" s="267"/>
      <c r="BF85" s="267"/>
      <c r="BG85" s="267"/>
      <c r="BH85" s="267"/>
      <c r="BI85" s="267"/>
      <c r="BJ85" s="267"/>
      <c r="BK85" s="267"/>
      <c r="BL85" s="267"/>
      <c r="BM85" s="267"/>
      <c r="BN85" s="267"/>
      <c r="BO85" s="267"/>
      <c r="BP85" s="267"/>
      <c r="BQ85" s="264">
        <v>79</v>
      </c>
      <c r="BR85" s="269"/>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1"/>
      <c r="DW85" s="1012"/>
      <c r="DX85" s="1012"/>
      <c r="DY85" s="1012"/>
      <c r="DZ85" s="1013"/>
      <c r="EA85" s="248"/>
    </row>
    <row r="86" spans="1:131" s="249" customFormat="1" ht="26.25" customHeight="1" x14ac:dyDescent="0.15">
      <c r="A86" s="263">
        <v>19</v>
      </c>
      <c r="B86" s="765"/>
      <c r="C86" s="766"/>
      <c r="D86" s="766"/>
      <c r="E86" s="766"/>
      <c r="F86" s="766"/>
      <c r="G86" s="766"/>
      <c r="H86" s="766"/>
      <c r="I86" s="766"/>
      <c r="J86" s="766"/>
      <c r="K86" s="766"/>
      <c r="L86" s="766"/>
      <c r="M86" s="766"/>
      <c r="N86" s="766"/>
      <c r="O86" s="766"/>
      <c r="P86" s="767"/>
      <c r="Q86" s="1042"/>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770"/>
      <c r="BA86" s="770"/>
      <c r="BB86" s="770"/>
      <c r="BC86" s="770"/>
      <c r="BD86" s="771"/>
      <c r="BE86" s="267"/>
      <c r="BF86" s="267"/>
      <c r="BG86" s="267"/>
      <c r="BH86" s="267"/>
      <c r="BI86" s="267"/>
      <c r="BJ86" s="267"/>
      <c r="BK86" s="267"/>
      <c r="BL86" s="267"/>
      <c r="BM86" s="267"/>
      <c r="BN86" s="267"/>
      <c r="BO86" s="267"/>
      <c r="BP86" s="267"/>
      <c r="BQ86" s="264">
        <v>80</v>
      </c>
      <c r="BR86" s="269"/>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1"/>
      <c r="DW86" s="1012"/>
      <c r="DX86" s="1012"/>
      <c r="DY86" s="1012"/>
      <c r="DZ86" s="1013"/>
      <c r="EA86" s="248"/>
    </row>
    <row r="87" spans="1:131" s="249" customFormat="1" ht="26.25" customHeight="1" x14ac:dyDescent="0.15">
      <c r="A87" s="271">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67"/>
      <c r="BF87" s="267"/>
      <c r="BG87" s="267"/>
      <c r="BH87" s="267"/>
      <c r="BI87" s="267"/>
      <c r="BJ87" s="267"/>
      <c r="BK87" s="267"/>
      <c r="BL87" s="267"/>
      <c r="BM87" s="267"/>
      <c r="BN87" s="267"/>
      <c r="BO87" s="267"/>
      <c r="BP87" s="267"/>
      <c r="BQ87" s="264">
        <v>81</v>
      </c>
      <c r="BR87" s="269"/>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1"/>
      <c r="DW87" s="1012"/>
      <c r="DX87" s="1012"/>
      <c r="DY87" s="1012"/>
      <c r="DZ87" s="1013"/>
      <c r="EA87" s="248"/>
    </row>
    <row r="88" spans="1:131" s="249" customFormat="1" ht="26.25" customHeight="1" thickBot="1" x14ac:dyDescent="0.2">
      <c r="A88" s="266" t="s">
        <v>393</v>
      </c>
      <c r="B88" s="1014" t="s">
        <v>425</v>
      </c>
      <c r="C88" s="1015"/>
      <c r="D88" s="1015"/>
      <c r="E88" s="1015"/>
      <c r="F88" s="1015"/>
      <c r="G88" s="1015"/>
      <c r="H88" s="1015"/>
      <c r="I88" s="1015"/>
      <c r="J88" s="1015"/>
      <c r="K88" s="1015"/>
      <c r="L88" s="1015"/>
      <c r="M88" s="1015"/>
      <c r="N88" s="1015"/>
      <c r="O88" s="1015"/>
      <c r="P88" s="1016"/>
      <c r="Q88" s="1032"/>
      <c r="R88" s="1033"/>
      <c r="S88" s="1033"/>
      <c r="T88" s="1033"/>
      <c r="U88" s="1033"/>
      <c r="V88" s="1033"/>
      <c r="W88" s="1033"/>
      <c r="X88" s="1033"/>
      <c r="Y88" s="1033"/>
      <c r="Z88" s="1033"/>
      <c r="AA88" s="1033"/>
      <c r="AB88" s="1033"/>
      <c r="AC88" s="1033"/>
      <c r="AD88" s="1033"/>
      <c r="AE88" s="1033"/>
      <c r="AF88" s="1029">
        <f>SUM(AF68:AJ74)</f>
        <v>42253</v>
      </c>
      <c r="AG88" s="1029"/>
      <c r="AH88" s="1029"/>
      <c r="AI88" s="1029"/>
      <c r="AJ88" s="1029"/>
      <c r="AK88" s="1033"/>
      <c r="AL88" s="1033"/>
      <c r="AM88" s="1033"/>
      <c r="AN88" s="1033"/>
      <c r="AO88" s="1033"/>
      <c r="AP88" s="1029"/>
      <c r="AQ88" s="1029"/>
      <c r="AR88" s="1029"/>
      <c r="AS88" s="1029"/>
      <c r="AT88" s="1029"/>
      <c r="AU88" s="1029"/>
      <c r="AV88" s="1029"/>
      <c r="AW88" s="1029"/>
      <c r="AX88" s="1029"/>
      <c r="AY88" s="1029"/>
      <c r="AZ88" s="1030"/>
      <c r="BA88" s="1030"/>
      <c r="BB88" s="1030"/>
      <c r="BC88" s="1030"/>
      <c r="BD88" s="1031"/>
      <c r="BE88" s="267"/>
      <c r="BF88" s="267"/>
      <c r="BG88" s="267"/>
      <c r="BH88" s="267"/>
      <c r="BI88" s="267"/>
      <c r="BJ88" s="267"/>
      <c r="BK88" s="267"/>
      <c r="BL88" s="267"/>
      <c r="BM88" s="267"/>
      <c r="BN88" s="267"/>
      <c r="BO88" s="267"/>
      <c r="BP88" s="267"/>
      <c r="BQ88" s="264">
        <v>82</v>
      </c>
      <c r="BR88" s="269"/>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1"/>
      <c r="DW88" s="1012"/>
      <c r="DX88" s="1012"/>
      <c r="DY88" s="1012"/>
      <c r="DZ88" s="101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1"/>
      <c r="DW89" s="1012"/>
      <c r="DX89" s="1012"/>
      <c r="DY89" s="1012"/>
      <c r="DZ89" s="101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1"/>
      <c r="DW90" s="1012"/>
      <c r="DX90" s="1012"/>
      <c r="DY90" s="1012"/>
      <c r="DZ90" s="101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1"/>
      <c r="DW91" s="1012"/>
      <c r="DX91" s="1012"/>
      <c r="DY91" s="1012"/>
      <c r="DZ91" s="101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1"/>
      <c r="DW92" s="1012"/>
      <c r="DX92" s="1012"/>
      <c r="DY92" s="1012"/>
      <c r="DZ92" s="101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1"/>
      <c r="DW93" s="1012"/>
      <c r="DX93" s="1012"/>
      <c r="DY93" s="1012"/>
      <c r="DZ93" s="101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1"/>
      <c r="DW94" s="1012"/>
      <c r="DX94" s="1012"/>
      <c r="DY94" s="1012"/>
      <c r="DZ94" s="101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1"/>
      <c r="DW95" s="1012"/>
      <c r="DX95" s="1012"/>
      <c r="DY95" s="1012"/>
      <c r="DZ95" s="101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1"/>
      <c r="DW96" s="1012"/>
      <c r="DX96" s="1012"/>
      <c r="DY96" s="1012"/>
      <c r="DZ96" s="101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1"/>
      <c r="DW97" s="1012"/>
      <c r="DX97" s="1012"/>
      <c r="DY97" s="1012"/>
      <c r="DZ97" s="101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1"/>
      <c r="DW98" s="1012"/>
      <c r="DX98" s="1012"/>
      <c r="DY98" s="1012"/>
      <c r="DZ98" s="101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1"/>
      <c r="DW99" s="1012"/>
      <c r="DX99" s="1012"/>
      <c r="DY99" s="1012"/>
      <c r="DZ99" s="101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1"/>
      <c r="DW100" s="1012"/>
      <c r="DX100" s="1012"/>
      <c r="DY100" s="1012"/>
      <c r="DZ100" s="101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1"/>
      <c r="DW101" s="1012"/>
      <c r="DX101" s="1012"/>
      <c r="DY101" s="1012"/>
      <c r="DZ101" s="101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14" t="s">
        <v>426</v>
      </c>
      <c r="BS102" s="1015"/>
      <c r="BT102" s="1015"/>
      <c r="BU102" s="1015"/>
      <c r="BV102" s="1015"/>
      <c r="BW102" s="1015"/>
      <c r="BX102" s="1015"/>
      <c r="BY102" s="1015"/>
      <c r="BZ102" s="1015"/>
      <c r="CA102" s="1015"/>
      <c r="CB102" s="1015"/>
      <c r="CC102" s="1015"/>
      <c r="CD102" s="1015"/>
      <c r="CE102" s="1015"/>
      <c r="CF102" s="1015"/>
      <c r="CG102" s="1016"/>
      <c r="CH102" s="1017"/>
      <c r="CI102" s="1018"/>
      <c r="CJ102" s="1018"/>
      <c r="CK102" s="1018"/>
      <c r="CL102" s="1019"/>
      <c r="CM102" s="1017"/>
      <c r="CN102" s="1018"/>
      <c r="CO102" s="1018"/>
      <c r="CP102" s="1018"/>
      <c r="CQ102" s="1019"/>
      <c r="CR102" s="1020">
        <f>SUM(CR7:CV8)</f>
        <v>389</v>
      </c>
      <c r="CS102" s="1021"/>
      <c r="CT102" s="1021"/>
      <c r="CU102" s="1021"/>
      <c r="CV102" s="1022"/>
      <c r="CW102" s="1020"/>
      <c r="CX102" s="1021"/>
      <c r="CY102" s="1021"/>
      <c r="CZ102" s="1021"/>
      <c r="DA102" s="1022"/>
      <c r="DB102" s="1020"/>
      <c r="DC102" s="1021"/>
      <c r="DD102" s="1021"/>
      <c r="DE102" s="1021"/>
      <c r="DF102" s="1022"/>
      <c r="DG102" s="1020"/>
      <c r="DH102" s="1021"/>
      <c r="DI102" s="1021"/>
      <c r="DJ102" s="1021"/>
      <c r="DK102" s="1022"/>
      <c r="DL102" s="1020">
        <f t="shared" ref="DL102" si="0">SUM(DL7:DP8)</f>
        <v>151</v>
      </c>
      <c r="DM102" s="1021"/>
      <c r="DN102" s="1021"/>
      <c r="DO102" s="1021"/>
      <c r="DP102" s="1022"/>
      <c r="DQ102" s="1020">
        <f t="shared" ref="DQ102" si="1">SUM(DQ7:DU8)</f>
        <v>33</v>
      </c>
      <c r="DR102" s="1021"/>
      <c r="DS102" s="1021"/>
      <c r="DT102" s="1021"/>
      <c r="DU102" s="1022"/>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427</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428</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431</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432</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963" t="s">
        <v>433</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434</v>
      </c>
      <c r="AB109" s="964"/>
      <c r="AC109" s="964"/>
      <c r="AD109" s="964"/>
      <c r="AE109" s="965"/>
      <c r="AF109" s="966" t="s">
        <v>435</v>
      </c>
      <c r="AG109" s="964"/>
      <c r="AH109" s="964"/>
      <c r="AI109" s="964"/>
      <c r="AJ109" s="965"/>
      <c r="AK109" s="966" t="s">
        <v>306</v>
      </c>
      <c r="AL109" s="964"/>
      <c r="AM109" s="964"/>
      <c r="AN109" s="964"/>
      <c r="AO109" s="965"/>
      <c r="AP109" s="966" t="s">
        <v>436</v>
      </c>
      <c r="AQ109" s="964"/>
      <c r="AR109" s="964"/>
      <c r="AS109" s="964"/>
      <c r="AT109" s="995"/>
      <c r="AU109" s="963" t="s">
        <v>433</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434</v>
      </c>
      <c r="BR109" s="964"/>
      <c r="BS109" s="964"/>
      <c r="BT109" s="964"/>
      <c r="BU109" s="965"/>
      <c r="BV109" s="966" t="s">
        <v>435</v>
      </c>
      <c r="BW109" s="964"/>
      <c r="BX109" s="964"/>
      <c r="BY109" s="964"/>
      <c r="BZ109" s="965"/>
      <c r="CA109" s="966" t="s">
        <v>306</v>
      </c>
      <c r="CB109" s="964"/>
      <c r="CC109" s="964"/>
      <c r="CD109" s="964"/>
      <c r="CE109" s="965"/>
      <c r="CF109" s="1002" t="s">
        <v>436</v>
      </c>
      <c r="CG109" s="1002"/>
      <c r="CH109" s="1002"/>
      <c r="CI109" s="1002"/>
      <c r="CJ109" s="1002"/>
      <c r="CK109" s="966" t="s">
        <v>437</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434</v>
      </c>
      <c r="DH109" s="964"/>
      <c r="DI109" s="964"/>
      <c r="DJ109" s="964"/>
      <c r="DK109" s="965"/>
      <c r="DL109" s="966" t="s">
        <v>435</v>
      </c>
      <c r="DM109" s="964"/>
      <c r="DN109" s="964"/>
      <c r="DO109" s="964"/>
      <c r="DP109" s="965"/>
      <c r="DQ109" s="966" t="s">
        <v>306</v>
      </c>
      <c r="DR109" s="964"/>
      <c r="DS109" s="964"/>
      <c r="DT109" s="964"/>
      <c r="DU109" s="965"/>
      <c r="DV109" s="966" t="s">
        <v>436</v>
      </c>
      <c r="DW109" s="964"/>
      <c r="DX109" s="964"/>
      <c r="DY109" s="964"/>
      <c r="DZ109" s="995"/>
    </row>
    <row r="110" spans="1:131" s="248" customFormat="1" ht="26.25" customHeight="1" x14ac:dyDescent="0.15">
      <c r="A110" s="866" t="s">
        <v>438</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56">
        <v>1959232</v>
      </c>
      <c r="AB110" s="957"/>
      <c r="AC110" s="957"/>
      <c r="AD110" s="957"/>
      <c r="AE110" s="958"/>
      <c r="AF110" s="959">
        <v>1911216</v>
      </c>
      <c r="AG110" s="957"/>
      <c r="AH110" s="957"/>
      <c r="AI110" s="957"/>
      <c r="AJ110" s="958"/>
      <c r="AK110" s="959">
        <v>1815204</v>
      </c>
      <c r="AL110" s="957"/>
      <c r="AM110" s="957"/>
      <c r="AN110" s="957"/>
      <c r="AO110" s="958"/>
      <c r="AP110" s="960">
        <v>17.600000000000001</v>
      </c>
      <c r="AQ110" s="961"/>
      <c r="AR110" s="961"/>
      <c r="AS110" s="961"/>
      <c r="AT110" s="962"/>
      <c r="AU110" s="996" t="s">
        <v>72</v>
      </c>
      <c r="AV110" s="997"/>
      <c r="AW110" s="997"/>
      <c r="AX110" s="997"/>
      <c r="AY110" s="997"/>
      <c r="AZ110" s="922" t="s">
        <v>439</v>
      </c>
      <c r="BA110" s="867"/>
      <c r="BB110" s="867"/>
      <c r="BC110" s="867"/>
      <c r="BD110" s="867"/>
      <c r="BE110" s="867"/>
      <c r="BF110" s="867"/>
      <c r="BG110" s="867"/>
      <c r="BH110" s="867"/>
      <c r="BI110" s="867"/>
      <c r="BJ110" s="867"/>
      <c r="BK110" s="867"/>
      <c r="BL110" s="867"/>
      <c r="BM110" s="867"/>
      <c r="BN110" s="867"/>
      <c r="BO110" s="867"/>
      <c r="BP110" s="868"/>
      <c r="BQ110" s="923">
        <v>18253427</v>
      </c>
      <c r="BR110" s="904"/>
      <c r="BS110" s="904"/>
      <c r="BT110" s="904"/>
      <c r="BU110" s="904"/>
      <c r="BV110" s="904">
        <v>18304550</v>
      </c>
      <c r="BW110" s="904"/>
      <c r="BX110" s="904"/>
      <c r="BY110" s="904"/>
      <c r="BZ110" s="904"/>
      <c r="CA110" s="904">
        <v>18093010</v>
      </c>
      <c r="CB110" s="904"/>
      <c r="CC110" s="904"/>
      <c r="CD110" s="904"/>
      <c r="CE110" s="904"/>
      <c r="CF110" s="928">
        <v>175.5</v>
      </c>
      <c r="CG110" s="929"/>
      <c r="CH110" s="929"/>
      <c r="CI110" s="929"/>
      <c r="CJ110" s="929"/>
      <c r="CK110" s="992" t="s">
        <v>440</v>
      </c>
      <c r="CL110" s="878"/>
      <c r="CM110" s="953" t="s">
        <v>441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23" t="s">
        <v>442</v>
      </c>
      <c r="DH110" s="904"/>
      <c r="DI110" s="904"/>
      <c r="DJ110" s="904"/>
      <c r="DK110" s="904"/>
      <c r="DL110" s="904" t="s">
        <v>443</v>
      </c>
      <c r="DM110" s="904"/>
      <c r="DN110" s="904"/>
      <c r="DO110" s="904"/>
      <c r="DP110" s="904"/>
      <c r="DQ110" s="904" t="s">
        <v>443</v>
      </c>
      <c r="DR110" s="904"/>
      <c r="DS110" s="904"/>
      <c r="DT110" s="904"/>
      <c r="DU110" s="904"/>
      <c r="DV110" s="905" t="s">
        <v>415</v>
      </c>
      <c r="DW110" s="905"/>
      <c r="DX110" s="905"/>
      <c r="DY110" s="905"/>
      <c r="DZ110" s="906"/>
    </row>
    <row r="111" spans="1:131" s="248" customFormat="1" ht="26.25" customHeight="1" x14ac:dyDescent="0.15">
      <c r="A111" s="833" t="s">
        <v>444</v>
      </c>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991"/>
      <c r="AA111" s="984" t="s">
        <v>445</v>
      </c>
      <c r="AB111" s="985"/>
      <c r="AC111" s="985"/>
      <c r="AD111" s="985"/>
      <c r="AE111" s="986"/>
      <c r="AF111" s="987" t="s">
        <v>415</v>
      </c>
      <c r="AG111" s="985"/>
      <c r="AH111" s="985"/>
      <c r="AI111" s="985"/>
      <c r="AJ111" s="986"/>
      <c r="AK111" s="987" t="s">
        <v>446</v>
      </c>
      <c r="AL111" s="985"/>
      <c r="AM111" s="985"/>
      <c r="AN111" s="985"/>
      <c r="AO111" s="986"/>
      <c r="AP111" s="988" t="s">
        <v>445</v>
      </c>
      <c r="AQ111" s="989"/>
      <c r="AR111" s="989"/>
      <c r="AS111" s="989"/>
      <c r="AT111" s="990"/>
      <c r="AU111" s="998"/>
      <c r="AV111" s="999"/>
      <c r="AW111" s="999"/>
      <c r="AX111" s="999"/>
      <c r="AY111" s="999"/>
      <c r="AZ111" s="874" t="s">
        <v>447</v>
      </c>
      <c r="BA111" s="809"/>
      <c r="BB111" s="809"/>
      <c r="BC111" s="809"/>
      <c r="BD111" s="809"/>
      <c r="BE111" s="809"/>
      <c r="BF111" s="809"/>
      <c r="BG111" s="809"/>
      <c r="BH111" s="809"/>
      <c r="BI111" s="809"/>
      <c r="BJ111" s="809"/>
      <c r="BK111" s="809"/>
      <c r="BL111" s="809"/>
      <c r="BM111" s="809"/>
      <c r="BN111" s="809"/>
      <c r="BO111" s="809"/>
      <c r="BP111" s="810"/>
      <c r="BQ111" s="875" t="s">
        <v>415</v>
      </c>
      <c r="BR111" s="876"/>
      <c r="BS111" s="876"/>
      <c r="BT111" s="876"/>
      <c r="BU111" s="876"/>
      <c r="BV111" s="876" t="s">
        <v>448</v>
      </c>
      <c r="BW111" s="876"/>
      <c r="BX111" s="876"/>
      <c r="BY111" s="876"/>
      <c r="BZ111" s="876"/>
      <c r="CA111" s="876" t="s">
        <v>445</v>
      </c>
      <c r="CB111" s="876"/>
      <c r="CC111" s="876"/>
      <c r="CD111" s="876"/>
      <c r="CE111" s="876"/>
      <c r="CF111" s="937" t="s">
        <v>449</v>
      </c>
      <c r="CG111" s="938"/>
      <c r="CH111" s="938"/>
      <c r="CI111" s="938"/>
      <c r="CJ111" s="938"/>
      <c r="CK111" s="993"/>
      <c r="CL111" s="880"/>
      <c r="CM111" s="883" t="s">
        <v>450</v>
      </c>
      <c r="CN111" s="884"/>
      <c r="CO111" s="884"/>
      <c r="CP111" s="884"/>
      <c r="CQ111" s="884"/>
      <c r="CR111" s="884"/>
      <c r="CS111" s="884"/>
      <c r="CT111" s="884"/>
      <c r="CU111" s="884"/>
      <c r="CV111" s="884"/>
      <c r="CW111" s="884"/>
      <c r="CX111" s="884"/>
      <c r="CY111" s="884"/>
      <c r="CZ111" s="884"/>
      <c r="DA111" s="884"/>
      <c r="DB111" s="884"/>
      <c r="DC111" s="884"/>
      <c r="DD111" s="884"/>
      <c r="DE111" s="884"/>
      <c r="DF111" s="885"/>
      <c r="DG111" s="875" t="s">
        <v>442</v>
      </c>
      <c r="DH111" s="876"/>
      <c r="DI111" s="876"/>
      <c r="DJ111" s="876"/>
      <c r="DK111" s="876"/>
      <c r="DL111" s="876" t="s">
        <v>415</v>
      </c>
      <c r="DM111" s="876"/>
      <c r="DN111" s="876"/>
      <c r="DO111" s="876"/>
      <c r="DP111" s="876"/>
      <c r="DQ111" s="876" t="s">
        <v>445</v>
      </c>
      <c r="DR111" s="876"/>
      <c r="DS111" s="876"/>
      <c r="DT111" s="876"/>
      <c r="DU111" s="876"/>
      <c r="DV111" s="853" t="s">
        <v>415</v>
      </c>
      <c r="DW111" s="853"/>
      <c r="DX111" s="853"/>
      <c r="DY111" s="853"/>
      <c r="DZ111" s="854"/>
    </row>
    <row r="112" spans="1:131" s="248" customFormat="1" ht="26.25" customHeight="1" x14ac:dyDescent="0.15">
      <c r="A112" s="978" t="s">
        <v>451</v>
      </c>
      <c r="B112" s="979"/>
      <c r="C112" s="809" t="s">
        <v>452</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38" t="s">
        <v>415</v>
      </c>
      <c r="AB112" s="839"/>
      <c r="AC112" s="839"/>
      <c r="AD112" s="839"/>
      <c r="AE112" s="840"/>
      <c r="AF112" s="841" t="s">
        <v>415</v>
      </c>
      <c r="AG112" s="839"/>
      <c r="AH112" s="839"/>
      <c r="AI112" s="839"/>
      <c r="AJ112" s="840"/>
      <c r="AK112" s="841" t="s">
        <v>448</v>
      </c>
      <c r="AL112" s="839"/>
      <c r="AM112" s="839"/>
      <c r="AN112" s="839"/>
      <c r="AO112" s="840"/>
      <c r="AP112" s="886" t="s">
        <v>415</v>
      </c>
      <c r="AQ112" s="887"/>
      <c r="AR112" s="887"/>
      <c r="AS112" s="887"/>
      <c r="AT112" s="888"/>
      <c r="AU112" s="998"/>
      <c r="AV112" s="999"/>
      <c r="AW112" s="999"/>
      <c r="AX112" s="999"/>
      <c r="AY112" s="999"/>
      <c r="AZ112" s="874" t="s">
        <v>453</v>
      </c>
      <c r="BA112" s="809"/>
      <c r="BB112" s="809"/>
      <c r="BC112" s="809"/>
      <c r="BD112" s="809"/>
      <c r="BE112" s="809"/>
      <c r="BF112" s="809"/>
      <c r="BG112" s="809"/>
      <c r="BH112" s="809"/>
      <c r="BI112" s="809"/>
      <c r="BJ112" s="809"/>
      <c r="BK112" s="809"/>
      <c r="BL112" s="809"/>
      <c r="BM112" s="809"/>
      <c r="BN112" s="809"/>
      <c r="BO112" s="809"/>
      <c r="BP112" s="810"/>
      <c r="BQ112" s="875">
        <v>5999632</v>
      </c>
      <c r="BR112" s="876"/>
      <c r="BS112" s="876"/>
      <c r="BT112" s="876"/>
      <c r="BU112" s="876"/>
      <c r="BV112" s="876">
        <v>5536486</v>
      </c>
      <c r="BW112" s="876"/>
      <c r="BX112" s="876"/>
      <c r="BY112" s="876"/>
      <c r="BZ112" s="876"/>
      <c r="CA112" s="876">
        <v>4840084</v>
      </c>
      <c r="CB112" s="876"/>
      <c r="CC112" s="876"/>
      <c r="CD112" s="876"/>
      <c r="CE112" s="876"/>
      <c r="CF112" s="937">
        <v>47</v>
      </c>
      <c r="CG112" s="938"/>
      <c r="CH112" s="938"/>
      <c r="CI112" s="938"/>
      <c r="CJ112" s="938"/>
      <c r="CK112" s="993"/>
      <c r="CL112" s="880"/>
      <c r="CM112" s="883" t="s">
        <v>454</v>
      </c>
      <c r="CN112" s="884"/>
      <c r="CO112" s="884"/>
      <c r="CP112" s="884"/>
      <c r="CQ112" s="884"/>
      <c r="CR112" s="884"/>
      <c r="CS112" s="884"/>
      <c r="CT112" s="884"/>
      <c r="CU112" s="884"/>
      <c r="CV112" s="884"/>
      <c r="CW112" s="884"/>
      <c r="CX112" s="884"/>
      <c r="CY112" s="884"/>
      <c r="CZ112" s="884"/>
      <c r="DA112" s="884"/>
      <c r="DB112" s="884"/>
      <c r="DC112" s="884"/>
      <c r="DD112" s="884"/>
      <c r="DE112" s="884"/>
      <c r="DF112" s="885"/>
      <c r="DG112" s="875" t="s">
        <v>415</v>
      </c>
      <c r="DH112" s="876"/>
      <c r="DI112" s="876"/>
      <c r="DJ112" s="876"/>
      <c r="DK112" s="876"/>
      <c r="DL112" s="876" t="s">
        <v>415</v>
      </c>
      <c r="DM112" s="876"/>
      <c r="DN112" s="876"/>
      <c r="DO112" s="876"/>
      <c r="DP112" s="876"/>
      <c r="DQ112" s="876" t="s">
        <v>443</v>
      </c>
      <c r="DR112" s="876"/>
      <c r="DS112" s="876"/>
      <c r="DT112" s="876"/>
      <c r="DU112" s="876"/>
      <c r="DV112" s="853" t="s">
        <v>415</v>
      </c>
      <c r="DW112" s="853"/>
      <c r="DX112" s="853"/>
      <c r="DY112" s="853"/>
      <c r="DZ112" s="854"/>
    </row>
    <row r="113" spans="1:130" s="248" customFormat="1" ht="26.25" customHeight="1" x14ac:dyDescent="0.15">
      <c r="A113" s="980"/>
      <c r="B113" s="981"/>
      <c r="C113" s="809" t="s">
        <v>455</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984">
        <v>550522</v>
      </c>
      <c r="AB113" s="985"/>
      <c r="AC113" s="985"/>
      <c r="AD113" s="985"/>
      <c r="AE113" s="986"/>
      <c r="AF113" s="987">
        <v>553102</v>
      </c>
      <c r="AG113" s="985"/>
      <c r="AH113" s="985"/>
      <c r="AI113" s="985"/>
      <c r="AJ113" s="986"/>
      <c r="AK113" s="987">
        <v>492633</v>
      </c>
      <c r="AL113" s="985"/>
      <c r="AM113" s="985"/>
      <c r="AN113" s="985"/>
      <c r="AO113" s="986"/>
      <c r="AP113" s="988">
        <v>4.8</v>
      </c>
      <c r="AQ113" s="989"/>
      <c r="AR113" s="989"/>
      <c r="AS113" s="989"/>
      <c r="AT113" s="990"/>
      <c r="AU113" s="998"/>
      <c r="AV113" s="999"/>
      <c r="AW113" s="999"/>
      <c r="AX113" s="999"/>
      <c r="AY113" s="999"/>
      <c r="AZ113" s="874" t="s">
        <v>456</v>
      </c>
      <c r="BA113" s="809"/>
      <c r="BB113" s="809"/>
      <c r="BC113" s="809"/>
      <c r="BD113" s="809"/>
      <c r="BE113" s="809"/>
      <c r="BF113" s="809"/>
      <c r="BG113" s="809"/>
      <c r="BH113" s="809"/>
      <c r="BI113" s="809"/>
      <c r="BJ113" s="809"/>
      <c r="BK113" s="809"/>
      <c r="BL113" s="809"/>
      <c r="BM113" s="809"/>
      <c r="BN113" s="809"/>
      <c r="BO113" s="809"/>
      <c r="BP113" s="810"/>
      <c r="BQ113" s="875" t="s">
        <v>415</v>
      </c>
      <c r="BR113" s="876"/>
      <c r="BS113" s="876"/>
      <c r="BT113" s="876"/>
      <c r="BU113" s="876"/>
      <c r="BV113" s="876" t="s">
        <v>415</v>
      </c>
      <c r="BW113" s="876"/>
      <c r="BX113" s="876"/>
      <c r="BY113" s="876"/>
      <c r="BZ113" s="876"/>
      <c r="CA113" s="876" t="s">
        <v>415</v>
      </c>
      <c r="CB113" s="876"/>
      <c r="CC113" s="876"/>
      <c r="CD113" s="876"/>
      <c r="CE113" s="876"/>
      <c r="CF113" s="937" t="s">
        <v>415</v>
      </c>
      <c r="CG113" s="938"/>
      <c r="CH113" s="938"/>
      <c r="CI113" s="938"/>
      <c r="CJ113" s="938"/>
      <c r="CK113" s="993"/>
      <c r="CL113" s="880"/>
      <c r="CM113" s="883" t="s">
        <v>457</v>
      </c>
      <c r="CN113" s="884"/>
      <c r="CO113" s="884"/>
      <c r="CP113" s="884"/>
      <c r="CQ113" s="884"/>
      <c r="CR113" s="884"/>
      <c r="CS113" s="884"/>
      <c r="CT113" s="884"/>
      <c r="CU113" s="884"/>
      <c r="CV113" s="884"/>
      <c r="CW113" s="884"/>
      <c r="CX113" s="884"/>
      <c r="CY113" s="884"/>
      <c r="CZ113" s="884"/>
      <c r="DA113" s="884"/>
      <c r="DB113" s="884"/>
      <c r="DC113" s="884"/>
      <c r="DD113" s="884"/>
      <c r="DE113" s="884"/>
      <c r="DF113" s="885"/>
      <c r="DG113" s="838" t="s">
        <v>415</v>
      </c>
      <c r="DH113" s="839"/>
      <c r="DI113" s="839"/>
      <c r="DJ113" s="839"/>
      <c r="DK113" s="840"/>
      <c r="DL113" s="841" t="s">
        <v>446</v>
      </c>
      <c r="DM113" s="839"/>
      <c r="DN113" s="839"/>
      <c r="DO113" s="839"/>
      <c r="DP113" s="840"/>
      <c r="DQ113" s="841" t="s">
        <v>443</v>
      </c>
      <c r="DR113" s="839"/>
      <c r="DS113" s="839"/>
      <c r="DT113" s="839"/>
      <c r="DU113" s="840"/>
      <c r="DV113" s="886" t="s">
        <v>415</v>
      </c>
      <c r="DW113" s="887"/>
      <c r="DX113" s="887"/>
      <c r="DY113" s="887"/>
      <c r="DZ113" s="888"/>
    </row>
    <row r="114" spans="1:130" s="248" customFormat="1" ht="26.25" customHeight="1" x14ac:dyDescent="0.15">
      <c r="A114" s="980"/>
      <c r="B114" s="981"/>
      <c r="C114" s="809" t="s">
        <v>458</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38" t="s">
        <v>415</v>
      </c>
      <c r="AB114" s="839"/>
      <c r="AC114" s="839"/>
      <c r="AD114" s="839"/>
      <c r="AE114" s="840"/>
      <c r="AF114" s="841" t="s">
        <v>443</v>
      </c>
      <c r="AG114" s="839"/>
      <c r="AH114" s="839"/>
      <c r="AI114" s="839"/>
      <c r="AJ114" s="840"/>
      <c r="AK114" s="841" t="s">
        <v>442</v>
      </c>
      <c r="AL114" s="839"/>
      <c r="AM114" s="839"/>
      <c r="AN114" s="839"/>
      <c r="AO114" s="840"/>
      <c r="AP114" s="886" t="s">
        <v>415</v>
      </c>
      <c r="AQ114" s="887"/>
      <c r="AR114" s="887"/>
      <c r="AS114" s="887"/>
      <c r="AT114" s="888"/>
      <c r="AU114" s="998"/>
      <c r="AV114" s="999"/>
      <c r="AW114" s="999"/>
      <c r="AX114" s="999"/>
      <c r="AY114" s="999"/>
      <c r="AZ114" s="874" t="s">
        <v>459</v>
      </c>
      <c r="BA114" s="809"/>
      <c r="BB114" s="809"/>
      <c r="BC114" s="809"/>
      <c r="BD114" s="809"/>
      <c r="BE114" s="809"/>
      <c r="BF114" s="809"/>
      <c r="BG114" s="809"/>
      <c r="BH114" s="809"/>
      <c r="BI114" s="809"/>
      <c r="BJ114" s="809"/>
      <c r="BK114" s="809"/>
      <c r="BL114" s="809"/>
      <c r="BM114" s="809"/>
      <c r="BN114" s="809"/>
      <c r="BO114" s="809"/>
      <c r="BP114" s="810"/>
      <c r="BQ114" s="875">
        <v>4113800</v>
      </c>
      <c r="BR114" s="876"/>
      <c r="BS114" s="876"/>
      <c r="BT114" s="876"/>
      <c r="BU114" s="876"/>
      <c r="BV114" s="876">
        <v>3972917</v>
      </c>
      <c r="BW114" s="876"/>
      <c r="BX114" s="876"/>
      <c r="BY114" s="876"/>
      <c r="BZ114" s="876"/>
      <c r="CA114" s="876">
        <v>3926622</v>
      </c>
      <c r="CB114" s="876"/>
      <c r="CC114" s="876"/>
      <c r="CD114" s="876"/>
      <c r="CE114" s="876"/>
      <c r="CF114" s="937">
        <v>38.1</v>
      </c>
      <c r="CG114" s="938"/>
      <c r="CH114" s="938"/>
      <c r="CI114" s="938"/>
      <c r="CJ114" s="938"/>
      <c r="CK114" s="993"/>
      <c r="CL114" s="880"/>
      <c r="CM114" s="883" t="s">
        <v>460</v>
      </c>
      <c r="CN114" s="884"/>
      <c r="CO114" s="884"/>
      <c r="CP114" s="884"/>
      <c r="CQ114" s="884"/>
      <c r="CR114" s="884"/>
      <c r="CS114" s="884"/>
      <c r="CT114" s="884"/>
      <c r="CU114" s="884"/>
      <c r="CV114" s="884"/>
      <c r="CW114" s="884"/>
      <c r="CX114" s="884"/>
      <c r="CY114" s="884"/>
      <c r="CZ114" s="884"/>
      <c r="DA114" s="884"/>
      <c r="DB114" s="884"/>
      <c r="DC114" s="884"/>
      <c r="DD114" s="884"/>
      <c r="DE114" s="884"/>
      <c r="DF114" s="885"/>
      <c r="DG114" s="838" t="s">
        <v>415</v>
      </c>
      <c r="DH114" s="839"/>
      <c r="DI114" s="839"/>
      <c r="DJ114" s="839"/>
      <c r="DK114" s="840"/>
      <c r="DL114" s="841" t="s">
        <v>415</v>
      </c>
      <c r="DM114" s="839"/>
      <c r="DN114" s="839"/>
      <c r="DO114" s="839"/>
      <c r="DP114" s="840"/>
      <c r="DQ114" s="841" t="s">
        <v>415</v>
      </c>
      <c r="DR114" s="839"/>
      <c r="DS114" s="839"/>
      <c r="DT114" s="839"/>
      <c r="DU114" s="840"/>
      <c r="DV114" s="886" t="s">
        <v>443</v>
      </c>
      <c r="DW114" s="887"/>
      <c r="DX114" s="887"/>
      <c r="DY114" s="887"/>
      <c r="DZ114" s="888"/>
    </row>
    <row r="115" spans="1:130" s="248" customFormat="1" ht="26.25" customHeight="1" x14ac:dyDescent="0.15">
      <c r="A115" s="980"/>
      <c r="B115" s="981"/>
      <c r="C115" s="809" t="s">
        <v>461</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984">
        <v>8338</v>
      </c>
      <c r="AB115" s="985"/>
      <c r="AC115" s="985"/>
      <c r="AD115" s="985"/>
      <c r="AE115" s="986"/>
      <c r="AF115" s="987" t="s">
        <v>443</v>
      </c>
      <c r="AG115" s="985"/>
      <c r="AH115" s="985"/>
      <c r="AI115" s="985"/>
      <c r="AJ115" s="986"/>
      <c r="AK115" s="987" t="s">
        <v>415</v>
      </c>
      <c r="AL115" s="985"/>
      <c r="AM115" s="985"/>
      <c r="AN115" s="985"/>
      <c r="AO115" s="986"/>
      <c r="AP115" s="988" t="s">
        <v>443</v>
      </c>
      <c r="AQ115" s="989"/>
      <c r="AR115" s="989"/>
      <c r="AS115" s="989"/>
      <c r="AT115" s="990"/>
      <c r="AU115" s="998"/>
      <c r="AV115" s="999"/>
      <c r="AW115" s="999"/>
      <c r="AX115" s="999"/>
      <c r="AY115" s="999"/>
      <c r="AZ115" s="874" t="s">
        <v>462</v>
      </c>
      <c r="BA115" s="809"/>
      <c r="BB115" s="809"/>
      <c r="BC115" s="809"/>
      <c r="BD115" s="809"/>
      <c r="BE115" s="809"/>
      <c r="BF115" s="809"/>
      <c r="BG115" s="809"/>
      <c r="BH115" s="809"/>
      <c r="BI115" s="809"/>
      <c r="BJ115" s="809"/>
      <c r="BK115" s="809"/>
      <c r="BL115" s="809"/>
      <c r="BM115" s="809"/>
      <c r="BN115" s="809"/>
      <c r="BO115" s="809"/>
      <c r="BP115" s="810"/>
      <c r="BQ115" s="875">
        <v>59398</v>
      </c>
      <c r="BR115" s="876"/>
      <c r="BS115" s="876"/>
      <c r="BT115" s="876"/>
      <c r="BU115" s="876"/>
      <c r="BV115" s="876" t="s">
        <v>446</v>
      </c>
      <c r="BW115" s="876"/>
      <c r="BX115" s="876"/>
      <c r="BY115" s="876"/>
      <c r="BZ115" s="876"/>
      <c r="CA115" s="876">
        <v>33139</v>
      </c>
      <c r="CB115" s="876"/>
      <c r="CC115" s="876"/>
      <c r="CD115" s="876"/>
      <c r="CE115" s="876"/>
      <c r="CF115" s="937">
        <v>0.3</v>
      </c>
      <c r="CG115" s="938"/>
      <c r="CH115" s="938"/>
      <c r="CI115" s="938"/>
      <c r="CJ115" s="938"/>
      <c r="CK115" s="993"/>
      <c r="CL115" s="880"/>
      <c r="CM115" s="874" t="s">
        <v>463</v>
      </c>
      <c r="CN115" s="977"/>
      <c r="CO115" s="977"/>
      <c r="CP115" s="977"/>
      <c r="CQ115" s="977"/>
      <c r="CR115" s="977"/>
      <c r="CS115" s="977"/>
      <c r="CT115" s="977"/>
      <c r="CU115" s="977"/>
      <c r="CV115" s="977"/>
      <c r="CW115" s="977"/>
      <c r="CX115" s="977"/>
      <c r="CY115" s="977"/>
      <c r="CZ115" s="977"/>
      <c r="DA115" s="977"/>
      <c r="DB115" s="977"/>
      <c r="DC115" s="977"/>
      <c r="DD115" s="977"/>
      <c r="DE115" s="977"/>
      <c r="DF115" s="810"/>
      <c r="DG115" s="838" t="s">
        <v>442</v>
      </c>
      <c r="DH115" s="839"/>
      <c r="DI115" s="839"/>
      <c r="DJ115" s="839"/>
      <c r="DK115" s="840"/>
      <c r="DL115" s="841" t="s">
        <v>415</v>
      </c>
      <c r="DM115" s="839"/>
      <c r="DN115" s="839"/>
      <c r="DO115" s="839"/>
      <c r="DP115" s="840"/>
      <c r="DQ115" s="841" t="s">
        <v>446</v>
      </c>
      <c r="DR115" s="839"/>
      <c r="DS115" s="839"/>
      <c r="DT115" s="839"/>
      <c r="DU115" s="840"/>
      <c r="DV115" s="886" t="s">
        <v>449</v>
      </c>
      <c r="DW115" s="887"/>
      <c r="DX115" s="887"/>
      <c r="DY115" s="887"/>
      <c r="DZ115" s="888"/>
    </row>
    <row r="116" spans="1:130" s="248" customFormat="1" ht="26.25" customHeight="1" x14ac:dyDescent="0.15">
      <c r="A116" s="982"/>
      <c r="B116" s="983"/>
      <c r="C116" s="942" t="s">
        <v>464</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838" t="s">
        <v>415</v>
      </c>
      <c r="AB116" s="839"/>
      <c r="AC116" s="839"/>
      <c r="AD116" s="839"/>
      <c r="AE116" s="840"/>
      <c r="AF116" s="841" t="s">
        <v>415</v>
      </c>
      <c r="AG116" s="839"/>
      <c r="AH116" s="839"/>
      <c r="AI116" s="839"/>
      <c r="AJ116" s="840"/>
      <c r="AK116" s="841" t="s">
        <v>443</v>
      </c>
      <c r="AL116" s="839"/>
      <c r="AM116" s="839"/>
      <c r="AN116" s="839"/>
      <c r="AO116" s="840"/>
      <c r="AP116" s="886" t="s">
        <v>415</v>
      </c>
      <c r="AQ116" s="887"/>
      <c r="AR116" s="887"/>
      <c r="AS116" s="887"/>
      <c r="AT116" s="888"/>
      <c r="AU116" s="998"/>
      <c r="AV116" s="999"/>
      <c r="AW116" s="999"/>
      <c r="AX116" s="999"/>
      <c r="AY116" s="999"/>
      <c r="AZ116" s="925" t="s">
        <v>465</v>
      </c>
      <c r="BA116" s="926"/>
      <c r="BB116" s="926"/>
      <c r="BC116" s="926"/>
      <c r="BD116" s="926"/>
      <c r="BE116" s="926"/>
      <c r="BF116" s="926"/>
      <c r="BG116" s="926"/>
      <c r="BH116" s="926"/>
      <c r="BI116" s="926"/>
      <c r="BJ116" s="926"/>
      <c r="BK116" s="926"/>
      <c r="BL116" s="926"/>
      <c r="BM116" s="926"/>
      <c r="BN116" s="926"/>
      <c r="BO116" s="926"/>
      <c r="BP116" s="927"/>
      <c r="BQ116" s="875" t="s">
        <v>415</v>
      </c>
      <c r="BR116" s="876"/>
      <c r="BS116" s="876"/>
      <c r="BT116" s="876"/>
      <c r="BU116" s="876"/>
      <c r="BV116" s="876" t="s">
        <v>415</v>
      </c>
      <c r="BW116" s="876"/>
      <c r="BX116" s="876"/>
      <c r="BY116" s="876"/>
      <c r="BZ116" s="876"/>
      <c r="CA116" s="876" t="s">
        <v>415</v>
      </c>
      <c r="CB116" s="876"/>
      <c r="CC116" s="876"/>
      <c r="CD116" s="876"/>
      <c r="CE116" s="876"/>
      <c r="CF116" s="937" t="s">
        <v>415</v>
      </c>
      <c r="CG116" s="938"/>
      <c r="CH116" s="938"/>
      <c r="CI116" s="938"/>
      <c r="CJ116" s="938"/>
      <c r="CK116" s="993"/>
      <c r="CL116" s="880"/>
      <c r="CM116" s="883" t="s">
        <v>466</v>
      </c>
      <c r="CN116" s="884"/>
      <c r="CO116" s="884"/>
      <c r="CP116" s="884"/>
      <c r="CQ116" s="884"/>
      <c r="CR116" s="884"/>
      <c r="CS116" s="884"/>
      <c r="CT116" s="884"/>
      <c r="CU116" s="884"/>
      <c r="CV116" s="884"/>
      <c r="CW116" s="884"/>
      <c r="CX116" s="884"/>
      <c r="CY116" s="884"/>
      <c r="CZ116" s="884"/>
      <c r="DA116" s="884"/>
      <c r="DB116" s="884"/>
      <c r="DC116" s="884"/>
      <c r="DD116" s="884"/>
      <c r="DE116" s="884"/>
      <c r="DF116" s="885"/>
      <c r="DG116" s="838" t="s">
        <v>415</v>
      </c>
      <c r="DH116" s="839"/>
      <c r="DI116" s="839"/>
      <c r="DJ116" s="839"/>
      <c r="DK116" s="840"/>
      <c r="DL116" s="841" t="s">
        <v>443</v>
      </c>
      <c r="DM116" s="839"/>
      <c r="DN116" s="839"/>
      <c r="DO116" s="839"/>
      <c r="DP116" s="840"/>
      <c r="DQ116" s="841" t="s">
        <v>415</v>
      </c>
      <c r="DR116" s="839"/>
      <c r="DS116" s="839"/>
      <c r="DT116" s="839"/>
      <c r="DU116" s="840"/>
      <c r="DV116" s="886" t="s">
        <v>415</v>
      </c>
      <c r="DW116" s="887"/>
      <c r="DX116" s="887"/>
      <c r="DY116" s="887"/>
      <c r="DZ116" s="888"/>
    </row>
    <row r="117" spans="1:130" s="248" customFormat="1" ht="26.25" customHeight="1" x14ac:dyDescent="0.15">
      <c r="A117" s="963" t="s">
        <v>186</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39" t="s">
        <v>467</v>
      </c>
      <c r="Z117" s="965"/>
      <c r="AA117" s="970">
        <v>2518092</v>
      </c>
      <c r="AB117" s="971"/>
      <c r="AC117" s="971"/>
      <c r="AD117" s="971"/>
      <c r="AE117" s="972"/>
      <c r="AF117" s="973">
        <v>2464318</v>
      </c>
      <c r="AG117" s="971"/>
      <c r="AH117" s="971"/>
      <c r="AI117" s="971"/>
      <c r="AJ117" s="972"/>
      <c r="AK117" s="973">
        <v>2307837</v>
      </c>
      <c r="AL117" s="971"/>
      <c r="AM117" s="971"/>
      <c r="AN117" s="971"/>
      <c r="AO117" s="972"/>
      <c r="AP117" s="974"/>
      <c r="AQ117" s="975"/>
      <c r="AR117" s="975"/>
      <c r="AS117" s="975"/>
      <c r="AT117" s="976"/>
      <c r="AU117" s="998"/>
      <c r="AV117" s="999"/>
      <c r="AW117" s="999"/>
      <c r="AX117" s="999"/>
      <c r="AY117" s="999"/>
      <c r="AZ117" s="925" t="s">
        <v>468</v>
      </c>
      <c r="BA117" s="926"/>
      <c r="BB117" s="926"/>
      <c r="BC117" s="926"/>
      <c r="BD117" s="926"/>
      <c r="BE117" s="926"/>
      <c r="BF117" s="926"/>
      <c r="BG117" s="926"/>
      <c r="BH117" s="926"/>
      <c r="BI117" s="926"/>
      <c r="BJ117" s="926"/>
      <c r="BK117" s="926"/>
      <c r="BL117" s="926"/>
      <c r="BM117" s="926"/>
      <c r="BN117" s="926"/>
      <c r="BO117" s="926"/>
      <c r="BP117" s="927"/>
      <c r="BQ117" s="875" t="s">
        <v>415</v>
      </c>
      <c r="BR117" s="876"/>
      <c r="BS117" s="876"/>
      <c r="BT117" s="876"/>
      <c r="BU117" s="876"/>
      <c r="BV117" s="876" t="s">
        <v>415</v>
      </c>
      <c r="BW117" s="876"/>
      <c r="BX117" s="876"/>
      <c r="BY117" s="876"/>
      <c r="BZ117" s="876"/>
      <c r="CA117" s="876" t="s">
        <v>415</v>
      </c>
      <c r="CB117" s="876"/>
      <c r="CC117" s="876"/>
      <c r="CD117" s="876"/>
      <c r="CE117" s="876"/>
      <c r="CF117" s="937" t="s">
        <v>442</v>
      </c>
      <c r="CG117" s="938"/>
      <c r="CH117" s="938"/>
      <c r="CI117" s="938"/>
      <c r="CJ117" s="938"/>
      <c r="CK117" s="993"/>
      <c r="CL117" s="880"/>
      <c r="CM117" s="883" t="s">
        <v>469</v>
      </c>
      <c r="CN117" s="884"/>
      <c r="CO117" s="884"/>
      <c r="CP117" s="884"/>
      <c r="CQ117" s="884"/>
      <c r="CR117" s="884"/>
      <c r="CS117" s="884"/>
      <c r="CT117" s="884"/>
      <c r="CU117" s="884"/>
      <c r="CV117" s="884"/>
      <c r="CW117" s="884"/>
      <c r="CX117" s="884"/>
      <c r="CY117" s="884"/>
      <c r="CZ117" s="884"/>
      <c r="DA117" s="884"/>
      <c r="DB117" s="884"/>
      <c r="DC117" s="884"/>
      <c r="DD117" s="884"/>
      <c r="DE117" s="884"/>
      <c r="DF117" s="885"/>
      <c r="DG117" s="838" t="s">
        <v>415</v>
      </c>
      <c r="DH117" s="839"/>
      <c r="DI117" s="839"/>
      <c r="DJ117" s="839"/>
      <c r="DK117" s="840"/>
      <c r="DL117" s="841" t="s">
        <v>449</v>
      </c>
      <c r="DM117" s="839"/>
      <c r="DN117" s="839"/>
      <c r="DO117" s="839"/>
      <c r="DP117" s="840"/>
      <c r="DQ117" s="841" t="s">
        <v>415</v>
      </c>
      <c r="DR117" s="839"/>
      <c r="DS117" s="839"/>
      <c r="DT117" s="839"/>
      <c r="DU117" s="840"/>
      <c r="DV117" s="886" t="s">
        <v>449</v>
      </c>
      <c r="DW117" s="887"/>
      <c r="DX117" s="887"/>
      <c r="DY117" s="887"/>
      <c r="DZ117" s="888"/>
    </row>
    <row r="118" spans="1:130" s="248" customFormat="1" ht="26.25" customHeight="1" x14ac:dyDescent="0.15">
      <c r="A118" s="963" t="s">
        <v>437</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434</v>
      </c>
      <c r="AB118" s="964"/>
      <c r="AC118" s="964"/>
      <c r="AD118" s="964"/>
      <c r="AE118" s="965"/>
      <c r="AF118" s="966" t="s">
        <v>435</v>
      </c>
      <c r="AG118" s="964"/>
      <c r="AH118" s="964"/>
      <c r="AI118" s="964"/>
      <c r="AJ118" s="965"/>
      <c r="AK118" s="966" t="s">
        <v>306</v>
      </c>
      <c r="AL118" s="964"/>
      <c r="AM118" s="964"/>
      <c r="AN118" s="964"/>
      <c r="AO118" s="965"/>
      <c r="AP118" s="967" t="s">
        <v>436</v>
      </c>
      <c r="AQ118" s="968"/>
      <c r="AR118" s="968"/>
      <c r="AS118" s="968"/>
      <c r="AT118" s="969"/>
      <c r="AU118" s="998"/>
      <c r="AV118" s="999"/>
      <c r="AW118" s="999"/>
      <c r="AX118" s="999"/>
      <c r="AY118" s="999"/>
      <c r="AZ118" s="941" t="s">
        <v>470</v>
      </c>
      <c r="BA118" s="942"/>
      <c r="BB118" s="942"/>
      <c r="BC118" s="942"/>
      <c r="BD118" s="942"/>
      <c r="BE118" s="942"/>
      <c r="BF118" s="942"/>
      <c r="BG118" s="942"/>
      <c r="BH118" s="942"/>
      <c r="BI118" s="942"/>
      <c r="BJ118" s="942"/>
      <c r="BK118" s="942"/>
      <c r="BL118" s="942"/>
      <c r="BM118" s="942"/>
      <c r="BN118" s="942"/>
      <c r="BO118" s="942"/>
      <c r="BP118" s="943"/>
      <c r="BQ118" s="944" t="s">
        <v>415</v>
      </c>
      <c r="BR118" s="907"/>
      <c r="BS118" s="907"/>
      <c r="BT118" s="907"/>
      <c r="BU118" s="907"/>
      <c r="BV118" s="907" t="s">
        <v>415</v>
      </c>
      <c r="BW118" s="907"/>
      <c r="BX118" s="907"/>
      <c r="BY118" s="907"/>
      <c r="BZ118" s="907"/>
      <c r="CA118" s="907" t="s">
        <v>415</v>
      </c>
      <c r="CB118" s="907"/>
      <c r="CC118" s="907"/>
      <c r="CD118" s="907"/>
      <c r="CE118" s="907"/>
      <c r="CF118" s="937" t="s">
        <v>415</v>
      </c>
      <c r="CG118" s="938"/>
      <c r="CH118" s="938"/>
      <c r="CI118" s="938"/>
      <c r="CJ118" s="938"/>
      <c r="CK118" s="993"/>
      <c r="CL118" s="880"/>
      <c r="CM118" s="883" t="s">
        <v>471</v>
      </c>
      <c r="CN118" s="884"/>
      <c r="CO118" s="884"/>
      <c r="CP118" s="884"/>
      <c r="CQ118" s="884"/>
      <c r="CR118" s="884"/>
      <c r="CS118" s="884"/>
      <c r="CT118" s="884"/>
      <c r="CU118" s="884"/>
      <c r="CV118" s="884"/>
      <c r="CW118" s="884"/>
      <c r="CX118" s="884"/>
      <c r="CY118" s="884"/>
      <c r="CZ118" s="884"/>
      <c r="DA118" s="884"/>
      <c r="DB118" s="884"/>
      <c r="DC118" s="884"/>
      <c r="DD118" s="884"/>
      <c r="DE118" s="884"/>
      <c r="DF118" s="885"/>
      <c r="DG118" s="838" t="s">
        <v>415</v>
      </c>
      <c r="DH118" s="839"/>
      <c r="DI118" s="839"/>
      <c r="DJ118" s="839"/>
      <c r="DK118" s="840"/>
      <c r="DL118" s="841" t="s">
        <v>449</v>
      </c>
      <c r="DM118" s="839"/>
      <c r="DN118" s="839"/>
      <c r="DO118" s="839"/>
      <c r="DP118" s="840"/>
      <c r="DQ118" s="841" t="s">
        <v>415</v>
      </c>
      <c r="DR118" s="839"/>
      <c r="DS118" s="839"/>
      <c r="DT118" s="839"/>
      <c r="DU118" s="840"/>
      <c r="DV118" s="886" t="s">
        <v>415</v>
      </c>
      <c r="DW118" s="887"/>
      <c r="DX118" s="887"/>
      <c r="DY118" s="887"/>
      <c r="DZ118" s="888"/>
    </row>
    <row r="119" spans="1:130" s="248" customFormat="1" ht="26.25" customHeight="1" x14ac:dyDescent="0.15">
      <c r="A119" s="877" t="s">
        <v>440</v>
      </c>
      <c r="B119" s="878"/>
      <c r="C119" s="953" t="s">
        <v>441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56" t="s">
        <v>449</v>
      </c>
      <c r="AB119" s="957"/>
      <c r="AC119" s="957"/>
      <c r="AD119" s="957"/>
      <c r="AE119" s="958"/>
      <c r="AF119" s="959" t="s">
        <v>415</v>
      </c>
      <c r="AG119" s="957"/>
      <c r="AH119" s="957"/>
      <c r="AI119" s="957"/>
      <c r="AJ119" s="958"/>
      <c r="AK119" s="959" t="s">
        <v>415</v>
      </c>
      <c r="AL119" s="957"/>
      <c r="AM119" s="957"/>
      <c r="AN119" s="957"/>
      <c r="AO119" s="958"/>
      <c r="AP119" s="960" t="s">
        <v>415</v>
      </c>
      <c r="AQ119" s="961"/>
      <c r="AR119" s="961"/>
      <c r="AS119" s="961"/>
      <c r="AT119" s="962"/>
      <c r="AU119" s="1000"/>
      <c r="AV119" s="1001"/>
      <c r="AW119" s="1001"/>
      <c r="AX119" s="1001"/>
      <c r="AY119" s="1001"/>
      <c r="AZ119" s="279" t="s">
        <v>186</v>
      </c>
      <c r="BA119" s="279"/>
      <c r="BB119" s="279"/>
      <c r="BC119" s="279"/>
      <c r="BD119" s="279"/>
      <c r="BE119" s="279"/>
      <c r="BF119" s="279"/>
      <c r="BG119" s="279"/>
      <c r="BH119" s="279"/>
      <c r="BI119" s="279"/>
      <c r="BJ119" s="279"/>
      <c r="BK119" s="279"/>
      <c r="BL119" s="279"/>
      <c r="BM119" s="279"/>
      <c r="BN119" s="279"/>
      <c r="BO119" s="939" t="s">
        <v>472</v>
      </c>
      <c r="BP119" s="940"/>
      <c r="BQ119" s="944">
        <v>28426257</v>
      </c>
      <c r="BR119" s="907"/>
      <c r="BS119" s="907"/>
      <c r="BT119" s="907"/>
      <c r="BU119" s="907"/>
      <c r="BV119" s="907">
        <v>27813953</v>
      </c>
      <c r="BW119" s="907"/>
      <c r="BX119" s="907"/>
      <c r="BY119" s="907"/>
      <c r="BZ119" s="907"/>
      <c r="CA119" s="907">
        <v>26892855</v>
      </c>
      <c r="CB119" s="907"/>
      <c r="CC119" s="907"/>
      <c r="CD119" s="907"/>
      <c r="CE119" s="907"/>
      <c r="CF119" s="805"/>
      <c r="CG119" s="806"/>
      <c r="CH119" s="806"/>
      <c r="CI119" s="806"/>
      <c r="CJ119" s="896"/>
      <c r="CK119" s="994"/>
      <c r="CL119" s="882"/>
      <c r="CM119" s="900" t="s">
        <v>473</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1" t="s">
        <v>415</v>
      </c>
      <c r="DH119" s="822"/>
      <c r="DI119" s="822"/>
      <c r="DJ119" s="822"/>
      <c r="DK119" s="823"/>
      <c r="DL119" s="824" t="s">
        <v>449</v>
      </c>
      <c r="DM119" s="822"/>
      <c r="DN119" s="822"/>
      <c r="DO119" s="822"/>
      <c r="DP119" s="823"/>
      <c r="DQ119" s="824" t="s">
        <v>443</v>
      </c>
      <c r="DR119" s="822"/>
      <c r="DS119" s="822"/>
      <c r="DT119" s="822"/>
      <c r="DU119" s="823"/>
      <c r="DV119" s="910" t="s">
        <v>415</v>
      </c>
      <c r="DW119" s="911"/>
      <c r="DX119" s="911"/>
      <c r="DY119" s="911"/>
      <c r="DZ119" s="912"/>
    </row>
    <row r="120" spans="1:130" s="248" customFormat="1" ht="26.25" customHeight="1" x14ac:dyDescent="0.15">
      <c r="A120" s="879"/>
      <c r="B120" s="880"/>
      <c r="C120" s="883" t="s">
        <v>450</v>
      </c>
      <c r="D120" s="884"/>
      <c r="E120" s="884"/>
      <c r="F120" s="884"/>
      <c r="G120" s="884"/>
      <c r="H120" s="884"/>
      <c r="I120" s="884"/>
      <c r="J120" s="884"/>
      <c r="K120" s="884"/>
      <c r="L120" s="884"/>
      <c r="M120" s="884"/>
      <c r="N120" s="884"/>
      <c r="O120" s="884"/>
      <c r="P120" s="884"/>
      <c r="Q120" s="884"/>
      <c r="R120" s="884"/>
      <c r="S120" s="884"/>
      <c r="T120" s="884"/>
      <c r="U120" s="884"/>
      <c r="V120" s="884"/>
      <c r="W120" s="884"/>
      <c r="X120" s="884"/>
      <c r="Y120" s="884"/>
      <c r="Z120" s="885"/>
      <c r="AA120" s="838" t="s">
        <v>449</v>
      </c>
      <c r="AB120" s="839"/>
      <c r="AC120" s="839"/>
      <c r="AD120" s="839"/>
      <c r="AE120" s="840"/>
      <c r="AF120" s="841" t="s">
        <v>415</v>
      </c>
      <c r="AG120" s="839"/>
      <c r="AH120" s="839"/>
      <c r="AI120" s="839"/>
      <c r="AJ120" s="840"/>
      <c r="AK120" s="841" t="s">
        <v>415</v>
      </c>
      <c r="AL120" s="839"/>
      <c r="AM120" s="839"/>
      <c r="AN120" s="839"/>
      <c r="AO120" s="840"/>
      <c r="AP120" s="886" t="s">
        <v>449</v>
      </c>
      <c r="AQ120" s="887"/>
      <c r="AR120" s="887"/>
      <c r="AS120" s="887"/>
      <c r="AT120" s="888"/>
      <c r="AU120" s="945" t="s">
        <v>474</v>
      </c>
      <c r="AV120" s="946"/>
      <c r="AW120" s="946"/>
      <c r="AX120" s="946"/>
      <c r="AY120" s="947"/>
      <c r="AZ120" s="922" t="s">
        <v>475</v>
      </c>
      <c r="BA120" s="867"/>
      <c r="BB120" s="867"/>
      <c r="BC120" s="867"/>
      <c r="BD120" s="867"/>
      <c r="BE120" s="867"/>
      <c r="BF120" s="867"/>
      <c r="BG120" s="867"/>
      <c r="BH120" s="867"/>
      <c r="BI120" s="867"/>
      <c r="BJ120" s="867"/>
      <c r="BK120" s="867"/>
      <c r="BL120" s="867"/>
      <c r="BM120" s="867"/>
      <c r="BN120" s="867"/>
      <c r="BO120" s="867"/>
      <c r="BP120" s="868"/>
      <c r="BQ120" s="923">
        <v>3320327</v>
      </c>
      <c r="BR120" s="904"/>
      <c r="BS120" s="904"/>
      <c r="BT120" s="904"/>
      <c r="BU120" s="904"/>
      <c r="BV120" s="904">
        <v>3551076</v>
      </c>
      <c r="BW120" s="904"/>
      <c r="BX120" s="904"/>
      <c r="BY120" s="904"/>
      <c r="BZ120" s="904"/>
      <c r="CA120" s="904">
        <v>3656559</v>
      </c>
      <c r="CB120" s="904"/>
      <c r="CC120" s="904"/>
      <c r="CD120" s="904"/>
      <c r="CE120" s="904"/>
      <c r="CF120" s="928">
        <v>35.5</v>
      </c>
      <c r="CG120" s="929"/>
      <c r="CH120" s="929"/>
      <c r="CI120" s="929"/>
      <c r="CJ120" s="929"/>
      <c r="CK120" s="930" t="s">
        <v>476</v>
      </c>
      <c r="CL120" s="914"/>
      <c r="CM120" s="914"/>
      <c r="CN120" s="914"/>
      <c r="CO120" s="915"/>
      <c r="CP120" s="934" t="s">
        <v>411</v>
      </c>
      <c r="CQ120" s="935"/>
      <c r="CR120" s="935"/>
      <c r="CS120" s="935"/>
      <c r="CT120" s="935"/>
      <c r="CU120" s="935"/>
      <c r="CV120" s="935"/>
      <c r="CW120" s="935"/>
      <c r="CX120" s="935"/>
      <c r="CY120" s="935"/>
      <c r="CZ120" s="935"/>
      <c r="DA120" s="935"/>
      <c r="DB120" s="935"/>
      <c r="DC120" s="935"/>
      <c r="DD120" s="935"/>
      <c r="DE120" s="935"/>
      <c r="DF120" s="936"/>
      <c r="DG120" s="923" t="s">
        <v>415</v>
      </c>
      <c r="DH120" s="904"/>
      <c r="DI120" s="904"/>
      <c r="DJ120" s="904"/>
      <c r="DK120" s="904"/>
      <c r="DL120" s="904" t="s">
        <v>415</v>
      </c>
      <c r="DM120" s="904"/>
      <c r="DN120" s="904"/>
      <c r="DO120" s="904"/>
      <c r="DP120" s="904"/>
      <c r="DQ120" s="904">
        <v>4798662</v>
      </c>
      <c r="DR120" s="904"/>
      <c r="DS120" s="904"/>
      <c r="DT120" s="904"/>
      <c r="DU120" s="904"/>
      <c r="DV120" s="905">
        <v>46.5</v>
      </c>
      <c r="DW120" s="905"/>
      <c r="DX120" s="905"/>
      <c r="DY120" s="905"/>
      <c r="DZ120" s="906"/>
    </row>
    <row r="121" spans="1:130" s="248" customFormat="1" ht="26.25" customHeight="1" x14ac:dyDescent="0.15">
      <c r="A121" s="879"/>
      <c r="B121" s="880"/>
      <c r="C121" s="925" t="s">
        <v>477</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38" t="s">
        <v>415</v>
      </c>
      <c r="AB121" s="839"/>
      <c r="AC121" s="839"/>
      <c r="AD121" s="839"/>
      <c r="AE121" s="840"/>
      <c r="AF121" s="841" t="s">
        <v>449</v>
      </c>
      <c r="AG121" s="839"/>
      <c r="AH121" s="839"/>
      <c r="AI121" s="839"/>
      <c r="AJ121" s="840"/>
      <c r="AK121" s="841" t="s">
        <v>415</v>
      </c>
      <c r="AL121" s="839"/>
      <c r="AM121" s="839"/>
      <c r="AN121" s="839"/>
      <c r="AO121" s="840"/>
      <c r="AP121" s="886" t="s">
        <v>415</v>
      </c>
      <c r="AQ121" s="887"/>
      <c r="AR121" s="887"/>
      <c r="AS121" s="887"/>
      <c r="AT121" s="888"/>
      <c r="AU121" s="948"/>
      <c r="AV121" s="949"/>
      <c r="AW121" s="949"/>
      <c r="AX121" s="949"/>
      <c r="AY121" s="950"/>
      <c r="AZ121" s="874" t="s">
        <v>478</v>
      </c>
      <c r="BA121" s="809"/>
      <c r="BB121" s="809"/>
      <c r="BC121" s="809"/>
      <c r="BD121" s="809"/>
      <c r="BE121" s="809"/>
      <c r="BF121" s="809"/>
      <c r="BG121" s="809"/>
      <c r="BH121" s="809"/>
      <c r="BI121" s="809"/>
      <c r="BJ121" s="809"/>
      <c r="BK121" s="809"/>
      <c r="BL121" s="809"/>
      <c r="BM121" s="809"/>
      <c r="BN121" s="809"/>
      <c r="BO121" s="809"/>
      <c r="BP121" s="810"/>
      <c r="BQ121" s="875">
        <v>2336937</v>
      </c>
      <c r="BR121" s="876"/>
      <c r="BS121" s="876"/>
      <c r="BT121" s="876"/>
      <c r="BU121" s="876"/>
      <c r="BV121" s="876">
        <v>2496082</v>
      </c>
      <c r="BW121" s="876"/>
      <c r="BX121" s="876"/>
      <c r="BY121" s="876"/>
      <c r="BZ121" s="876"/>
      <c r="CA121" s="876">
        <v>2282228</v>
      </c>
      <c r="CB121" s="876"/>
      <c r="CC121" s="876"/>
      <c r="CD121" s="876"/>
      <c r="CE121" s="876"/>
      <c r="CF121" s="937">
        <v>22.1</v>
      </c>
      <c r="CG121" s="938"/>
      <c r="CH121" s="938"/>
      <c r="CI121" s="938"/>
      <c r="CJ121" s="938"/>
      <c r="CK121" s="931"/>
      <c r="CL121" s="917"/>
      <c r="CM121" s="917"/>
      <c r="CN121" s="917"/>
      <c r="CO121" s="918"/>
      <c r="CP121" s="897" t="s">
        <v>409</v>
      </c>
      <c r="CQ121" s="898"/>
      <c r="CR121" s="898"/>
      <c r="CS121" s="898"/>
      <c r="CT121" s="898"/>
      <c r="CU121" s="898"/>
      <c r="CV121" s="898"/>
      <c r="CW121" s="898"/>
      <c r="CX121" s="898"/>
      <c r="CY121" s="898"/>
      <c r="CZ121" s="898"/>
      <c r="DA121" s="898"/>
      <c r="DB121" s="898"/>
      <c r="DC121" s="898"/>
      <c r="DD121" s="898"/>
      <c r="DE121" s="898"/>
      <c r="DF121" s="899"/>
      <c r="DG121" s="875">
        <v>27080</v>
      </c>
      <c r="DH121" s="876"/>
      <c r="DI121" s="876"/>
      <c r="DJ121" s="876"/>
      <c r="DK121" s="876"/>
      <c r="DL121" s="876">
        <v>36151</v>
      </c>
      <c r="DM121" s="876"/>
      <c r="DN121" s="876"/>
      <c r="DO121" s="876"/>
      <c r="DP121" s="876"/>
      <c r="DQ121" s="876">
        <v>41422</v>
      </c>
      <c r="DR121" s="876"/>
      <c r="DS121" s="876"/>
      <c r="DT121" s="876"/>
      <c r="DU121" s="876"/>
      <c r="DV121" s="853">
        <v>0.4</v>
      </c>
      <c r="DW121" s="853"/>
      <c r="DX121" s="853"/>
      <c r="DY121" s="853"/>
      <c r="DZ121" s="854"/>
    </row>
    <row r="122" spans="1:130" s="248" customFormat="1" ht="26.25" customHeight="1" x14ac:dyDescent="0.15">
      <c r="A122" s="879"/>
      <c r="B122" s="880"/>
      <c r="C122" s="883" t="s">
        <v>460</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5"/>
      <c r="AA122" s="838" t="s">
        <v>415</v>
      </c>
      <c r="AB122" s="839"/>
      <c r="AC122" s="839"/>
      <c r="AD122" s="839"/>
      <c r="AE122" s="840"/>
      <c r="AF122" s="841" t="s">
        <v>415</v>
      </c>
      <c r="AG122" s="839"/>
      <c r="AH122" s="839"/>
      <c r="AI122" s="839"/>
      <c r="AJ122" s="840"/>
      <c r="AK122" s="841" t="s">
        <v>415</v>
      </c>
      <c r="AL122" s="839"/>
      <c r="AM122" s="839"/>
      <c r="AN122" s="839"/>
      <c r="AO122" s="840"/>
      <c r="AP122" s="886" t="s">
        <v>415</v>
      </c>
      <c r="AQ122" s="887"/>
      <c r="AR122" s="887"/>
      <c r="AS122" s="887"/>
      <c r="AT122" s="888"/>
      <c r="AU122" s="948"/>
      <c r="AV122" s="949"/>
      <c r="AW122" s="949"/>
      <c r="AX122" s="949"/>
      <c r="AY122" s="950"/>
      <c r="AZ122" s="941" t="s">
        <v>479</v>
      </c>
      <c r="BA122" s="942"/>
      <c r="BB122" s="942"/>
      <c r="BC122" s="942"/>
      <c r="BD122" s="942"/>
      <c r="BE122" s="942"/>
      <c r="BF122" s="942"/>
      <c r="BG122" s="942"/>
      <c r="BH122" s="942"/>
      <c r="BI122" s="942"/>
      <c r="BJ122" s="942"/>
      <c r="BK122" s="942"/>
      <c r="BL122" s="942"/>
      <c r="BM122" s="942"/>
      <c r="BN122" s="942"/>
      <c r="BO122" s="942"/>
      <c r="BP122" s="943"/>
      <c r="BQ122" s="944">
        <v>13710736</v>
      </c>
      <c r="BR122" s="907"/>
      <c r="BS122" s="907"/>
      <c r="BT122" s="907"/>
      <c r="BU122" s="907"/>
      <c r="BV122" s="907">
        <v>13550439</v>
      </c>
      <c r="BW122" s="907"/>
      <c r="BX122" s="907"/>
      <c r="BY122" s="907"/>
      <c r="BZ122" s="907"/>
      <c r="CA122" s="907">
        <v>13413592</v>
      </c>
      <c r="CB122" s="907"/>
      <c r="CC122" s="907"/>
      <c r="CD122" s="907"/>
      <c r="CE122" s="907"/>
      <c r="CF122" s="908">
        <v>130.1</v>
      </c>
      <c r="CG122" s="909"/>
      <c r="CH122" s="909"/>
      <c r="CI122" s="909"/>
      <c r="CJ122" s="909"/>
      <c r="CK122" s="931"/>
      <c r="CL122" s="917"/>
      <c r="CM122" s="917"/>
      <c r="CN122" s="917"/>
      <c r="CO122" s="918"/>
      <c r="CP122" s="897"/>
      <c r="CQ122" s="898"/>
      <c r="CR122" s="898"/>
      <c r="CS122" s="898"/>
      <c r="CT122" s="898"/>
      <c r="CU122" s="898"/>
      <c r="CV122" s="898"/>
      <c r="CW122" s="898"/>
      <c r="CX122" s="898"/>
      <c r="CY122" s="898"/>
      <c r="CZ122" s="898"/>
      <c r="DA122" s="898"/>
      <c r="DB122" s="898"/>
      <c r="DC122" s="898"/>
      <c r="DD122" s="898"/>
      <c r="DE122" s="898"/>
      <c r="DF122" s="899"/>
      <c r="DG122" s="875"/>
      <c r="DH122" s="876"/>
      <c r="DI122" s="876"/>
      <c r="DJ122" s="876"/>
      <c r="DK122" s="876"/>
      <c r="DL122" s="876"/>
      <c r="DM122" s="876"/>
      <c r="DN122" s="876"/>
      <c r="DO122" s="876"/>
      <c r="DP122" s="876"/>
      <c r="DQ122" s="876"/>
      <c r="DR122" s="876"/>
      <c r="DS122" s="876"/>
      <c r="DT122" s="876"/>
      <c r="DU122" s="876"/>
      <c r="DV122" s="853"/>
      <c r="DW122" s="853"/>
      <c r="DX122" s="853"/>
      <c r="DY122" s="853"/>
      <c r="DZ122" s="854"/>
    </row>
    <row r="123" spans="1:130" s="248" customFormat="1" ht="26.25" customHeight="1" x14ac:dyDescent="0.15">
      <c r="A123" s="879"/>
      <c r="B123" s="880"/>
      <c r="C123" s="883" t="s">
        <v>466</v>
      </c>
      <c r="D123" s="884"/>
      <c r="E123" s="884"/>
      <c r="F123" s="884"/>
      <c r="G123" s="884"/>
      <c r="H123" s="884"/>
      <c r="I123" s="884"/>
      <c r="J123" s="884"/>
      <c r="K123" s="884"/>
      <c r="L123" s="884"/>
      <c r="M123" s="884"/>
      <c r="N123" s="884"/>
      <c r="O123" s="884"/>
      <c r="P123" s="884"/>
      <c r="Q123" s="884"/>
      <c r="R123" s="884"/>
      <c r="S123" s="884"/>
      <c r="T123" s="884"/>
      <c r="U123" s="884"/>
      <c r="V123" s="884"/>
      <c r="W123" s="884"/>
      <c r="X123" s="884"/>
      <c r="Y123" s="884"/>
      <c r="Z123" s="885"/>
      <c r="AA123" s="838" t="s">
        <v>449</v>
      </c>
      <c r="AB123" s="839"/>
      <c r="AC123" s="839"/>
      <c r="AD123" s="839"/>
      <c r="AE123" s="840"/>
      <c r="AF123" s="841" t="s">
        <v>415</v>
      </c>
      <c r="AG123" s="839"/>
      <c r="AH123" s="839"/>
      <c r="AI123" s="839"/>
      <c r="AJ123" s="840"/>
      <c r="AK123" s="841" t="s">
        <v>449</v>
      </c>
      <c r="AL123" s="839"/>
      <c r="AM123" s="839"/>
      <c r="AN123" s="839"/>
      <c r="AO123" s="840"/>
      <c r="AP123" s="886" t="s">
        <v>415</v>
      </c>
      <c r="AQ123" s="887"/>
      <c r="AR123" s="887"/>
      <c r="AS123" s="887"/>
      <c r="AT123" s="888"/>
      <c r="AU123" s="951"/>
      <c r="AV123" s="952"/>
      <c r="AW123" s="952"/>
      <c r="AX123" s="952"/>
      <c r="AY123" s="952"/>
      <c r="AZ123" s="279" t="s">
        <v>186</v>
      </c>
      <c r="BA123" s="279"/>
      <c r="BB123" s="279"/>
      <c r="BC123" s="279"/>
      <c r="BD123" s="279"/>
      <c r="BE123" s="279"/>
      <c r="BF123" s="279"/>
      <c r="BG123" s="279"/>
      <c r="BH123" s="279"/>
      <c r="BI123" s="279"/>
      <c r="BJ123" s="279"/>
      <c r="BK123" s="279"/>
      <c r="BL123" s="279"/>
      <c r="BM123" s="279"/>
      <c r="BN123" s="279"/>
      <c r="BO123" s="939" t="s">
        <v>480</v>
      </c>
      <c r="BP123" s="940"/>
      <c r="BQ123" s="894">
        <v>19368000</v>
      </c>
      <c r="BR123" s="895"/>
      <c r="BS123" s="895"/>
      <c r="BT123" s="895"/>
      <c r="BU123" s="895"/>
      <c r="BV123" s="895">
        <v>19597597</v>
      </c>
      <c r="BW123" s="895"/>
      <c r="BX123" s="895"/>
      <c r="BY123" s="895"/>
      <c r="BZ123" s="895"/>
      <c r="CA123" s="895">
        <v>19352379</v>
      </c>
      <c r="CB123" s="895"/>
      <c r="CC123" s="895"/>
      <c r="CD123" s="895"/>
      <c r="CE123" s="895"/>
      <c r="CF123" s="805"/>
      <c r="CG123" s="806"/>
      <c r="CH123" s="806"/>
      <c r="CI123" s="806"/>
      <c r="CJ123" s="896"/>
      <c r="CK123" s="931"/>
      <c r="CL123" s="917"/>
      <c r="CM123" s="917"/>
      <c r="CN123" s="917"/>
      <c r="CO123" s="918"/>
      <c r="CP123" s="897"/>
      <c r="CQ123" s="898"/>
      <c r="CR123" s="898"/>
      <c r="CS123" s="898"/>
      <c r="CT123" s="898"/>
      <c r="CU123" s="898"/>
      <c r="CV123" s="898"/>
      <c r="CW123" s="898"/>
      <c r="CX123" s="898"/>
      <c r="CY123" s="898"/>
      <c r="CZ123" s="898"/>
      <c r="DA123" s="898"/>
      <c r="DB123" s="898"/>
      <c r="DC123" s="898"/>
      <c r="DD123" s="898"/>
      <c r="DE123" s="898"/>
      <c r="DF123" s="899"/>
      <c r="DG123" s="838"/>
      <c r="DH123" s="839"/>
      <c r="DI123" s="839"/>
      <c r="DJ123" s="839"/>
      <c r="DK123" s="840"/>
      <c r="DL123" s="841"/>
      <c r="DM123" s="839"/>
      <c r="DN123" s="839"/>
      <c r="DO123" s="839"/>
      <c r="DP123" s="840"/>
      <c r="DQ123" s="841"/>
      <c r="DR123" s="839"/>
      <c r="DS123" s="839"/>
      <c r="DT123" s="839"/>
      <c r="DU123" s="840"/>
      <c r="DV123" s="886"/>
      <c r="DW123" s="887"/>
      <c r="DX123" s="887"/>
      <c r="DY123" s="887"/>
      <c r="DZ123" s="888"/>
    </row>
    <row r="124" spans="1:130" s="248" customFormat="1" ht="26.25" customHeight="1" thickBot="1" x14ac:dyDescent="0.2">
      <c r="A124" s="879"/>
      <c r="B124" s="880"/>
      <c r="C124" s="883" t="s">
        <v>469</v>
      </c>
      <c r="D124" s="884"/>
      <c r="E124" s="884"/>
      <c r="F124" s="884"/>
      <c r="G124" s="884"/>
      <c r="H124" s="884"/>
      <c r="I124" s="884"/>
      <c r="J124" s="884"/>
      <c r="K124" s="884"/>
      <c r="L124" s="884"/>
      <c r="M124" s="884"/>
      <c r="N124" s="884"/>
      <c r="O124" s="884"/>
      <c r="P124" s="884"/>
      <c r="Q124" s="884"/>
      <c r="R124" s="884"/>
      <c r="S124" s="884"/>
      <c r="T124" s="884"/>
      <c r="U124" s="884"/>
      <c r="V124" s="884"/>
      <c r="W124" s="884"/>
      <c r="X124" s="884"/>
      <c r="Y124" s="884"/>
      <c r="Z124" s="885"/>
      <c r="AA124" s="838" t="s">
        <v>442</v>
      </c>
      <c r="AB124" s="839"/>
      <c r="AC124" s="839"/>
      <c r="AD124" s="839"/>
      <c r="AE124" s="840"/>
      <c r="AF124" s="841" t="s">
        <v>415</v>
      </c>
      <c r="AG124" s="839"/>
      <c r="AH124" s="839"/>
      <c r="AI124" s="839"/>
      <c r="AJ124" s="840"/>
      <c r="AK124" s="841" t="s">
        <v>442</v>
      </c>
      <c r="AL124" s="839"/>
      <c r="AM124" s="839"/>
      <c r="AN124" s="839"/>
      <c r="AO124" s="840"/>
      <c r="AP124" s="886" t="s">
        <v>442</v>
      </c>
      <c r="AQ124" s="887"/>
      <c r="AR124" s="887"/>
      <c r="AS124" s="887"/>
      <c r="AT124" s="888"/>
      <c r="AU124" s="889" t="s">
        <v>481</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91.5</v>
      </c>
      <c r="BR124" s="893"/>
      <c r="BS124" s="893"/>
      <c r="BT124" s="893"/>
      <c r="BU124" s="893"/>
      <c r="BV124" s="893">
        <v>81.8</v>
      </c>
      <c r="BW124" s="893"/>
      <c r="BX124" s="893"/>
      <c r="BY124" s="893"/>
      <c r="BZ124" s="893"/>
      <c r="CA124" s="893">
        <v>73.099999999999994</v>
      </c>
      <c r="CB124" s="893"/>
      <c r="CC124" s="893"/>
      <c r="CD124" s="893"/>
      <c r="CE124" s="893"/>
      <c r="CF124" s="783"/>
      <c r="CG124" s="784"/>
      <c r="CH124" s="784"/>
      <c r="CI124" s="784"/>
      <c r="CJ124" s="924"/>
      <c r="CK124" s="932"/>
      <c r="CL124" s="932"/>
      <c r="CM124" s="932"/>
      <c r="CN124" s="932"/>
      <c r="CO124" s="933"/>
      <c r="CP124" s="897" t="s">
        <v>482</v>
      </c>
      <c r="CQ124" s="898"/>
      <c r="CR124" s="898"/>
      <c r="CS124" s="898"/>
      <c r="CT124" s="898"/>
      <c r="CU124" s="898"/>
      <c r="CV124" s="898"/>
      <c r="CW124" s="898"/>
      <c r="CX124" s="898"/>
      <c r="CY124" s="898"/>
      <c r="CZ124" s="898"/>
      <c r="DA124" s="898"/>
      <c r="DB124" s="898"/>
      <c r="DC124" s="898"/>
      <c r="DD124" s="898"/>
      <c r="DE124" s="898"/>
      <c r="DF124" s="899"/>
      <c r="DG124" s="821">
        <v>5972552</v>
      </c>
      <c r="DH124" s="822"/>
      <c r="DI124" s="822"/>
      <c r="DJ124" s="822"/>
      <c r="DK124" s="823"/>
      <c r="DL124" s="824">
        <v>5500335</v>
      </c>
      <c r="DM124" s="822"/>
      <c r="DN124" s="822"/>
      <c r="DO124" s="822"/>
      <c r="DP124" s="823"/>
      <c r="DQ124" s="824" t="s">
        <v>415</v>
      </c>
      <c r="DR124" s="822"/>
      <c r="DS124" s="822"/>
      <c r="DT124" s="822"/>
      <c r="DU124" s="823"/>
      <c r="DV124" s="910" t="s">
        <v>415</v>
      </c>
      <c r="DW124" s="911"/>
      <c r="DX124" s="911"/>
      <c r="DY124" s="911"/>
      <c r="DZ124" s="912"/>
    </row>
    <row r="125" spans="1:130" s="248" customFormat="1" ht="26.25" customHeight="1" x14ac:dyDescent="0.15">
      <c r="A125" s="879"/>
      <c r="B125" s="880"/>
      <c r="C125" s="883" t="s">
        <v>471</v>
      </c>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5"/>
      <c r="AA125" s="838" t="s">
        <v>442</v>
      </c>
      <c r="AB125" s="839"/>
      <c r="AC125" s="839"/>
      <c r="AD125" s="839"/>
      <c r="AE125" s="840"/>
      <c r="AF125" s="841" t="s">
        <v>442</v>
      </c>
      <c r="AG125" s="839"/>
      <c r="AH125" s="839"/>
      <c r="AI125" s="839"/>
      <c r="AJ125" s="840"/>
      <c r="AK125" s="841" t="s">
        <v>415</v>
      </c>
      <c r="AL125" s="839"/>
      <c r="AM125" s="839"/>
      <c r="AN125" s="839"/>
      <c r="AO125" s="840"/>
      <c r="AP125" s="886" t="s">
        <v>442</v>
      </c>
      <c r="AQ125" s="887"/>
      <c r="AR125" s="887"/>
      <c r="AS125" s="887"/>
      <c r="AT125" s="88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13" t="s">
        <v>483</v>
      </c>
      <c r="CL125" s="914"/>
      <c r="CM125" s="914"/>
      <c r="CN125" s="914"/>
      <c r="CO125" s="915"/>
      <c r="CP125" s="922" t="s">
        <v>484</v>
      </c>
      <c r="CQ125" s="867"/>
      <c r="CR125" s="867"/>
      <c r="CS125" s="867"/>
      <c r="CT125" s="867"/>
      <c r="CU125" s="867"/>
      <c r="CV125" s="867"/>
      <c r="CW125" s="867"/>
      <c r="CX125" s="867"/>
      <c r="CY125" s="867"/>
      <c r="CZ125" s="867"/>
      <c r="DA125" s="867"/>
      <c r="DB125" s="867"/>
      <c r="DC125" s="867"/>
      <c r="DD125" s="867"/>
      <c r="DE125" s="867"/>
      <c r="DF125" s="868"/>
      <c r="DG125" s="923" t="s">
        <v>415</v>
      </c>
      <c r="DH125" s="904"/>
      <c r="DI125" s="904"/>
      <c r="DJ125" s="904"/>
      <c r="DK125" s="904"/>
      <c r="DL125" s="904" t="s">
        <v>442</v>
      </c>
      <c r="DM125" s="904"/>
      <c r="DN125" s="904"/>
      <c r="DO125" s="904"/>
      <c r="DP125" s="904"/>
      <c r="DQ125" s="904" t="s">
        <v>415</v>
      </c>
      <c r="DR125" s="904"/>
      <c r="DS125" s="904"/>
      <c r="DT125" s="904"/>
      <c r="DU125" s="904"/>
      <c r="DV125" s="905" t="s">
        <v>442</v>
      </c>
      <c r="DW125" s="905"/>
      <c r="DX125" s="905"/>
      <c r="DY125" s="905"/>
      <c r="DZ125" s="906"/>
    </row>
    <row r="126" spans="1:130" s="248" customFormat="1" ht="26.25" customHeight="1" thickBot="1" x14ac:dyDescent="0.2">
      <c r="A126" s="879"/>
      <c r="B126" s="880"/>
      <c r="C126" s="883" t="s">
        <v>473</v>
      </c>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5"/>
      <c r="AA126" s="838">
        <v>8338</v>
      </c>
      <c r="AB126" s="839"/>
      <c r="AC126" s="839"/>
      <c r="AD126" s="839"/>
      <c r="AE126" s="840"/>
      <c r="AF126" s="841" t="s">
        <v>415</v>
      </c>
      <c r="AG126" s="839"/>
      <c r="AH126" s="839"/>
      <c r="AI126" s="839"/>
      <c r="AJ126" s="840"/>
      <c r="AK126" s="841" t="s">
        <v>442</v>
      </c>
      <c r="AL126" s="839"/>
      <c r="AM126" s="839"/>
      <c r="AN126" s="839"/>
      <c r="AO126" s="840"/>
      <c r="AP126" s="886" t="s">
        <v>415</v>
      </c>
      <c r="AQ126" s="887"/>
      <c r="AR126" s="887"/>
      <c r="AS126" s="887"/>
      <c r="AT126" s="88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16"/>
      <c r="CL126" s="917"/>
      <c r="CM126" s="917"/>
      <c r="CN126" s="917"/>
      <c r="CO126" s="918"/>
      <c r="CP126" s="874" t="s">
        <v>485</v>
      </c>
      <c r="CQ126" s="809"/>
      <c r="CR126" s="809"/>
      <c r="CS126" s="809"/>
      <c r="CT126" s="809"/>
      <c r="CU126" s="809"/>
      <c r="CV126" s="809"/>
      <c r="CW126" s="809"/>
      <c r="CX126" s="809"/>
      <c r="CY126" s="809"/>
      <c r="CZ126" s="809"/>
      <c r="DA126" s="809"/>
      <c r="DB126" s="809"/>
      <c r="DC126" s="809"/>
      <c r="DD126" s="809"/>
      <c r="DE126" s="809"/>
      <c r="DF126" s="810"/>
      <c r="DG126" s="875" t="s">
        <v>415</v>
      </c>
      <c r="DH126" s="876"/>
      <c r="DI126" s="876"/>
      <c r="DJ126" s="876"/>
      <c r="DK126" s="876"/>
      <c r="DL126" s="876" t="s">
        <v>415</v>
      </c>
      <c r="DM126" s="876"/>
      <c r="DN126" s="876"/>
      <c r="DO126" s="876"/>
      <c r="DP126" s="876"/>
      <c r="DQ126" s="876" t="s">
        <v>415</v>
      </c>
      <c r="DR126" s="876"/>
      <c r="DS126" s="876"/>
      <c r="DT126" s="876"/>
      <c r="DU126" s="876"/>
      <c r="DV126" s="853" t="s">
        <v>415</v>
      </c>
      <c r="DW126" s="853"/>
      <c r="DX126" s="853"/>
      <c r="DY126" s="853"/>
      <c r="DZ126" s="854"/>
    </row>
    <row r="127" spans="1:130" s="248" customFormat="1" ht="26.25" customHeight="1" x14ac:dyDescent="0.15">
      <c r="A127" s="881"/>
      <c r="B127" s="882"/>
      <c r="C127" s="900" t="s">
        <v>486</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38" t="s">
        <v>415</v>
      </c>
      <c r="AB127" s="839"/>
      <c r="AC127" s="839"/>
      <c r="AD127" s="839"/>
      <c r="AE127" s="840"/>
      <c r="AF127" s="841" t="s">
        <v>415</v>
      </c>
      <c r="AG127" s="839"/>
      <c r="AH127" s="839"/>
      <c r="AI127" s="839"/>
      <c r="AJ127" s="840"/>
      <c r="AK127" s="841" t="s">
        <v>415</v>
      </c>
      <c r="AL127" s="839"/>
      <c r="AM127" s="839"/>
      <c r="AN127" s="839"/>
      <c r="AO127" s="840"/>
      <c r="AP127" s="886" t="s">
        <v>415</v>
      </c>
      <c r="AQ127" s="887"/>
      <c r="AR127" s="887"/>
      <c r="AS127" s="887"/>
      <c r="AT127" s="888"/>
      <c r="AU127" s="284"/>
      <c r="AV127" s="284"/>
      <c r="AW127" s="284"/>
      <c r="AX127" s="903" t="s">
        <v>487</v>
      </c>
      <c r="AY127" s="871"/>
      <c r="AZ127" s="871"/>
      <c r="BA127" s="871"/>
      <c r="BB127" s="871"/>
      <c r="BC127" s="871"/>
      <c r="BD127" s="871"/>
      <c r="BE127" s="872"/>
      <c r="BF127" s="870" t="s">
        <v>488</v>
      </c>
      <c r="BG127" s="871"/>
      <c r="BH127" s="871"/>
      <c r="BI127" s="871"/>
      <c r="BJ127" s="871"/>
      <c r="BK127" s="871"/>
      <c r="BL127" s="872"/>
      <c r="BM127" s="870" t="s">
        <v>489</v>
      </c>
      <c r="BN127" s="871"/>
      <c r="BO127" s="871"/>
      <c r="BP127" s="871"/>
      <c r="BQ127" s="871"/>
      <c r="BR127" s="871"/>
      <c r="BS127" s="872"/>
      <c r="BT127" s="870" t="s">
        <v>490</v>
      </c>
      <c r="BU127" s="871"/>
      <c r="BV127" s="871"/>
      <c r="BW127" s="871"/>
      <c r="BX127" s="871"/>
      <c r="BY127" s="871"/>
      <c r="BZ127" s="873"/>
      <c r="CA127" s="284"/>
      <c r="CB127" s="284"/>
      <c r="CC127" s="284"/>
      <c r="CD127" s="285"/>
      <c r="CE127" s="285"/>
      <c r="CF127" s="285"/>
      <c r="CG127" s="282"/>
      <c r="CH127" s="282"/>
      <c r="CI127" s="282"/>
      <c r="CJ127" s="283"/>
      <c r="CK127" s="916"/>
      <c r="CL127" s="917"/>
      <c r="CM127" s="917"/>
      <c r="CN127" s="917"/>
      <c r="CO127" s="918"/>
      <c r="CP127" s="874" t="s">
        <v>491</v>
      </c>
      <c r="CQ127" s="809"/>
      <c r="CR127" s="809"/>
      <c r="CS127" s="809"/>
      <c r="CT127" s="809"/>
      <c r="CU127" s="809"/>
      <c r="CV127" s="809"/>
      <c r="CW127" s="809"/>
      <c r="CX127" s="809"/>
      <c r="CY127" s="809"/>
      <c r="CZ127" s="809"/>
      <c r="DA127" s="809"/>
      <c r="DB127" s="809"/>
      <c r="DC127" s="809"/>
      <c r="DD127" s="809"/>
      <c r="DE127" s="809"/>
      <c r="DF127" s="810"/>
      <c r="DG127" s="875" t="s">
        <v>415</v>
      </c>
      <c r="DH127" s="876"/>
      <c r="DI127" s="876"/>
      <c r="DJ127" s="876"/>
      <c r="DK127" s="876"/>
      <c r="DL127" s="876" t="s">
        <v>415</v>
      </c>
      <c r="DM127" s="876"/>
      <c r="DN127" s="876"/>
      <c r="DO127" s="876"/>
      <c r="DP127" s="876"/>
      <c r="DQ127" s="876" t="s">
        <v>415</v>
      </c>
      <c r="DR127" s="876"/>
      <c r="DS127" s="876"/>
      <c r="DT127" s="876"/>
      <c r="DU127" s="876"/>
      <c r="DV127" s="853" t="s">
        <v>442</v>
      </c>
      <c r="DW127" s="853"/>
      <c r="DX127" s="853"/>
      <c r="DY127" s="853"/>
      <c r="DZ127" s="854"/>
    </row>
    <row r="128" spans="1:130" s="248" customFormat="1" ht="26.25" customHeight="1" thickBot="1" x14ac:dyDescent="0.2">
      <c r="A128" s="855" t="s">
        <v>492</v>
      </c>
      <c r="B128" s="856"/>
      <c r="C128" s="856"/>
      <c r="D128" s="856"/>
      <c r="E128" s="856"/>
      <c r="F128" s="856"/>
      <c r="G128" s="856"/>
      <c r="H128" s="856"/>
      <c r="I128" s="856"/>
      <c r="J128" s="856"/>
      <c r="K128" s="856"/>
      <c r="L128" s="856"/>
      <c r="M128" s="856"/>
      <c r="N128" s="856"/>
      <c r="O128" s="856"/>
      <c r="P128" s="856"/>
      <c r="Q128" s="856"/>
      <c r="R128" s="856"/>
      <c r="S128" s="856"/>
      <c r="T128" s="856"/>
      <c r="U128" s="856"/>
      <c r="V128" s="856"/>
      <c r="W128" s="857" t="s">
        <v>493</v>
      </c>
      <c r="X128" s="857"/>
      <c r="Y128" s="857"/>
      <c r="Z128" s="858"/>
      <c r="AA128" s="859">
        <v>311604</v>
      </c>
      <c r="AB128" s="860"/>
      <c r="AC128" s="860"/>
      <c r="AD128" s="860"/>
      <c r="AE128" s="861"/>
      <c r="AF128" s="862">
        <v>299402</v>
      </c>
      <c r="AG128" s="860"/>
      <c r="AH128" s="860"/>
      <c r="AI128" s="860"/>
      <c r="AJ128" s="861"/>
      <c r="AK128" s="862">
        <v>210425</v>
      </c>
      <c r="AL128" s="860"/>
      <c r="AM128" s="860"/>
      <c r="AN128" s="860"/>
      <c r="AO128" s="861"/>
      <c r="AP128" s="863"/>
      <c r="AQ128" s="864"/>
      <c r="AR128" s="864"/>
      <c r="AS128" s="864"/>
      <c r="AT128" s="865"/>
      <c r="AU128" s="284"/>
      <c r="AV128" s="284"/>
      <c r="AW128" s="284"/>
      <c r="AX128" s="866" t="s">
        <v>494</v>
      </c>
      <c r="AY128" s="867"/>
      <c r="AZ128" s="867"/>
      <c r="BA128" s="867"/>
      <c r="BB128" s="867"/>
      <c r="BC128" s="867"/>
      <c r="BD128" s="867"/>
      <c r="BE128" s="868"/>
      <c r="BF128" s="845" t="s">
        <v>415</v>
      </c>
      <c r="BG128" s="846"/>
      <c r="BH128" s="846"/>
      <c r="BI128" s="846"/>
      <c r="BJ128" s="846"/>
      <c r="BK128" s="846"/>
      <c r="BL128" s="869"/>
      <c r="BM128" s="845">
        <v>13.12</v>
      </c>
      <c r="BN128" s="846"/>
      <c r="BO128" s="846"/>
      <c r="BP128" s="846"/>
      <c r="BQ128" s="846"/>
      <c r="BR128" s="846"/>
      <c r="BS128" s="869"/>
      <c r="BT128" s="845">
        <v>20</v>
      </c>
      <c r="BU128" s="846"/>
      <c r="BV128" s="846"/>
      <c r="BW128" s="846"/>
      <c r="BX128" s="846"/>
      <c r="BY128" s="846"/>
      <c r="BZ128" s="847"/>
      <c r="CA128" s="285"/>
      <c r="CB128" s="285"/>
      <c r="CC128" s="285"/>
      <c r="CD128" s="285"/>
      <c r="CE128" s="285"/>
      <c r="CF128" s="285"/>
      <c r="CG128" s="282"/>
      <c r="CH128" s="282"/>
      <c r="CI128" s="282"/>
      <c r="CJ128" s="283"/>
      <c r="CK128" s="919"/>
      <c r="CL128" s="920"/>
      <c r="CM128" s="920"/>
      <c r="CN128" s="920"/>
      <c r="CO128" s="921"/>
      <c r="CP128" s="848" t="s">
        <v>495</v>
      </c>
      <c r="CQ128" s="787"/>
      <c r="CR128" s="787"/>
      <c r="CS128" s="787"/>
      <c r="CT128" s="787"/>
      <c r="CU128" s="787"/>
      <c r="CV128" s="787"/>
      <c r="CW128" s="787"/>
      <c r="CX128" s="787"/>
      <c r="CY128" s="787"/>
      <c r="CZ128" s="787"/>
      <c r="DA128" s="787"/>
      <c r="DB128" s="787"/>
      <c r="DC128" s="787"/>
      <c r="DD128" s="787"/>
      <c r="DE128" s="787"/>
      <c r="DF128" s="788"/>
      <c r="DG128" s="849">
        <v>59398</v>
      </c>
      <c r="DH128" s="850"/>
      <c r="DI128" s="850"/>
      <c r="DJ128" s="850"/>
      <c r="DK128" s="850"/>
      <c r="DL128" s="850" t="s">
        <v>415</v>
      </c>
      <c r="DM128" s="850"/>
      <c r="DN128" s="850"/>
      <c r="DO128" s="850"/>
      <c r="DP128" s="850"/>
      <c r="DQ128" s="850">
        <v>33139</v>
      </c>
      <c r="DR128" s="850"/>
      <c r="DS128" s="850"/>
      <c r="DT128" s="850"/>
      <c r="DU128" s="850"/>
      <c r="DV128" s="851">
        <v>0.3</v>
      </c>
      <c r="DW128" s="851"/>
      <c r="DX128" s="851"/>
      <c r="DY128" s="851"/>
      <c r="DZ128" s="852"/>
    </row>
    <row r="129" spans="1:131" s="248" customFormat="1" ht="26.25" customHeight="1" x14ac:dyDescent="0.15">
      <c r="A129" s="833" t="s">
        <v>107</v>
      </c>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835" t="s">
        <v>496</v>
      </c>
      <c r="X129" s="836"/>
      <c r="Y129" s="836"/>
      <c r="Z129" s="837"/>
      <c r="AA129" s="838">
        <v>11126140</v>
      </c>
      <c r="AB129" s="839"/>
      <c r="AC129" s="839"/>
      <c r="AD129" s="839"/>
      <c r="AE129" s="840"/>
      <c r="AF129" s="841">
        <v>11230755</v>
      </c>
      <c r="AG129" s="839"/>
      <c r="AH129" s="839"/>
      <c r="AI129" s="839"/>
      <c r="AJ129" s="840"/>
      <c r="AK129" s="841">
        <v>11486580</v>
      </c>
      <c r="AL129" s="839"/>
      <c r="AM129" s="839"/>
      <c r="AN129" s="839"/>
      <c r="AO129" s="840"/>
      <c r="AP129" s="842"/>
      <c r="AQ129" s="843"/>
      <c r="AR129" s="843"/>
      <c r="AS129" s="843"/>
      <c r="AT129" s="844"/>
      <c r="AU129" s="286"/>
      <c r="AV129" s="286"/>
      <c r="AW129" s="286"/>
      <c r="AX129" s="808" t="s">
        <v>497</v>
      </c>
      <c r="AY129" s="809"/>
      <c r="AZ129" s="809"/>
      <c r="BA129" s="809"/>
      <c r="BB129" s="809"/>
      <c r="BC129" s="809"/>
      <c r="BD129" s="809"/>
      <c r="BE129" s="810"/>
      <c r="BF129" s="828" t="s">
        <v>498</v>
      </c>
      <c r="BG129" s="829"/>
      <c r="BH129" s="829"/>
      <c r="BI129" s="829"/>
      <c r="BJ129" s="829"/>
      <c r="BK129" s="829"/>
      <c r="BL129" s="830"/>
      <c r="BM129" s="828">
        <v>18.12</v>
      </c>
      <c r="BN129" s="829"/>
      <c r="BO129" s="829"/>
      <c r="BP129" s="829"/>
      <c r="BQ129" s="829"/>
      <c r="BR129" s="829"/>
      <c r="BS129" s="830"/>
      <c r="BT129" s="828">
        <v>30</v>
      </c>
      <c r="BU129" s="831"/>
      <c r="BV129" s="831"/>
      <c r="BW129" s="831"/>
      <c r="BX129" s="831"/>
      <c r="BY129" s="831"/>
      <c r="BZ129" s="8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33" t="s">
        <v>499</v>
      </c>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835" t="s">
        <v>500</v>
      </c>
      <c r="X130" s="836"/>
      <c r="Y130" s="836"/>
      <c r="Z130" s="837"/>
      <c r="AA130" s="838">
        <v>1230934</v>
      </c>
      <c r="AB130" s="839"/>
      <c r="AC130" s="839"/>
      <c r="AD130" s="839"/>
      <c r="AE130" s="840"/>
      <c r="AF130" s="841">
        <v>1195771</v>
      </c>
      <c r="AG130" s="839"/>
      <c r="AH130" s="839"/>
      <c r="AI130" s="839"/>
      <c r="AJ130" s="840"/>
      <c r="AK130" s="841">
        <v>1177939</v>
      </c>
      <c r="AL130" s="839"/>
      <c r="AM130" s="839"/>
      <c r="AN130" s="839"/>
      <c r="AO130" s="840"/>
      <c r="AP130" s="842"/>
      <c r="AQ130" s="843"/>
      <c r="AR130" s="843"/>
      <c r="AS130" s="843"/>
      <c r="AT130" s="844"/>
      <c r="AU130" s="286"/>
      <c r="AV130" s="286"/>
      <c r="AW130" s="286"/>
      <c r="AX130" s="808" t="s">
        <v>501</v>
      </c>
      <c r="AY130" s="809"/>
      <c r="AZ130" s="809"/>
      <c r="BA130" s="809"/>
      <c r="BB130" s="809"/>
      <c r="BC130" s="809"/>
      <c r="BD130" s="809"/>
      <c r="BE130" s="810"/>
      <c r="BF130" s="811">
        <v>9.4</v>
      </c>
      <c r="BG130" s="812"/>
      <c r="BH130" s="812"/>
      <c r="BI130" s="812"/>
      <c r="BJ130" s="812"/>
      <c r="BK130" s="812"/>
      <c r="BL130" s="813"/>
      <c r="BM130" s="811">
        <v>25</v>
      </c>
      <c r="BN130" s="812"/>
      <c r="BO130" s="812"/>
      <c r="BP130" s="812"/>
      <c r="BQ130" s="812"/>
      <c r="BR130" s="812"/>
      <c r="BS130" s="813"/>
      <c r="BT130" s="811">
        <v>35</v>
      </c>
      <c r="BU130" s="814"/>
      <c r="BV130" s="814"/>
      <c r="BW130" s="814"/>
      <c r="BX130" s="814"/>
      <c r="BY130" s="814"/>
      <c r="BZ130" s="81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502</v>
      </c>
      <c r="X131" s="819"/>
      <c r="Y131" s="819"/>
      <c r="Z131" s="820"/>
      <c r="AA131" s="821">
        <v>9895206</v>
      </c>
      <c r="AB131" s="822"/>
      <c r="AC131" s="822"/>
      <c r="AD131" s="822"/>
      <c r="AE131" s="823"/>
      <c r="AF131" s="824">
        <v>10034984</v>
      </c>
      <c r="AG131" s="822"/>
      <c r="AH131" s="822"/>
      <c r="AI131" s="822"/>
      <c r="AJ131" s="823"/>
      <c r="AK131" s="824">
        <v>10308641</v>
      </c>
      <c r="AL131" s="822"/>
      <c r="AM131" s="822"/>
      <c r="AN131" s="822"/>
      <c r="AO131" s="823"/>
      <c r="AP131" s="825"/>
      <c r="AQ131" s="826"/>
      <c r="AR131" s="826"/>
      <c r="AS131" s="826"/>
      <c r="AT131" s="827"/>
      <c r="AU131" s="286"/>
      <c r="AV131" s="286"/>
      <c r="AW131" s="286"/>
      <c r="AX131" s="786" t="s">
        <v>503</v>
      </c>
      <c r="AY131" s="787"/>
      <c r="AZ131" s="787"/>
      <c r="BA131" s="787"/>
      <c r="BB131" s="787"/>
      <c r="BC131" s="787"/>
      <c r="BD131" s="787"/>
      <c r="BE131" s="788"/>
      <c r="BF131" s="789">
        <v>73.099999999999994</v>
      </c>
      <c r="BG131" s="790"/>
      <c r="BH131" s="790"/>
      <c r="BI131" s="790"/>
      <c r="BJ131" s="790"/>
      <c r="BK131" s="790"/>
      <c r="BL131" s="791"/>
      <c r="BM131" s="789">
        <v>350</v>
      </c>
      <c r="BN131" s="790"/>
      <c r="BO131" s="790"/>
      <c r="BP131" s="790"/>
      <c r="BQ131" s="790"/>
      <c r="BR131" s="790"/>
      <c r="BS131" s="791"/>
      <c r="BT131" s="792"/>
      <c r="BU131" s="793"/>
      <c r="BV131" s="793"/>
      <c r="BW131" s="793"/>
      <c r="BX131" s="793"/>
      <c r="BY131" s="793"/>
      <c r="BZ131" s="79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95" t="s">
        <v>504</v>
      </c>
      <c r="B132" s="796"/>
      <c r="C132" s="796"/>
      <c r="D132" s="796"/>
      <c r="E132" s="796"/>
      <c r="F132" s="796"/>
      <c r="G132" s="796"/>
      <c r="H132" s="796"/>
      <c r="I132" s="796"/>
      <c r="J132" s="796"/>
      <c r="K132" s="796"/>
      <c r="L132" s="796"/>
      <c r="M132" s="796"/>
      <c r="N132" s="796"/>
      <c r="O132" s="796"/>
      <c r="P132" s="796"/>
      <c r="Q132" s="796"/>
      <c r="R132" s="796"/>
      <c r="S132" s="796"/>
      <c r="T132" s="796"/>
      <c r="U132" s="796"/>
      <c r="V132" s="799" t="s">
        <v>505</v>
      </c>
      <c r="W132" s="799"/>
      <c r="X132" s="799"/>
      <c r="Y132" s="799"/>
      <c r="Z132" s="800"/>
      <c r="AA132" s="801">
        <v>9.8588548839999994</v>
      </c>
      <c r="AB132" s="802"/>
      <c r="AC132" s="802"/>
      <c r="AD132" s="802"/>
      <c r="AE132" s="803"/>
      <c r="AF132" s="804">
        <v>9.6576636300000001</v>
      </c>
      <c r="AG132" s="802"/>
      <c r="AH132" s="802"/>
      <c r="AI132" s="802"/>
      <c r="AJ132" s="803"/>
      <c r="AK132" s="804">
        <v>8.9194395269999998</v>
      </c>
      <c r="AL132" s="802"/>
      <c r="AM132" s="802"/>
      <c r="AN132" s="802"/>
      <c r="AO132" s="803"/>
      <c r="AP132" s="805"/>
      <c r="AQ132" s="806"/>
      <c r="AR132" s="806"/>
      <c r="AS132" s="806"/>
      <c r="AT132" s="80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97"/>
      <c r="B133" s="798"/>
      <c r="C133" s="798"/>
      <c r="D133" s="798"/>
      <c r="E133" s="798"/>
      <c r="F133" s="798"/>
      <c r="G133" s="798"/>
      <c r="H133" s="798"/>
      <c r="I133" s="798"/>
      <c r="J133" s="798"/>
      <c r="K133" s="798"/>
      <c r="L133" s="798"/>
      <c r="M133" s="798"/>
      <c r="N133" s="798"/>
      <c r="O133" s="798"/>
      <c r="P133" s="798"/>
      <c r="Q133" s="798"/>
      <c r="R133" s="798"/>
      <c r="S133" s="798"/>
      <c r="T133" s="798"/>
      <c r="U133" s="798"/>
      <c r="V133" s="778" t="s">
        <v>506</v>
      </c>
      <c r="W133" s="778"/>
      <c r="X133" s="778"/>
      <c r="Y133" s="778"/>
      <c r="Z133" s="779"/>
      <c r="AA133" s="780">
        <v>9.8000000000000007</v>
      </c>
      <c r="AB133" s="781"/>
      <c r="AC133" s="781"/>
      <c r="AD133" s="781"/>
      <c r="AE133" s="782"/>
      <c r="AF133" s="780">
        <v>9.9</v>
      </c>
      <c r="AG133" s="781"/>
      <c r="AH133" s="781"/>
      <c r="AI133" s="781"/>
      <c r="AJ133" s="782"/>
      <c r="AK133" s="780">
        <v>9.4</v>
      </c>
      <c r="AL133" s="781"/>
      <c r="AM133" s="781"/>
      <c r="AN133" s="781"/>
      <c r="AO133" s="782"/>
      <c r="AP133" s="783"/>
      <c r="AQ133" s="784"/>
      <c r="AR133" s="784"/>
      <c r="AS133" s="784"/>
      <c r="AT133" s="78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NgRtA4TUy1mIMSdwNzJcR8r0unJskColGkTjCsGPZrwgRI93CP/PDcS3RS5GS6ZyO87/Me8HJPJg68gvzidiA==" saltValue="QjDWJdXmu2bfK51Ukbag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DL65:DP65"/>
    <mergeCell ref="DQ65:DU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BS70:CG70"/>
    <mergeCell ref="CH70:CL70"/>
    <mergeCell ref="CM70:CQ70"/>
    <mergeCell ref="B68:P68"/>
    <mergeCell ref="B70:P70"/>
    <mergeCell ref="B69:P69"/>
    <mergeCell ref="AZ72:BD72"/>
    <mergeCell ref="BS72:CG72"/>
    <mergeCell ref="CH72:CL72"/>
    <mergeCell ref="DV74:DZ74"/>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B73:P73"/>
    <mergeCell ref="AZ68:BD68"/>
    <mergeCell ref="AZ69:BD69"/>
    <mergeCell ref="AZ71:BD71"/>
    <mergeCell ref="AZ70:BD70"/>
    <mergeCell ref="BS8:CG8"/>
    <mergeCell ref="BS7:CG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A49" zoomScale="90" zoomScaleNormal="85" zoomScaleSheetLayoutView="90" workbookViewId="0">
      <selection activeCell="BI95" sqref="BI9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FIArkOFbj0Lzubuy9FTsxNuJhfswm4xrJmnRxEm+akZWY7v7s39Qq+bVqq3KrMvaI8sjj02KriioiJWinMruA==" saltValue="fO6xOjpauviZmHN3MTKW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7"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bq+T3SisGNqhriKQLwnxUkxc1cUES86Is/mMcMgB/SyjBq1wR7YogJOw2pxAeBXesuJwVBkeAQMg0X+qN26Fg==" saltValue="USHyUfs+26M8RkeQGrtE5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3328392</v>
      </c>
      <c r="AP9" s="314">
        <v>61292</v>
      </c>
      <c r="AQ9" s="315">
        <v>70597</v>
      </c>
      <c r="AR9" s="316">
        <v>-13.2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369</v>
      </c>
      <c r="AP10" s="317">
        <v>7</v>
      </c>
      <c r="AQ10" s="318">
        <v>6273</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v>7558</v>
      </c>
      <c r="AP11" s="317">
        <v>139</v>
      </c>
      <c r="AQ11" s="318">
        <v>1314</v>
      </c>
      <c r="AR11" s="319">
        <v>-89.4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519</v>
      </c>
      <c r="AP12" s="317" t="s">
        <v>519</v>
      </c>
      <c r="AQ12" s="318">
        <v>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129243</v>
      </c>
      <c r="AP13" s="317">
        <v>2380</v>
      </c>
      <c r="AQ13" s="318">
        <v>2424</v>
      </c>
      <c r="AR13" s="319">
        <v>-1.8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42926</v>
      </c>
      <c r="AP14" s="317">
        <v>790</v>
      </c>
      <c r="AQ14" s="318">
        <v>1774</v>
      </c>
      <c r="AR14" s="319">
        <v>-55.5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-212865</v>
      </c>
      <c r="AP15" s="317">
        <v>-3920</v>
      </c>
      <c r="AQ15" s="318">
        <v>-4858</v>
      </c>
      <c r="AR15" s="319">
        <v>-19.3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3295623</v>
      </c>
      <c r="AP16" s="317">
        <v>60688</v>
      </c>
      <c r="AQ16" s="318">
        <v>77526</v>
      </c>
      <c r="AR16" s="319">
        <v>-21.7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6.85</v>
      </c>
      <c r="AP21" s="331">
        <v>7.31</v>
      </c>
      <c r="AQ21" s="332">
        <v>-0.46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97</v>
      </c>
      <c r="AP22" s="336">
        <v>98.5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1815204</v>
      </c>
      <c r="AP32" s="345">
        <v>33427</v>
      </c>
      <c r="AQ32" s="346">
        <v>38968</v>
      </c>
      <c r="AR32" s="347">
        <v>-14.2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519</v>
      </c>
      <c r="AP34" s="345" t="s">
        <v>519</v>
      </c>
      <c r="AQ34" s="346">
        <v>58</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492633</v>
      </c>
      <c r="AP35" s="345">
        <v>9072</v>
      </c>
      <c r="AQ35" s="346">
        <v>12321</v>
      </c>
      <c r="AR35" s="347">
        <v>-26.4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t="s">
        <v>519</v>
      </c>
      <c r="AP36" s="345" t="s">
        <v>519</v>
      </c>
      <c r="AQ36" s="346">
        <v>1771</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519</v>
      </c>
      <c r="AP37" s="345" t="s">
        <v>519</v>
      </c>
      <c r="AQ37" s="346">
        <v>588</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-210425</v>
      </c>
      <c r="AP39" s="345">
        <v>-3875</v>
      </c>
      <c r="AQ39" s="346">
        <v>-5205</v>
      </c>
      <c r="AR39" s="347">
        <v>-25.6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-1177939</v>
      </c>
      <c r="AP40" s="345">
        <v>-21692</v>
      </c>
      <c r="AQ40" s="346">
        <v>-35431</v>
      </c>
      <c r="AR40" s="347">
        <v>-38.799999999999997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919473</v>
      </c>
      <c r="AP41" s="345">
        <v>16932</v>
      </c>
      <c r="AQ41" s="346">
        <v>13072</v>
      </c>
      <c r="AR41" s="347">
        <v>29.5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2382207</v>
      </c>
      <c r="AN51" s="367">
        <v>42968</v>
      </c>
      <c r="AO51" s="368">
        <v>19.3</v>
      </c>
      <c r="AP51" s="369">
        <v>57295</v>
      </c>
      <c r="AQ51" s="370">
        <v>5.7</v>
      </c>
      <c r="AR51" s="371">
        <v>13.6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1972391</v>
      </c>
      <c r="AN52" s="375">
        <v>35576</v>
      </c>
      <c r="AO52" s="376">
        <v>4.5999999999999996</v>
      </c>
      <c r="AP52" s="377">
        <v>32771</v>
      </c>
      <c r="AQ52" s="378">
        <v>10.4</v>
      </c>
      <c r="AR52" s="379">
        <v>-5.8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2142855</v>
      </c>
      <c r="AN53" s="367">
        <v>38790</v>
      </c>
      <c r="AO53" s="368">
        <v>-9.6999999999999993</v>
      </c>
      <c r="AP53" s="369">
        <v>54110</v>
      </c>
      <c r="AQ53" s="370">
        <v>-5.6</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1686497</v>
      </c>
      <c r="AN54" s="375">
        <v>30529</v>
      </c>
      <c r="AO54" s="376">
        <v>-14.2</v>
      </c>
      <c r="AP54" s="377">
        <v>30620</v>
      </c>
      <c r="AQ54" s="378">
        <v>-6.6</v>
      </c>
      <c r="AR54" s="379">
        <v>-7.6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1819536</v>
      </c>
      <c r="AN55" s="367">
        <v>33015</v>
      </c>
      <c r="AO55" s="368">
        <v>-14.9</v>
      </c>
      <c r="AP55" s="369">
        <v>54684</v>
      </c>
      <c r="AQ55" s="370">
        <v>1.1000000000000001</v>
      </c>
      <c r="AR55" s="371">
        <v>-16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1655604</v>
      </c>
      <c r="AN56" s="375">
        <v>30041</v>
      </c>
      <c r="AO56" s="376">
        <v>-1.6</v>
      </c>
      <c r="AP56" s="377">
        <v>32829</v>
      </c>
      <c r="AQ56" s="378">
        <v>7.2</v>
      </c>
      <c r="AR56" s="379">
        <v>-8.8000000000000007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1762572</v>
      </c>
      <c r="AN57" s="367">
        <v>32257</v>
      </c>
      <c r="AO57" s="368">
        <v>-2.2999999999999998</v>
      </c>
      <c r="AP57" s="369">
        <v>62383</v>
      </c>
      <c r="AQ57" s="370">
        <v>14.1</v>
      </c>
      <c r="AR57" s="371">
        <v>-16.399999999999999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1321861</v>
      </c>
      <c r="AN58" s="375">
        <v>24191</v>
      </c>
      <c r="AO58" s="376">
        <v>-19.5</v>
      </c>
      <c r="AP58" s="377">
        <v>35325</v>
      </c>
      <c r="AQ58" s="378">
        <v>7.6</v>
      </c>
      <c r="AR58" s="379">
        <v>-27.1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1999469</v>
      </c>
      <c r="AN59" s="367">
        <v>36820</v>
      </c>
      <c r="AO59" s="368">
        <v>14.1</v>
      </c>
      <c r="AP59" s="369">
        <v>63812</v>
      </c>
      <c r="AQ59" s="370">
        <v>2.2999999999999998</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1580424</v>
      </c>
      <c r="AN60" s="375">
        <v>29103</v>
      </c>
      <c r="AO60" s="376">
        <v>20.3</v>
      </c>
      <c r="AP60" s="377">
        <v>33848</v>
      </c>
      <c r="AQ60" s="378">
        <v>-4.2</v>
      </c>
      <c r="AR60" s="379">
        <v>24.5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2021328</v>
      </c>
      <c r="AN61" s="382">
        <v>36770</v>
      </c>
      <c r="AO61" s="383">
        <v>1.3</v>
      </c>
      <c r="AP61" s="384">
        <v>58457</v>
      </c>
      <c r="AQ61" s="385">
        <v>3.5</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1643355</v>
      </c>
      <c r="AN62" s="375">
        <v>29888</v>
      </c>
      <c r="AO62" s="376">
        <v>-2.1</v>
      </c>
      <c r="AP62" s="377">
        <v>33079</v>
      </c>
      <c r="AQ62" s="378">
        <v>2.9</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wcn/nHDkLrTNUNDBCEg+jHFzyHYIKNAUrZIGlYbDcr6okgTmDZAkfInc4FRIgNEXAiCTmJAI9X1JYJO/9eYlw==" saltValue="CKvaWxUAk6YoaI9nzq1f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97" zoomScale="60" zoomScaleNormal="60" zoomScaleSheetLayoutView="55" workbookViewId="0">
      <selection activeCell="A3" sqref="A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Tyt7W61sOh2iUj6Xlh62Wmoq+9/EpVSHnod5NkTKK+ju8Ta1YIFt7/Rj6nuhneVXtou38HtAW4P+MRRN0F42fw==" saltValue="2Kc3GLZb+1lL40Seg789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75" zoomScale="60" zoomScaleNormal="60" zoomScaleSheetLayoutView="55" workbookViewId="0">
      <selection activeCell="DQ98" sqref="DQ9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mHpRxKZ88vhqsUUceulleK0Fxd9HuN7HmN4vKRYfMmHxajQT7REYtG88U906OW4miIkkkzfWYQ42hmAqugKXBg==" saltValue="rMeaBmkYEkosQiktyFb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C43" zoomScale="80" zoomScaleNormal="8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8.24</v>
      </c>
      <c r="G47" s="12">
        <v>6.81</v>
      </c>
      <c r="H47" s="12">
        <v>9.48</v>
      </c>
      <c r="I47" s="12">
        <v>10.29</v>
      </c>
      <c r="J47" s="13">
        <v>8.77</v>
      </c>
    </row>
    <row r="48" spans="2:10" ht="57.75" customHeight="1" x14ac:dyDescent="0.15">
      <c r="B48" s="14"/>
      <c r="C48" s="1202" t="s">
        <v>4</v>
      </c>
      <c r="D48" s="1202"/>
      <c r="E48" s="1203"/>
      <c r="F48" s="15">
        <v>9.6</v>
      </c>
      <c r="G48" s="16">
        <v>9.33</v>
      </c>
      <c r="H48" s="16">
        <v>10.54</v>
      </c>
      <c r="I48" s="16">
        <v>9.32</v>
      </c>
      <c r="J48" s="17">
        <v>11.65</v>
      </c>
    </row>
    <row r="49" spans="2:10" ht="57.75" customHeight="1" thickBot="1" x14ac:dyDescent="0.2">
      <c r="B49" s="18"/>
      <c r="C49" s="1204" t="s">
        <v>5</v>
      </c>
      <c r="D49" s="1204"/>
      <c r="E49" s="1205"/>
      <c r="F49" s="19" t="s">
        <v>565</v>
      </c>
      <c r="G49" s="20" t="s">
        <v>566</v>
      </c>
      <c r="H49" s="20">
        <v>4.0199999999999996</v>
      </c>
      <c r="I49" s="20" t="s">
        <v>567</v>
      </c>
      <c r="J49" s="21">
        <v>1.41</v>
      </c>
    </row>
    <row r="50" spans="2:10" ht="13.5" customHeight="1" x14ac:dyDescent="0.15"/>
  </sheetData>
  <sheetProtection algorithmName="SHA-512" hashValue="J1NDha2IQoTfgvAVvnFYD6yJO9zNLwj86Cir2E8Mwnpjjr1aEX0Y6fEEy7RKbMZKO3OqsnsmaMRugzoclqq9og==" saltValue="paJiYyZZIWujWBHxnfrq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B32" zoomScale="70" zoomScaleNormal="70" zoomScaleSheetLayoutView="100" workbookViewId="0">
      <selection activeCell="C41" sqref="C41:E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9.5399999999999991</v>
      </c>
      <c r="G34" s="33">
        <v>9.27</v>
      </c>
      <c r="H34" s="33">
        <v>10.49</v>
      </c>
      <c r="I34" s="33">
        <v>9.27</v>
      </c>
      <c r="J34" s="34">
        <v>11.62</v>
      </c>
      <c r="K34" s="22"/>
      <c r="L34" s="22"/>
      <c r="M34" s="22"/>
      <c r="N34" s="22"/>
      <c r="O34" s="22"/>
      <c r="P34" s="22"/>
    </row>
    <row r="35" spans="1:16" ht="39" customHeight="1" x14ac:dyDescent="0.15">
      <c r="A35" s="22"/>
      <c r="B35" s="35"/>
      <c r="C35" s="1206" t="s">
        <v>569</v>
      </c>
      <c r="D35" s="1207"/>
      <c r="E35" s="1208"/>
      <c r="F35" s="36">
        <v>6.78</v>
      </c>
      <c r="G35" s="37">
        <v>4.87</v>
      </c>
      <c r="H35" s="37">
        <v>6.88</v>
      </c>
      <c r="I35" s="37">
        <v>8.3699999999999992</v>
      </c>
      <c r="J35" s="38">
        <v>10.92</v>
      </c>
      <c r="K35" s="22"/>
      <c r="L35" s="22"/>
      <c r="M35" s="22"/>
      <c r="N35" s="22"/>
      <c r="O35" s="22"/>
      <c r="P35" s="22"/>
    </row>
    <row r="36" spans="1:16" ht="39" customHeight="1" x14ac:dyDescent="0.15">
      <c r="A36" s="22"/>
      <c r="B36" s="35"/>
      <c r="C36" s="1206" t="s">
        <v>570</v>
      </c>
      <c r="D36" s="1207"/>
      <c r="E36" s="1208"/>
      <c r="F36" s="36">
        <v>7.98</v>
      </c>
      <c r="G36" s="37">
        <v>6.85</v>
      </c>
      <c r="H36" s="37">
        <v>3.21</v>
      </c>
      <c r="I36" s="37">
        <v>4.1399999999999997</v>
      </c>
      <c r="J36" s="38">
        <v>4.1900000000000004</v>
      </c>
      <c r="K36" s="22"/>
      <c r="L36" s="22"/>
      <c r="M36" s="22"/>
      <c r="N36" s="22"/>
      <c r="O36" s="22"/>
      <c r="P36" s="22"/>
    </row>
    <row r="37" spans="1:16" ht="39" customHeight="1" x14ac:dyDescent="0.15">
      <c r="A37" s="22"/>
      <c r="B37" s="35"/>
      <c r="C37" s="1206" t="s">
        <v>571</v>
      </c>
      <c r="D37" s="1207"/>
      <c r="E37" s="1208"/>
      <c r="F37" s="36" t="s">
        <v>519</v>
      </c>
      <c r="G37" s="37" t="s">
        <v>519</v>
      </c>
      <c r="H37" s="37" t="s">
        <v>519</v>
      </c>
      <c r="I37" s="37" t="s">
        <v>519</v>
      </c>
      <c r="J37" s="38">
        <v>1.19</v>
      </c>
      <c r="K37" s="22"/>
      <c r="L37" s="22"/>
      <c r="M37" s="22"/>
      <c r="N37" s="22"/>
      <c r="O37" s="22"/>
      <c r="P37" s="22"/>
    </row>
    <row r="38" spans="1:16" ht="39" customHeight="1" x14ac:dyDescent="0.15">
      <c r="A38" s="22"/>
      <c r="B38" s="35"/>
      <c r="C38" s="1206" t="s">
        <v>572</v>
      </c>
      <c r="D38" s="1207"/>
      <c r="E38" s="1208"/>
      <c r="F38" s="36">
        <v>1.24</v>
      </c>
      <c r="G38" s="37">
        <v>2.48</v>
      </c>
      <c r="H38" s="37">
        <v>1.66</v>
      </c>
      <c r="I38" s="37">
        <v>0.92</v>
      </c>
      <c r="J38" s="38">
        <v>1.08</v>
      </c>
      <c r="K38" s="22"/>
      <c r="L38" s="22"/>
      <c r="M38" s="22"/>
      <c r="N38" s="22"/>
      <c r="O38" s="22"/>
      <c r="P38" s="22"/>
    </row>
    <row r="39" spans="1:16" ht="39" customHeight="1" x14ac:dyDescent="0.15">
      <c r="A39" s="22"/>
      <c r="B39" s="35"/>
      <c r="C39" s="1206" t="s">
        <v>573</v>
      </c>
      <c r="D39" s="1207"/>
      <c r="E39" s="1208"/>
      <c r="F39" s="36">
        <v>0.76</v>
      </c>
      <c r="G39" s="37">
        <v>0.49</v>
      </c>
      <c r="H39" s="37">
        <v>0.3</v>
      </c>
      <c r="I39" s="37">
        <v>0.63</v>
      </c>
      <c r="J39" s="38">
        <v>0.28999999999999998</v>
      </c>
      <c r="K39" s="22"/>
      <c r="L39" s="22"/>
      <c r="M39" s="22"/>
      <c r="N39" s="22"/>
      <c r="O39" s="22"/>
      <c r="P39" s="22"/>
    </row>
    <row r="40" spans="1:16" ht="39" customHeight="1" x14ac:dyDescent="0.15">
      <c r="A40" s="22"/>
      <c r="B40" s="35"/>
      <c r="C40" s="1206" t="s">
        <v>574</v>
      </c>
      <c r="D40" s="1207"/>
      <c r="E40" s="1208"/>
      <c r="F40" s="36">
        <v>0.02</v>
      </c>
      <c r="G40" s="37">
        <v>0.02</v>
      </c>
      <c r="H40" s="37">
        <v>0.02</v>
      </c>
      <c r="I40" s="37">
        <v>0.02</v>
      </c>
      <c r="J40" s="38">
        <v>0.02</v>
      </c>
      <c r="K40" s="22"/>
      <c r="L40" s="22"/>
      <c r="M40" s="22"/>
      <c r="N40" s="22"/>
      <c r="O40" s="22"/>
      <c r="P40" s="22"/>
    </row>
    <row r="41" spans="1:16" ht="39" customHeight="1" x14ac:dyDescent="0.15">
      <c r="A41" s="22"/>
      <c r="B41" s="35"/>
      <c r="C41" s="1206" t="s">
        <v>575</v>
      </c>
      <c r="D41" s="1207"/>
      <c r="E41" s="1208"/>
      <c r="F41" s="36">
        <v>0.03</v>
      </c>
      <c r="G41" s="37">
        <v>0.03</v>
      </c>
      <c r="H41" s="37">
        <v>0.02</v>
      </c>
      <c r="I41" s="37">
        <v>0.02</v>
      </c>
      <c r="J41" s="38">
        <v>0</v>
      </c>
      <c r="K41" s="22"/>
      <c r="L41" s="22"/>
      <c r="M41" s="22"/>
      <c r="N41" s="22"/>
      <c r="O41" s="22"/>
      <c r="P41" s="22"/>
    </row>
    <row r="42" spans="1:16" ht="39" customHeight="1" x14ac:dyDescent="0.15">
      <c r="A42" s="22"/>
      <c r="B42" s="39"/>
      <c r="C42" s="1206" t="s">
        <v>576</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577</v>
      </c>
      <c r="D43" s="1210"/>
      <c r="E43" s="1211"/>
      <c r="F43" s="41">
        <v>0.17</v>
      </c>
      <c r="G43" s="42">
        <v>0.36</v>
      </c>
      <c r="H43" s="42">
        <v>0.31</v>
      </c>
      <c r="I43" s="42">
        <v>0.57999999999999996</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AVrFKtcQj9x3JZQLocu53/pPYhWye9m2n5DjAyZ+Bw2FFPW2gFyYViPx4j5pkqzlZW7wfdcks1kKKIiP5jfQ==" saltValue="Et2mBSL4hwxnfNoWAC2x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37" zoomScale="70" zoomScaleNormal="70" zoomScaleSheetLayoutView="55" workbookViewId="0">
      <selection activeCell="B57" sqref="B57:C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1800</v>
      </c>
      <c r="L45" s="60">
        <v>1917</v>
      </c>
      <c r="M45" s="60">
        <v>1959</v>
      </c>
      <c r="N45" s="60">
        <v>1911</v>
      </c>
      <c r="O45" s="61">
        <v>1815</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34"/>
      <c r="C48" s="1235"/>
      <c r="D48" s="62"/>
      <c r="E48" s="1216" t="s">
        <v>14</v>
      </c>
      <c r="F48" s="1216"/>
      <c r="G48" s="1216"/>
      <c r="H48" s="1216"/>
      <c r="I48" s="1216"/>
      <c r="J48" s="1217"/>
      <c r="K48" s="63">
        <v>567</v>
      </c>
      <c r="L48" s="64">
        <v>549</v>
      </c>
      <c r="M48" s="64">
        <v>551</v>
      </c>
      <c r="N48" s="64">
        <v>553</v>
      </c>
      <c r="O48" s="65">
        <v>493</v>
      </c>
      <c r="P48" s="48"/>
      <c r="Q48" s="48"/>
      <c r="R48" s="48"/>
      <c r="S48" s="48"/>
      <c r="T48" s="48"/>
      <c r="U48" s="48"/>
    </row>
    <row r="49" spans="1:21" ht="30.75" customHeight="1" x14ac:dyDescent="0.15">
      <c r="A49" s="48"/>
      <c r="B49" s="1234"/>
      <c r="C49" s="1235"/>
      <c r="D49" s="62"/>
      <c r="E49" s="1216" t="s">
        <v>15</v>
      </c>
      <c r="F49" s="1216"/>
      <c r="G49" s="1216"/>
      <c r="H49" s="1216"/>
      <c r="I49" s="1216"/>
      <c r="J49" s="1217"/>
      <c r="K49" s="63" t="s">
        <v>519</v>
      </c>
      <c r="L49" s="64" t="s">
        <v>519</v>
      </c>
      <c r="M49" s="64" t="s">
        <v>519</v>
      </c>
      <c r="N49" s="64" t="s">
        <v>519</v>
      </c>
      <c r="O49" s="65" t="s">
        <v>519</v>
      </c>
      <c r="P49" s="48"/>
      <c r="Q49" s="48"/>
      <c r="R49" s="48"/>
      <c r="S49" s="48"/>
      <c r="T49" s="48"/>
      <c r="U49" s="48"/>
    </row>
    <row r="50" spans="1:21" ht="30.75" customHeight="1" x14ac:dyDescent="0.15">
      <c r="A50" s="48"/>
      <c r="B50" s="1234"/>
      <c r="C50" s="1235"/>
      <c r="D50" s="62"/>
      <c r="E50" s="1216" t="s">
        <v>16</v>
      </c>
      <c r="F50" s="1216"/>
      <c r="G50" s="1216"/>
      <c r="H50" s="1216"/>
      <c r="I50" s="1216"/>
      <c r="J50" s="1217"/>
      <c r="K50" s="63">
        <v>21</v>
      </c>
      <c r="L50" s="64">
        <v>21</v>
      </c>
      <c r="M50" s="64">
        <v>8</v>
      </c>
      <c r="N50" s="64" t="s">
        <v>519</v>
      </c>
      <c r="O50" s="65" t="s">
        <v>519</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1434</v>
      </c>
      <c r="L52" s="64">
        <v>1438</v>
      </c>
      <c r="M52" s="64">
        <v>1543</v>
      </c>
      <c r="N52" s="64">
        <v>1495</v>
      </c>
      <c r="O52" s="65">
        <v>1388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954</v>
      </c>
      <c r="L53" s="69">
        <v>1049</v>
      </c>
      <c r="M53" s="69">
        <v>975</v>
      </c>
      <c r="N53" s="69">
        <v>969</v>
      </c>
      <c r="O53" s="70">
        <v>920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RItHHVd0AiF6iLEcEWvIvRKnhzrQ7yMpJlRfNvPJNXsexHzLaaFU/rq42suDRWuIxQBktIPEsdxpnntZA2Bg==" saltValue="DbbRpptVPCMZuBHY0Cb0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D33" zoomScale="80" zoomScaleNormal="80" zoomScaleSheetLayoutView="100" workbookViewId="0">
      <selection activeCell="M48" sqref="M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52" t="s">
        <v>29</v>
      </c>
      <c r="C41" s="1253"/>
      <c r="D41" s="102"/>
      <c r="E41" s="1254" t="s">
        <v>30</v>
      </c>
      <c r="F41" s="1254"/>
      <c r="G41" s="1254"/>
      <c r="H41" s="1255"/>
      <c r="I41" s="103">
        <v>18572</v>
      </c>
      <c r="J41" s="104">
        <v>18567</v>
      </c>
      <c r="K41" s="104">
        <v>18253</v>
      </c>
      <c r="L41" s="104">
        <v>18305</v>
      </c>
      <c r="M41" s="105">
        <v>18093</v>
      </c>
    </row>
    <row r="42" spans="2:13" ht="27.75" customHeight="1" x14ac:dyDescent="0.15">
      <c r="B42" s="1242"/>
      <c r="C42" s="1243"/>
      <c r="D42" s="106"/>
      <c r="E42" s="1246" t="s">
        <v>31</v>
      </c>
      <c r="F42" s="1246"/>
      <c r="G42" s="1246"/>
      <c r="H42" s="1247"/>
      <c r="I42" s="107">
        <v>91</v>
      </c>
      <c r="J42" s="108">
        <v>39</v>
      </c>
      <c r="K42" s="108" t="s">
        <v>519</v>
      </c>
      <c r="L42" s="108" t="s">
        <v>519</v>
      </c>
      <c r="M42" s="109" t="s">
        <v>519</v>
      </c>
    </row>
    <row r="43" spans="2:13" ht="27.75" customHeight="1" x14ac:dyDescent="0.15">
      <c r="B43" s="1242"/>
      <c r="C43" s="1243"/>
      <c r="D43" s="106"/>
      <c r="E43" s="1246" t="s">
        <v>32</v>
      </c>
      <c r="F43" s="1246"/>
      <c r="G43" s="1246"/>
      <c r="H43" s="1247"/>
      <c r="I43" s="107">
        <v>5784</v>
      </c>
      <c r="J43" s="108">
        <v>5871</v>
      </c>
      <c r="K43" s="108">
        <v>6000</v>
      </c>
      <c r="L43" s="108">
        <v>5536</v>
      </c>
      <c r="M43" s="109">
        <v>4840</v>
      </c>
    </row>
    <row r="44" spans="2:13" ht="27.75" customHeight="1" x14ac:dyDescent="0.15">
      <c r="B44" s="1242"/>
      <c r="C44" s="1243"/>
      <c r="D44" s="106"/>
      <c r="E44" s="1246" t="s">
        <v>33</v>
      </c>
      <c r="F44" s="1246"/>
      <c r="G44" s="1246"/>
      <c r="H44" s="1247"/>
      <c r="I44" s="107" t="s">
        <v>519</v>
      </c>
      <c r="J44" s="108" t="s">
        <v>519</v>
      </c>
      <c r="K44" s="108" t="s">
        <v>519</v>
      </c>
      <c r="L44" s="108" t="s">
        <v>519</v>
      </c>
      <c r="M44" s="109" t="s">
        <v>519</v>
      </c>
    </row>
    <row r="45" spans="2:13" ht="27.75" customHeight="1" x14ac:dyDescent="0.15">
      <c r="B45" s="1242"/>
      <c r="C45" s="1243"/>
      <c r="D45" s="106"/>
      <c r="E45" s="1246" t="s">
        <v>34</v>
      </c>
      <c r="F45" s="1246"/>
      <c r="G45" s="1246"/>
      <c r="H45" s="1247"/>
      <c r="I45" s="107">
        <v>4328</v>
      </c>
      <c r="J45" s="108">
        <v>4274</v>
      </c>
      <c r="K45" s="108">
        <v>4114</v>
      </c>
      <c r="L45" s="108">
        <v>3973</v>
      </c>
      <c r="M45" s="109">
        <v>3927</v>
      </c>
    </row>
    <row r="46" spans="2:13" ht="27.75" customHeight="1" x14ac:dyDescent="0.15">
      <c r="B46" s="1242"/>
      <c r="C46" s="1243"/>
      <c r="D46" s="110"/>
      <c r="E46" s="1246" t="s">
        <v>35</v>
      </c>
      <c r="F46" s="1246"/>
      <c r="G46" s="1246"/>
      <c r="H46" s="1247"/>
      <c r="I46" s="107">
        <v>52</v>
      </c>
      <c r="J46" s="108">
        <v>15</v>
      </c>
      <c r="K46" s="108">
        <v>59</v>
      </c>
      <c r="L46" s="108" t="s">
        <v>519</v>
      </c>
      <c r="M46" s="109">
        <v>33</v>
      </c>
    </row>
    <row r="47" spans="2:13" ht="27.75" customHeight="1" x14ac:dyDescent="0.15">
      <c r="B47" s="1242"/>
      <c r="C47" s="1243"/>
      <c r="D47" s="111"/>
      <c r="E47" s="1256" t="s">
        <v>36</v>
      </c>
      <c r="F47" s="1257"/>
      <c r="G47" s="1257"/>
      <c r="H47" s="1258"/>
      <c r="I47" s="107" t="s">
        <v>519</v>
      </c>
      <c r="J47" s="108" t="s">
        <v>519</v>
      </c>
      <c r="K47" s="108" t="s">
        <v>519</v>
      </c>
      <c r="L47" s="108" t="s">
        <v>519</v>
      </c>
      <c r="M47" s="109" t="s">
        <v>519</v>
      </c>
    </row>
    <row r="48" spans="2:13" ht="27.75" customHeight="1" x14ac:dyDescent="0.15">
      <c r="B48" s="1242"/>
      <c r="C48" s="1243"/>
      <c r="D48" s="106"/>
      <c r="E48" s="1246" t="s">
        <v>37</v>
      </c>
      <c r="F48" s="1246"/>
      <c r="G48" s="1246"/>
      <c r="H48" s="1247"/>
      <c r="I48" s="107" t="s">
        <v>519</v>
      </c>
      <c r="J48" s="108" t="s">
        <v>519</v>
      </c>
      <c r="K48" s="108" t="s">
        <v>519</v>
      </c>
      <c r="L48" s="108" t="s">
        <v>519</v>
      </c>
      <c r="M48" s="109" t="s">
        <v>519</v>
      </c>
    </row>
    <row r="49" spans="2:13" ht="27.75" customHeight="1" x14ac:dyDescent="0.15">
      <c r="B49" s="1244"/>
      <c r="C49" s="1245"/>
      <c r="D49" s="106"/>
      <c r="E49" s="1246" t="s">
        <v>38</v>
      </c>
      <c r="F49" s="1246"/>
      <c r="G49" s="1246"/>
      <c r="H49" s="1247"/>
      <c r="I49" s="107" t="s">
        <v>519</v>
      </c>
      <c r="J49" s="108" t="s">
        <v>519</v>
      </c>
      <c r="K49" s="108" t="s">
        <v>519</v>
      </c>
      <c r="L49" s="108" t="s">
        <v>519</v>
      </c>
      <c r="M49" s="109" t="s">
        <v>519</v>
      </c>
    </row>
    <row r="50" spans="2:13" ht="27.75" customHeight="1" x14ac:dyDescent="0.15">
      <c r="B50" s="1240" t="s">
        <v>39</v>
      </c>
      <c r="C50" s="1241"/>
      <c r="D50" s="112"/>
      <c r="E50" s="1246" t="s">
        <v>40</v>
      </c>
      <c r="F50" s="1246"/>
      <c r="G50" s="1246"/>
      <c r="H50" s="1247"/>
      <c r="I50" s="107">
        <v>2837</v>
      </c>
      <c r="J50" s="108">
        <v>3048</v>
      </c>
      <c r="K50" s="108">
        <v>3320</v>
      </c>
      <c r="L50" s="108">
        <v>3551</v>
      </c>
      <c r="M50" s="109">
        <v>3657</v>
      </c>
    </row>
    <row r="51" spans="2:13" ht="27.75" customHeight="1" x14ac:dyDescent="0.15">
      <c r="B51" s="1242"/>
      <c r="C51" s="1243"/>
      <c r="D51" s="106"/>
      <c r="E51" s="1246" t="s">
        <v>41</v>
      </c>
      <c r="F51" s="1246"/>
      <c r="G51" s="1246"/>
      <c r="H51" s="1247"/>
      <c r="I51" s="107">
        <v>2086</v>
      </c>
      <c r="J51" s="108">
        <v>1866</v>
      </c>
      <c r="K51" s="108">
        <v>2337</v>
      </c>
      <c r="L51" s="108">
        <v>2496</v>
      </c>
      <c r="M51" s="109">
        <v>2282</v>
      </c>
    </row>
    <row r="52" spans="2:13" ht="27.75" customHeight="1" x14ac:dyDescent="0.15">
      <c r="B52" s="1244"/>
      <c r="C52" s="1245"/>
      <c r="D52" s="106"/>
      <c r="E52" s="1246" t="s">
        <v>42</v>
      </c>
      <c r="F52" s="1246"/>
      <c r="G52" s="1246"/>
      <c r="H52" s="1247"/>
      <c r="I52" s="107">
        <v>13948</v>
      </c>
      <c r="J52" s="108">
        <v>13794</v>
      </c>
      <c r="K52" s="108">
        <v>13711</v>
      </c>
      <c r="L52" s="108">
        <v>13550</v>
      </c>
      <c r="M52" s="109">
        <v>13414</v>
      </c>
    </row>
    <row r="53" spans="2:13" ht="27.75" customHeight="1" thickBot="1" x14ac:dyDescent="0.2">
      <c r="B53" s="1248" t="s">
        <v>43</v>
      </c>
      <c r="C53" s="1249"/>
      <c r="D53" s="113"/>
      <c r="E53" s="1250" t="s">
        <v>44</v>
      </c>
      <c r="F53" s="1250"/>
      <c r="G53" s="1250"/>
      <c r="H53" s="1251"/>
      <c r="I53" s="114">
        <v>9956</v>
      </c>
      <c r="J53" s="115">
        <v>10057</v>
      </c>
      <c r="K53" s="115">
        <v>9058</v>
      </c>
      <c r="L53" s="115">
        <v>8216</v>
      </c>
      <c r="M53" s="116">
        <v>7540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1CmBLwdm09zXAe+tW466TNv6NJrr/QHm3FlJ0Xvg7hSOF1Y8fcEhGrJK53haek2fYJJIZshB7kKKMxzdwLAuA==" saltValue="AA3/D7Z7rnB7Nd8qqMla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F49" zoomScale="70" zoomScaleNormal="70"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47</v>
      </c>
      <c r="D55" s="1267"/>
      <c r="E55" s="1268"/>
      <c r="F55" s="128">
        <v>1054</v>
      </c>
      <c r="G55" s="128">
        <v>1155</v>
      </c>
      <c r="H55" s="129">
        <v>1007</v>
      </c>
    </row>
    <row r="56" spans="2:8" ht="52.5" customHeight="1" x14ac:dyDescent="0.15">
      <c r="B56" s="130"/>
      <c r="C56" s="1269" t="s">
        <v>48</v>
      </c>
      <c r="D56" s="1269"/>
      <c r="E56" s="1270"/>
      <c r="F56" s="131">
        <v>26</v>
      </c>
      <c r="G56" s="131">
        <v>26</v>
      </c>
      <c r="H56" s="132">
        <v>26</v>
      </c>
    </row>
    <row r="57" spans="2:8" ht="53.25" customHeight="1" x14ac:dyDescent="0.15">
      <c r="B57" s="130"/>
      <c r="C57" s="1271" t="s">
        <v>49</v>
      </c>
      <c r="D57" s="1271"/>
      <c r="E57" s="1272"/>
      <c r="F57" s="133">
        <v>1814</v>
      </c>
      <c r="G57" s="133">
        <v>2068</v>
      </c>
      <c r="H57" s="134">
        <v>2288</v>
      </c>
    </row>
    <row r="58" spans="2:8" ht="45.75" customHeight="1" x14ac:dyDescent="0.15">
      <c r="B58" s="135"/>
      <c r="C58" s="1259" t="s">
        <v>584</v>
      </c>
      <c r="D58" s="1260"/>
      <c r="E58" s="1261"/>
      <c r="F58" s="136">
        <v>914</v>
      </c>
      <c r="G58" s="136">
        <v>1064</v>
      </c>
      <c r="H58" s="137">
        <v>1185</v>
      </c>
    </row>
    <row r="59" spans="2:8" ht="45.75" customHeight="1" x14ac:dyDescent="0.15">
      <c r="B59" s="135"/>
      <c r="C59" s="1259" t="s">
        <v>585</v>
      </c>
      <c r="D59" s="1260"/>
      <c r="E59" s="1261"/>
      <c r="F59" s="136">
        <v>404</v>
      </c>
      <c r="G59" s="136">
        <v>454</v>
      </c>
      <c r="H59" s="137">
        <v>454</v>
      </c>
    </row>
    <row r="60" spans="2:8" ht="45.75" customHeight="1" x14ac:dyDescent="0.15">
      <c r="B60" s="135"/>
      <c r="C60" s="1259" t="s">
        <v>586</v>
      </c>
      <c r="D60" s="1260"/>
      <c r="E60" s="1261"/>
      <c r="F60" s="136">
        <v>379</v>
      </c>
      <c r="G60" s="136">
        <v>367</v>
      </c>
      <c r="H60" s="137">
        <v>347</v>
      </c>
    </row>
    <row r="61" spans="2:8" ht="45.75" customHeight="1" x14ac:dyDescent="0.15">
      <c r="B61" s="135"/>
      <c r="C61" s="1259" t="s">
        <v>587</v>
      </c>
      <c r="D61" s="1260"/>
      <c r="E61" s="1261"/>
      <c r="F61" s="136">
        <v>10</v>
      </c>
      <c r="G61" s="136">
        <v>49</v>
      </c>
      <c r="H61" s="137">
        <v>164</v>
      </c>
    </row>
    <row r="62" spans="2:8" ht="45.75" customHeight="1" thickBot="1" x14ac:dyDescent="0.2">
      <c r="B62" s="138"/>
      <c r="C62" s="1262" t="s">
        <v>588</v>
      </c>
      <c r="D62" s="1263"/>
      <c r="E62" s="1264"/>
      <c r="F62" s="139">
        <v>103</v>
      </c>
      <c r="G62" s="139">
        <v>103</v>
      </c>
      <c r="H62" s="140">
        <v>103</v>
      </c>
    </row>
    <row r="63" spans="2:8" ht="52.5" customHeight="1" thickBot="1" x14ac:dyDescent="0.2">
      <c r="B63" s="141"/>
      <c r="C63" s="1265" t="s">
        <v>50</v>
      </c>
      <c r="D63" s="1265"/>
      <c r="E63" s="1266"/>
      <c r="F63" s="142">
        <v>2895</v>
      </c>
      <c r="G63" s="142">
        <v>3249</v>
      </c>
      <c r="H63" s="143">
        <v>3321</v>
      </c>
    </row>
    <row r="64" spans="2:8" ht="15" customHeight="1" x14ac:dyDescent="0.15"/>
  </sheetData>
  <sheetProtection algorithmName="SHA-512" hashValue="5MD8TFf9M5E64+tny0kwt2my9V3XHHcQA1V/Xwzk/Apfbykp40TjMP6lR3JV3u/XerIMeKNvtiRb+UU+oHgnqw==" saltValue="f4ss4RYgfWHagTjPOJ6o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 zoomScaleNormal="100" zoomScaleSheetLayoutView="55" workbookViewId="0">
      <selection activeCell="AN70" sqref="AN70"/>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611</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605</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560</v>
      </c>
      <c r="BQ50" s="1283"/>
      <c r="BR50" s="1283"/>
      <c r="BS50" s="1283"/>
      <c r="BT50" s="1283"/>
      <c r="BU50" s="1283"/>
      <c r="BV50" s="1283"/>
      <c r="BW50" s="1283"/>
      <c r="BX50" s="1283" t="s">
        <v>561</v>
      </c>
      <c r="BY50" s="1283"/>
      <c r="BZ50" s="1283"/>
      <c r="CA50" s="1283"/>
      <c r="CB50" s="1283"/>
      <c r="CC50" s="1283"/>
      <c r="CD50" s="1283"/>
      <c r="CE50" s="1283"/>
      <c r="CF50" s="1283" t="s">
        <v>562</v>
      </c>
      <c r="CG50" s="1283"/>
      <c r="CH50" s="1283"/>
      <c r="CI50" s="1283"/>
      <c r="CJ50" s="1283"/>
      <c r="CK50" s="1283"/>
      <c r="CL50" s="1283"/>
      <c r="CM50" s="1283"/>
      <c r="CN50" s="1283" t="s">
        <v>563</v>
      </c>
      <c r="CO50" s="1283"/>
      <c r="CP50" s="1283"/>
      <c r="CQ50" s="1283"/>
      <c r="CR50" s="1283"/>
      <c r="CS50" s="1283"/>
      <c r="CT50" s="1283"/>
      <c r="CU50" s="1283"/>
      <c r="CV50" s="1283" t="s">
        <v>564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604</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81">
        <v>102.2</v>
      </c>
      <c r="BQ51" s="1281"/>
      <c r="BR51" s="1281"/>
      <c r="BS51" s="1281"/>
      <c r="BT51" s="1281"/>
      <c r="BU51" s="1281"/>
      <c r="BV51" s="1281"/>
      <c r="BW51" s="1281"/>
      <c r="BX51" s="1281">
        <v>102.2</v>
      </c>
      <c r="BY51" s="1281"/>
      <c r="BZ51" s="1281"/>
      <c r="CA51" s="1281"/>
      <c r="CB51" s="1281"/>
      <c r="CC51" s="1281"/>
      <c r="CD51" s="1281"/>
      <c r="CE51" s="1281"/>
      <c r="CF51" s="1281">
        <v>91.5</v>
      </c>
      <c r="CG51" s="1281"/>
      <c r="CH51" s="1281"/>
      <c r="CI51" s="1281"/>
      <c r="CJ51" s="1281"/>
      <c r="CK51" s="1281"/>
      <c r="CL51" s="1281"/>
      <c r="CM51" s="1281"/>
      <c r="CN51" s="1281">
        <v>81.8</v>
      </c>
      <c r="CO51" s="1281"/>
      <c r="CP51" s="1281"/>
      <c r="CQ51" s="1281"/>
      <c r="CR51" s="1281"/>
      <c r="CS51" s="1281"/>
      <c r="CT51" s="1281"/>
      <c r="CU51" s="1281"/>
      <c r="CV51" s="1281">
        <v>73.099999999999994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609</v>
      </c>
      <c r="BC53" s="1282"/>
      <c r="BD53" s="1282"/>
      <c r="BE53" s="1282"/>
      <c r="BF53" s="1282"/>
      <c r="BG53" s="1282"/>
      <c r="BH53" s="1282"/>
      <c r="BI53" s="1282"/>
      <c r="BJ53" s="1282"/>
      <c r="BK53" s="1282"/>
      <c r="BL53" s="1282"/>
      <c r="BM53" s="1282"/>
      <c r="BN53" s="1282"/>
      <c r="BO53" s="1282"/>
      <c r="BP53" s="1281">
        <v>60.5</v>
      </c>
      <c r="BQ53" s="1281"/>
      <c r="BR53" s="1281"/>
      <c r="BS53" s="1281"/>
      <c r="BT53" s="1281"/>
      <c r="BU53" s="1281"/>
      <c r="BV53" s="1281"/>
      <c r="BW53" s="1281"/>
      <c r="BX53" s="1281">
        <v>62</v>
      </c>
      <c r="BY53" s="1281"/>
      <c r="BZ53" s="1281"/>
      <c r="CA53" s="1281"/>
      <c r="CB53" s="1281"/>
      <c r="CC53" s="1281"/>
      <c r="CD53" s="1281"/>
      <c r="CE53" s="1281"/>
      <c r="CF53" s="1281">
        <v>63.6</v>
      </c>
      <c r="CG53" s="1281"/>
      <c r="CH53" s="1281"/>
      <c r="CI53" s="1281"/>
      <c r="CJ53" s="1281"/>
      <c r="CK53" s="1281"/>
      <c r="CL53" s="1281"/>
      <c r="CM53" s="1281"/>
      <c r="CN53" s="1281">
        <v>65.099999999999994</v>
      </c>
      <c r="CO53" s="1281"/>
      <c r="CP53" s="1281"/>
      <c r="CQ53" s="1281"/>
      <c r="CR53" s="1281"/>
      <c r="CS53" s="1281"/>
      <c r="CT53" s="1281"/>
      <c r="CU53" s="1281"/>
      <c r="CV53" s="1281">
        <v>65.599999999999994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603</v>
      </c>
      <c r="AO55" s="1283"/>
      <c r="AP55" s="1283"/>
      <c r="AQ55" s="1283"/>
      <c r="AR55" s="1283"/>
      <c r="AS55" s="1283"/>
      <c r="AT55" s="1283"/>
      <c r="AU55" s="1283"/>
      <c r="AV55" s="1283"/>
      <c r="AW55" s="1283"/>
      <c r="AX55" s="1283"/>
      <c r="AY55" s="1283"/>
      <c r="AZ55" s="1283"/>
      <c r="BA55" s="1283"/>
      <c r="BB55" s="1282" t="s">
        <v>602</v>
      </c>
      <c r="BC55" s="1282"/>
      <c r="BD55" s="1282"/>
      <c r="BE55" s="1282"/>
      <c r="BF55" s="1282"/>
      <c r="BG55" s="1282"/>
      <c r="BH55" s="1282"/>
      <c r="BI55" s="1282"/>
      <c r="BJ55" s="1282"/>
      <c r="BK55" s="1282"/>
      <c r="BL55" s="1282"/>
      <c r="BM55" s="1282"/>
      <c r="BN55" s="1282"/>
      <c r="BO55" s="1282"/>
      <c r="BP55" s="1281">
        <v>33.1</v>
      </c>
      <c r="BQ55" s="1281"/>
      <c r="BR55" s="1281"/>
      <c r="BS55" s="1281"/>
      <c r="BT55" s="1281"/>
      <c r="BU55" s="1281"/>
      <c r="BV55" s="1281"/>
      <c r="BW55" s="1281"/>
      <c r="BX55" s="1281">
        <v>31.3</v>
      </c>
      <c r="BY55" s="1281"/>
      <c r="BZ55" s="1281"/>
      <c r="CA55" s="1281"/>
      <c r="CB55" s="1281"/>
      <c r="CC55" s="1281"/>
      <c r="CD55" s="1281"/>
      <c r="CE55" s="1281"/>
      <c r="CF55" s="1281">
        <v>25.3</v>
      </c>
      <c r="CG55" s="1281"/>
      <c r="CH55" s="1281"/>
      <c r="CI55" s="1281"/>
      <c r="CJ55" s="1281"/>
      <c r="CK55" s="1281"/>
      <c r="CL55" s="1281"/>
      <c r="CM55" s="1281"/>
      <c r="CN55" s="1281">
        <v>25.5</v>
      </c>
      <c r="CO55" s="1281"/>
      <c r="CP55" s="1281"/>
      <c r="CQ55" s="1281"/>
      <c r="CR55" s="1281"/>
      <c r="CS55" s="1281"/>
      <c r="CT55" s="1281"/>
      <c r="CU55" s="1281"/>
      <c r="CV55" s="1281">
        <v>25.1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609</v>
      </c>
      <c r="BC57" s="1282"/>
      <c r="BD57" s="1282"/>
      <c r="BE57" s="1282"/>
      <c r="BF57" s="1282"/>
      <c r="BG57" s="1282"/>
      <c r="BH57" s="1282"/>
      <c r="BI57" s="1282"/>
      <c r="BJ57" s="1282"/>
      <c r="BK57" s="1282"/>
      <c r="BL57" s="1282"/>
      <c r="BM57" s="1282"/>
      <c r="BN57" s="1282"/>
      <c r="BO57" s="1282"/>
      <c r="BP57" s="1281">
        <v>57.2</v>
      </c>
      <c r="BQ57" s="1281"/>
      <c r="BR57" s="1281"/>
      <c r="BS57" s="1281"/>
      <c r="BT57" s="1281"/>
      <c r="BU57" s="1281"/>
      <c r="BV57" s="1281"/>
      <c r="BW57" s="1281"/>
      <c r="BX57" s="1281">
        <v>58.5</v>
      </c>
      <c r="BY57" s="1281"/>
      <c r="BZ57" s="1281"/>
      <c r="CA57" s="1281"/>
      <c r="CB57" s="1281"/>
      <c r="CC57" s="1281"/>
      <c r="CD57" s="1281"/>
      <c r="CE57" s="1281"/>
      <c r="CF57" s="1281">
        <v>59.8</v>
      </c>
      <c r="CG57" s="1281"/>
      <c r="CH57" s="1281"/>
      <c r="CI57" s="1281"/>
      <c r="CJ57" s="1281"/>
      <c r="CK57" s="1281"/>
      <c r="CL57" s="1281"/>
      <c r="CM57" s="1281"/>
      <c r="CN57" s="1281">
        <v>61.1</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608</v>
      </c>
    </row>
    <row r="64" spans="1:109" ht="13.5" x14ac:dyDescent="0.15">
      <c r="B64" s="1274"/>
      <c r="G64" s="1311"/>
      <c r="I64" s="1313"/>
      <c r="J64" s="1313"/>
      <c r="K64" s="1313"/>
      <c r="L64" s="1313"/>
      <c r="M64" s="1313"/>
      <c r="N64" s="1312"/>
      <c r="AM64" s="1311"/>
      <c r="AN64" s="1311" t="s">
        <v>607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605</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560</v>
      </c>
      <c r="BQ72" s="1283"/>
      <c r="BR72" s="1283"/>
      <c r="BS72" s="1283"/>
      <c r="BT72" s="1283"/>
      <c r="BU72" s="1283"/>
      <c r="BV72" s="1283"/>
      <c r="BW72" s="1283"/>
      <c r="BX72" s="1283" t="s">
        <v>561</v>
      </c>
      <c r="BY72" s="1283"/>
      <c r="BZ72" s="1283"/>
      <c r="CA72" s="1283"/>
      <c r="CB72" s="1283"/>
      <c r="CC72" s="1283"/>
      <c r="CD72" s="1283"/>
      <c r="CE72" s="1283"/>
      <c r="CF72" s="1283" t="s">
        <v>562</v>
      </c>
      <c r="CG72" s="1283"/>
      <c r="CH72" s="1283"/>
      <c r="CI72" s="1283"/>
      <c r="CJ72" s="1283"/>
      <c r="CK72" s="1283"/>
      <c r="CL72" s="1283"/>
      <c r="CM72" s="1283"/>
      <c r="CN72" s="1283" t="s">
        <v>563</v>
      </c>
      <c r="CO72" s="1283"/>
      <c r="CP72" s="1283"/>
      <c r="CQ72" s="1283"/>
      <c r="CR72" s="1283"/>
      <c r="CS72" s="1283"/>
      <c r="CT72" s="1283"/>
      <c r="CU72" s="1283"/>
      <c r="CV72" s="1283" t="s">
        <v>564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604</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81">
        <v>102.2</v>
      </c>
      <c r="BQ73" s="1281"/>
      <c r="BR73" s="1281"/>
      <c r="BS73" s="1281"/>
      <c r="BT73" s="1281"/>
      <c r="BU73" s="1281"/>
      <c r="BV73" s="1281"/>
      <c r="BW73" s="1281"/>
      <c r="BX73" s="1281">
        <v>102.2</v>
      </c>
      <c r="BY73" s="1281"/>
      <c r="BZ73" s="1281"/>
      <c r="CA73" s="1281"/>
      <c r="CB73" s="1281"/>
      <c r="CC73" s="1281"/>
      <c r="CD73" s="1281"/>
      <c r="CE73" s="1281"/>
      <c r="CF73" s="1281">
        <v>91.5</v>
      </c>
      <c r="CG73" s="1281"/>
      <c r="CH73" s="1281"/>
      <c r="CI73" s="1281"/>
      <c r="CJ73" s="1281"/>
      <c r="CK73" s="1281"/>
      <c r="CL73" s="1281"/>
      <c r="CM73" s="1281"/>
      <c r="CN73" s="1281">
        <v>81.8</v>
      </c>
      <c r="CO73" s="1281"/>
      <c r="CP73" s="1281"/>
      <c r="CQ73" s="1281"/>
      <c r="CR73" s="1281"/>
      <c r="CS73" s="1281"/>
      <c r="CT73" s="1281"/>
      <c r="CU73" s="1281"/>
      <c r="CV73" s="1281">
        <v>73.099999999999994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81">
        <v>8.5</v>
      </c>
      <c r="BQ75" s="1281"/>
      <c r="BR75" s="1281"/>
      <c r="BS75" s="1281"/>
      <c r="BT75" s="1281"/>
      <c r="BU75" s="1281"/>
      <c r="BV75" s="1281"/>
      <c r="BW75" s="1281"/>
      <c r="BX75" s="1281">
        <v>9.5</v>
      </c>
      <c r="BY75" s="1281"/>
      <c r="BZ75" s="1281"/>
      <c r="CA75" s="1281"/>
      <c r="CB75" s="1281"/>
      <c r="CC75" s="1281"/>
      <c r="CD75" s="1281"/>
      <c r="CE75" s="1281"/>
      <c r="CF75" s="1281">
        <v>9.8000000000000007</v>
      </c>
      <c r="CG75" s="1281"/>
      <c r="CH75" s="1281"/>
      <c r="CI75" s="1281"/>
      <c r="CJ75" s="1281"/>
      <c r="CK75" s="1281"/>
      <c r="CL75" s="1281"/>
      <c r="CM75" s="1281"/>
      <c r="CN75" s="1281">
        <v>9.9</v>
      </c>
      <c r="CO75" s="1281"/>
      <c r="CP75" s="1281"/>
      <c r="CQ75" s="1281"/>
      <c r="CR75" s="1281"/>
      <c r="CS75" s="1281"/>
      <c r="CT75" s="1281"/>
      <c r="CU75" s="1281"/>
      <c r="CV75" s="1281">
        <v>9.4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603</v>
      </c>
      <c r="AO77" s="1283"/>
      <c r="AP77" s="1283"/>
      <c r="AQ77" s="1283"/>
      <c r="AR77" s="1283"/>
      <c r="AS77" s="1283"/>
      <c r="AT77" s="1283"/>
      <c r="AU77" s="1283"/>
      <c r="AV77" s="1283"/>
      <c r="AW77" s="1283"/>
      <c r="AX77" s="1283"/>
      <c r="AY77" s="1283"/>
      <c r="AZ77" s="1283"/>
      <c r="BA77" s="1283"/>
      <c r="BB77" s="1282" t="s">
        <v>602</v>
      </c>
      <c r="BC77" s="1282"/>
      <c r="BD77" s="1282"/>
      <c r="BE77" s="1282"/>
      <c r="BF77" s="1282"/>
      <c r="BG77" s="1282"/>
      <c r="BH77" s="1282"/>
      <c r="BI77" s="1282"/>
      <c r="BJ77" s="1282"/>
      <c r="BK77" s="1282"/>
      <c r="BL77" s="1282"/>
      <c r="BM77" s="1282"/>
      <c r="BN77" s="1282"/>
      <c r="BO77" s="1282"/>
      <c r="BP77" s="1281">
        <v>33.1</v>
      </c>
      <c r="BQ77" s="1281"/>
      <c r="BR77" s="1281"/>
      <c r="BS77" s="1281"/>
      <c r="BT77" s="1281"/>
      <c r="BU77" s="1281"/>
      <c r="BV77" s="1281"/>
      <c r="BW77" s="1281"/>
      <c r="BX77" s="1281">
        <v>31.3</v>
      </c>
      <c r="BY77" s="1281"/>
      <c r="BZ77" s="1281"/>
      <c r="CA77" s="1281"/>
      <c r="CB77" s="1281"/>
      <c r="CC77" s="1281"/>
      <c r="CD77" s="1281"/>
      <c r="CE77" s="1281"/>
      <c r="CF77" s="1281">
        <v>25.3</v>
      </c>
      <c r="CG77" s="1281"/>
      <c r="CH77" s="1281"/>
      <c r="CI77" s="1281"/>
      <c r="CJ77" s="1281"/>
      <c r="CK77" s="1281"/>
      <c r="CL77" s="1281"/>
      <c r="CM77" s="1281"/>
      <c r="CN77" s="1281">
        <v>25.5</v>
      </c>
      <c r="CO77" s="1281"/>
      <c r="CP77" s="1281"/>
      <c r="CQ77" s="1281"/>
      <c r="CR77" s="1281"/>
      <c r="CS77" s="1281"/>
      <c r="CT77" s="1281"/>
      <c r="CU77" s="1281"/>
      <c r="CV77" s="1281">
        <v>25.1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601</v>
      </c>
      <c r="BC79" s="1282"/>
      <c r="BD79" s="1282"/>
      <c r="BE79" s="1282"/>
      <c r="BF79" s="1282"/>
      <c r="BG79" s="1282"/>
      <c r="BH79" s="1282"/>
      <c r="BI79" s="1282"/>
      <c r="BJ79" s="1282"/>
      <c r="BK79" s="1282"/>
      <c r="BL79" s="1282"/>
      <c r="BM79" s="1282"/>
      <c r="BN79" s="1282"/>
      <c r="BO79" s="1282"/>
      <c r="BP79" s="1281">
        <v>7.5</v>
      </c>
      <c r="BQ79" s="1281"/>
      <c r="BR79" s="1281"/>
      <c r="BS79" s="1281"/>
      <c r="BT79" s="1281"/>
      <c r="BU79" s="1281"/>
      <c r="BV79" s="1281"/>
      <c r="BW79" s="1281"/>
      <c r="BX79" s="1281">
        <v>7.2</v>
      </c>
      <c r="BY79" s="1281"/>
      <c r="BZ79" s="1281"/>
      <c r="CA79" s="1281"/>
      <c r="CB79" s="1281"/>
      <c r="CC79" s="1281"/>
      <c r="CD79" s="1281"/>
      <c r="CE79" s="1281"/>
      <c r="CF79" s="1281">
        <v>6.9</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JLJHQj7Y2FnoFwTxfYNVqh9t8WAWNiZmv1W1n0mCvmjtalyfC5n8rT/0cgraUgEYiHr8G3n1Wjh8jjAWHiGw==" saltValue="FaU+WO3hbswIhcNSdWLhs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6"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pqMjlp2dm7p/9I3omAMQ7q/AcM4AUqHbR5xJskAq1w9suSmnt6oFtVFtB8nXRg4BWc3q32lNMYY/qZGw63gs8Q==" saltValue="51DW1AADbRvw6leYvR8lc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B109" zoomScaleNormal="100" zoomScaleSheetLayoutView="55" workbookViewId="0">
      <selection activeCell="AE113" sqref="AE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9cj4lxMe2e7ZhS9Dtoj95lvEMRvvXNqcw73ra9xvlgBrkgFkAzSU/PJV/mw7v2QGsu7qW1gY2yGAwu11PZ+voA==" saltValue="M7OKB1yC4xAZdP4/mfuph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42968</v>
      </c>
      <c r="E3" s="162"/>
      <c r="F3" s="163">
        <v>57295</v>
      </c>
      <c r="G3" s="164"/>
      <c r="H3" s="165"/>
    </row>
    <row r="4" spans="1:8" x14ac:dyDescent="0.15">
      <c r="A4" s="166"/>
      <c r="B4" s="167"/>
      <c r="C4" s="168"/>
      <c r="D4" s="169">
        <v>35576</v>
      </c>
      <c r="E4" s="170"/>
      <c r="F4" s="171">
        <v>32771</v>
      </c>
      <c r="G4" s="172"/>
      <c r="H4" s="173"/>
    </row>
    <row r="5" spans="1:8" x14ac:dyDescent="0.15">
      <c r="A5" s="154" t="s">
        <v>552</v>
      </c>
      <c r="B5" s="159"/>
      <c r="C5" s="160"/>
      <c r="D5" s="161">
        <v>38790</v>
      </c>
      <c r="E5" s="162"/>
      <c r="F5" s="163">
        <v>54110</v>
      </c>
      <c r="G5" s="164"/>
      <c r="H5" s="165"/>
    </row>
    <row r="6" spans="1:8" x14ac:dyDescent="0.15">
      <c r="A6" s="166"/>
      <c r="B6" s="167"/>
      <c r="C6" s="168"/>
      <c r="D6" s="169">
        <v>30529</v>
      </c>
      <c r="E6" s="170"/>
      <c r="F6" s="171">
        <v>30620</v>
      </c>
      <c r="G6" s="172"/>
      <c r="H6" s="173"/>
    </row>
    <row r="7" spans="1:8" x14ac:dyDescent="0.15">
      <c r="A7" s="154" t="s">
        <v>553</v>
      </c>
      <c r="B7" s="159"/>
      <c r="C7" s="160"/>
      <c r="D7" s="161">
        <v>33015</v>
      </c>
      <c r="E7" s="162"/>
      <c r="F7" s="163">
        <v>54684</v>
      </c>
      <c r="G7" s="164"/>
      <c r="H7" s="165"/>
    </row>
    <row r="8" spans="1:8" x14ac:dyDescent="0.15">
      <c r="A8" s="166"/>
      <c r="B8" s="167"/>
      <c r="C8" s="168"/>
      <c r="D8" s="169">
        <v>30041</v>
      </c>
      <c r="E8" s="170"/>
      <c r="F8" s="171">
        <v>32829</v>
      </c>
      <c r="G8" s="172"/>
      <c r="H8" s="173"/>
    </row>
    <row r="9" spans="1:8" x14ac:dyDescent="0.15">
      <c r="A9" s="154" t="s">
        <v>554</v>
      </c>
      <c r="B9" s="159"/>
      <c r="C9" s="160"/>
      <c r="D9" s="161">
        <v>32257</v>
      </c>
      <c r="E9" s="162"/>
      <c r="F9" s="163">
        <v>62383</v>
      </c>
      <c r="G9" s="164"/>
      <c r="H9" s="165"/>
    </row>
    <row r="10" spans="1:8" x14ac:dyDescent="0.15">
      <c r="A10" s="166"/>
      <c r="B10" s="167"/>
      <c r="C10" s="168"/>
      <c r="D10" s="169">
        <v>24191</v>
      </c>
      <c r="E10" s="170"/>
      <c r="F10" s="171">
        <v>35325</v>
      </c>
      <c r="G10" s="172"/>
      <c r="H10" s="173"/>
    </row>
    <row r="11" spans="1:8" x14ac:dyDescent="0.15">
      <c r="A11" s="154" t="s">
        <v>555</v>
      </c>
      <c r="B11" s="159"/>
      <c r="C11" s="160"/>
      <c r="D11" s="161">
        <v>36820</v>
      </c>
      <c r="E11" s="162"/>
      <c r="F11" s="163">
        <v>63812</v>
      </c>
      <c r="G11" s="164"/>
      <c r="H11" s="165"/>
    </row>
    <row r="12" spans="1:8" x14ac:dyDescent="0.15">
      <c r="A12" s="166"/>
      <c r="B12" s="167"/>
      <c r="C12" s="174"/>
      <c r="D12" s="169">
        <v>29103</v>
      </c>
      <c r="E12" s="170"/>
      <c r="F12" s="171">
        <v>33848</v>
      </c>
      <c r="G12" s="172"/>
      <c r="H12" s="173"/>
    </row>
    <row r="13" spans="1:8" x14ac:dyDescent="0.15">
      <c r="A13" s="154"/>
      <c r="B13" s="159"/>
      <c r="C13" s="175"/>
      <c r="D13" s="176">
        <v>36770</v>
      </c>
      <c r="E13" s="177"/>
      <c r="F13" s="178">
        <v>58457</v>
      </c>
      <c r="G13" s="179"/>
      <c r="H13" s="165"/>
    </row>
    <row r="14" spans="1:8" x14ac:dyDescent="0.15">
      <c r="A14" s="166"/>
      <c r="B14" s="167"/>
      <c r="C14" s="168"/>
      <c r="D14" s="169">
        <v>29888</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9.6</v>
      </c>
      <c r="C19" s="180">
        <f>ROUND(VALUE(SUBSTITUTE(実質収支比率等に係る経年分析!G$48,"▲","-")),2)</f>
        <v>9.33</v>
      </c>
      <c r="D19" s="180">
        <f>ROUND(VALUE(SUBSTITUTE(実質収支比率等に係る経年分析!H$48,"▲","-")),2)</f>
        <v>10.54</v>
      </c>
      <c r="E19" s="180">
        <f>ROUND(VALUE(SUBSTITUTE(実質収支比率等に係る経年分析!I$48,"▲","-")),2)</f>
        <v>9.32</v>
      </c>
      <c r="F19" s="180">
        <f>ROUND(VALUE(SUBSTITUTE(実質収支比率等に係る経年分析!J$48,"▲","-")),2)</f>
        <v>11.65</v>
      </c>
    </row>
    <row r="20" spans="1:11" x14ac:dyDescent="0.15">
      <c r="A20" s="180" t="s">
        <v>54</v>
      </c>
      <c r="B20" s="180">
        <f>ROUND(VALUE(SUBSTITUTE(実質収支比率等に係る経年分析!F$47,"▲","-")),2)</f>
        <v>8.24</v>
      </c>
      <c r="C20" s="180">
        <f>ROUND(VALUE(SUBSTITUTE(実質収支比率等に係る経年分析!G$47,"▲","-")),2)</f>
        <v>6.81</v>
      </c>
      <c r="D20" s="180">
        <f>ROUND(VALUE(SUBSTITUTE(実質収支比率等に係る経年分析!H$47,"▲","-")),2)</f>
        <v>9.48</v>
      </c>
      <c r="E20" s="180">
        <f>ROUND(VALUE(SUBSTITUTE(実質収支比率等に係る経年分析!I$47,"▲","-")),2)</f>
        <v>10.29</v>
      </c>
      <c r="F20" s="180">
        <f>ROUND(VALUE(SUBSTITUTE(実質収支比率等に係る経年分析!J$47,"▲","-")),2)</f>
        <v>8.77</v>
      </c>
    </row>
    <row r="21" spans="1:11" x14ac:dyDescent="0.15">
      <c r="A21" s="180" t="s">
        <v>55</v>
      </c>
      <c r="B21" s="180">
        <f>IF(ISNUMBER(VALUE(SUBSTITUTE(実質収支比率等に係る経年分析!F$49,"▲","-"))),ROUND(VALUE(SUBSTITUTE(実質収支比率等に係る経年分析!F$49,"▲","-")),2),NA())</f>
        <v>-2.31</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4.0199999999999996</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1.41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中小企業従業員退職金等共済事業特別会計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4.1399999999999997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4.1900000000000004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8.3699999999999992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1434</v>
      </c>
      <c r="E42" s="182"/>
      <c r="F42" s="182"/>
      <c r="G42" s="182">
        <f>'実質公債費比率（分子）の構造'!L$52</f>
        <v>1438</v>
      </c>
      <c r="H42" s="182"/>
      <c r="I42" s="182"/>
      <c r="J42" s="182">
        <f>'実質公債費比率（分子）の構造'!M$52</f>
        <v>1543</v>
      </c>
      <c r="K42" s="182"/>
      <c r="L42" s="182"/>
      <c r="M42" s="182">
        <f>'実質公債費比率（分子）の構造'!N$52</f>
        <v>1495</v>
      </c>
      <c r="N42" s="182"/>
      <c r="O42" s="182"/>
      <c r="P42" s="182">
        <f>'実質公債費比率（分子）の構造'!O$52</f>
        <v>1388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8</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567</v>
      </c>
      <c r="C46" s="182"/>
      <c r="D46" s="182"/>
      <c r="E46" s="182">
        <f>'実質公債費比率（分子）の構造'!L$48</f>
        <v>549</v>
      </c>
      <c r="F46" s="182"/>
      <c r="G46" s="182"/>
      <c r="H46" s="182">
        <f>'実質公債費比率（分子）の構造'!M$48</f>
        <v>551</v>
      </c>
      <c r="I46" s="182"/>
      <c r="J46" s="182"/>
      <c r="K46" s="182">
        <f>'実質公債費比率（分子）の構造'!N$48</f>
        <v>553</v>
      </c>
      <c r="L46" s="182"/>
      <c r="M46" s="182"/>
      <c r="N46" s="182">
        <f>'実質公債費比率（分子）の構造'!O$48</f>
        <v>493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1800</v>
      </c>
      <c r="C49" s="182"/>
      <c r="D49" s="182"/>
      <c r="E49" s="182">
        <f>'実質公債費比率（分子）の構造'!L$45</f>
        <v>1917</v>
      </c>
      <c r="F49" s="182"/>
      <c r="G49" s="182"/>
      <c r="H49" s="182">
        <f>'実質公債費比率（分子）の構造'!M$45</f>
        <v>1959</v>
      </c>
      <c r="I49" s="182"/>
      <c r="J49" s="182"/>
      <c r="K49" s="182">
        <f>'実質公債費比率（分子）の構造'!N$45</f>
        <v>1911</v>
      </c>
      <c r="L49" s="182"/>
      <c r="M49" s="182"/>
      <c r="N49" s="182">
        <f>'実質公債費比率（分子）の構造'!O$45</f>
        <v>1815</v>
      </c>
      <c r="O49" s="182"/>
      <c r="P49" s="182"/>
    </row>
    <row r="50" spans="1:16" x14ac:dyDescent="0.15">
      <c r="A50" s="182" t="s">
        <v>70</v>
      </c>
      <c r="B50" s="182" t="e">
        <f>NA()</f>
        <v>#N/A</v>
      </c>
      <c r="C50" s="182">
        <f>IF(ISNUMBER('実質公債費比率（分子）の構造'!K$53),'実質公債費比率（分子）の構造'!K$53,NA())</f>
        <v>954</v>
      </c>
      <c r="D50" s="182" t="e">
        <f>NA()</f>
        <v>#N/A</v>
      </c>
      <c r="E50" s="182" t="e">
        <f>NA()</f>
        <v>#N/A</v>
      </c>
      <c r="F50" s="182">
        <f>IF(ISNUMBER('実質公債費比率（分子）の構造'!L$53),'実質公債費比率（分子）の構造'!L$53,NA())</f>
        <v>1049</v>
      </c>
      <c r="G50" s="182" t="e">
        <f>NA()</f>
        <v>#N/A</v>
      </c>
      <c r="H50" s="182" t="e">
        <f>NA()</f>
        <v>#N/A</v>
      </c>
      <c r="I50" s="182">
        <f>IF(ISNUMBER('実質公債費比率（分子）の構造'!M$53),'実質公債費比率（分子）の構造'!M$53,NA())</f>
        <v>975</v>
      </c>
      <c r="J50" s="182" t="e">
        <f>NA()</f>
        <v>#N/A</v>
      </c>
      <c r="K50" s="182" t="e">
        <f>NA()</f>
        <v>#N/A</v>
      </c>
      <c r="L50" s="182">
        <f>IF(ISNUMBER('実質公債費比率（分子）の構造'!N$53),'実質公債費比率（分子）の構造'!N$53,NA())</f>
        <v>969</v>
      </c>
      <c r="M50" s="182" t="e">
        <f>NA()</f>
        <v>#N/A</v>
      </c>
      <c r="N50" s="182" t="e">
        <f>NA()</f>
        <v>#N/A</v>
      </c>
      <c r="O50" s="182">
        <f>IF(ISNUMBER('実質公債費比率（分子）の構造'!O$53),'実質公債費比率（分子）の構造'!O$53,NA())</f>
        <v>920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13948</v>
      </c>
      <c r="E56" s="181"/>
      <c r="F56" s="181"/>
      <c r="G56" s="181">
        <f>'将来負担比率（分子）の構造'!J$52</f>
        <v>13794</v>
      </c>
      <c r="H56" s="181"/>
      <c r="I56" s="181"/>
      <c r="J56" s="181">
        <f>'将来負担比率（分子）の構造'!K$52</f>
        <v>13711</v>
      </c>
      <c r="K56" s="181"/>
      <c r="L56" s="181"/>
      <c r="M56" s="181">
        <f>'将来負担比率（分子）の構造'!L$52</f>
        <v>13550</v>
      </c>
      <c r="N56" s="181"/>
      <c r="O56" s="181"/>
      <c r="P56" s="181">
        <f>'将来負担比率（分子）の構造'!M$52</f>
        <v>13414</v>
      </c>
    </row>
    <row r="57" spans="1:16" x14ac:dyDescent="0.15">
      <c r="A57" s="181" t="s">
        <v>41</v>
      </c>
      <c r="B57" s="181"/>
      <c r="C57" s="181"/>
      <c r="D57" s="181">
        <f>'将来負担比率（分子）の構造'!I$51</f>
        <v>2086</v>
      </c>
      <c r="E57" s="181"/>
      <c r="F57" s="181"/>
      <c r="G57" s="181">
        <f>'将来負担比率（分子）の構造'!J$51</f>
        <v>1866</v>
      </c>
      <c r="H57" s="181"/>
      <c r="I57" s="181"/>
      <c r="J57" s="181">
        <f>'将来負担比率（分子）の構造'!K$51</f>
        <v>2337</v>
      </c>
      <c r="K57" s="181"/>
      <c r="L57" s="181"/>
      <c r="M57" s="181">
        <f>'将来負担比率（分子）の構造'!L$51</f>
        <v>2496</v>
      </c>
      <c r="N57" s="181"/>
      <c r="O57" s="181"/>
      <c r="P57" s="181">
        <f>'将来負担比率（分子）の構造'!M$51</f>
        <v>2282</v>
      </c>
    </row>
    <row r="58" spans="1:16" x14ac:dyDescent="0.15">
      <c r="A58" s="181" t="s">
        <v>40</v>
      </c>
      <c r="B58" s="181"/>
      <c r="C58" s="181"/>
      <c r="D58" s="181">
        <f>'将来負担比率（分子）の構造'!I$50</f>
        <v>2837</v>
      </c>
      <c r="E58" s="181"/>
      <c r="F58" s="181"/>
      <c r="G58" s="181">
        <f>'将来負担比率（分子）の構造'!J$50</f>
        <v>3048</v>
      </c>
      <c r="H58" s="181"/>
      <c r="I58" s="181"/>
      <c r="J58" s="181">
        <f>'将来負担比率（分子）の構造'!K$50</f>
        <v>3320</v>
      </c>
      <c r="K58" s="181"/>
      <c r="L58" s="181"/>
      <c r="M58" s="181">
        <f>'将来負担比率（分子）の構造'!L$50</f>
        <v>3551</v>
      </c>
      <c r="N58" s="181"/>
      <c r="O58" s="181"/>
      <c r="P58" s="181">
        <f>'将来負担比率（分子）の構造'!M$50</f>
        <v>3657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52</v>
      </c>
      <c r="C61" s="181"/>
      <c r="D61" s="181"/>
      <c r="E61" s="181">
        <f>'将来負担比率（分子）の構造'!J$46</f>
        <v>15</v>
      </c>
      <c r="F61" s="181"/>
      <c r="G61" s="181"/>
      <c r="H61" s="181">
        <f>'将来負担比率（分子）の構造'!K$46</f>
        <v>59</v>
      </c>
      <c r="I61" s="181"/>
      <c r="J61" s="181"/>
      <c r="K61" s="181" t="str">
        <f>'将来負担比率（分子）の構造'!L$46</f>
        <v>-</v>
      </c>
      <c r="L61" s="181"/>
      <c r="M61" s="181"/>
      <c r="N61" s="181">
        <f>'将来負担比率（分子）の構造'!M$46</f>
        <v>33</v>
      </c>
      <c r="O61" s="181"/>
      <c r="P61" s="181"/>
    </row>
    <row r="62" spans="1:16" x14ac:dyDescent="0.15">
      <c r="A62" s="181" t="s">
        <v>34</v>
      </c>
      <c r="B62" s="181">
        <f>'将来負担比率（分子）の構造'!I$45</f>
        <v>4328</v>
      </c>
      <c r="C62" s="181"/>
      <c r="D62" s="181"/>
      <c r="E62" s="181">
        <f>'将来負担比率（分子）の構造'!J$45</f>
        <v>4274</v>
      </c>
      <c r="F62" s="181"/>
      <c r="G62" s="181"/>
      <c r="H62" s="181">
        <f>'将来負担比率（分子）の構造'!K$45</f>
        <v>4114</v>
      </c>
      <c r="I62" s="181"/>
      <c r="J62" s="181"/>
      <c r="K62" s="181">
        <f>'将来負担比率（分子）の構造'!L$45</f>
        <v>3973</v>
      </c>
      <c r="L62" s="181"/>
      <c r="M62" s="181"/>
      <c r="N62" s="181">
        <f>'将来負担比率（分子）の構造'!M$45</f>
        <v>3927</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5784</v>
      </c>
      <c r="C64" s="181"/>
      <c r="D64" s="181"/>
      <c r="E64" s="181">
        <f>'将来負担比率（分子）の構造'!J$43</f>
        <v>5871</v>
      </c>
      <c r="F64" s="181"/>
      <c r="G64" s="181"/>
      <c r="H64" s="181">
        <f>'将来負担比率（分子）の構造'!K$43</f>
        <v>6000</v>
      </c>
      <c r="I64" s="181"/>
      <c r="J64" s="181"/>
      <c r="K64" s="181">
        <f>'将来負担比率（分子）の構造'!L$43</f>
        <v>5536</v>
      </c>
      <c r="L64" s="181"/>
      <c r="M64" s="181"/>
      <c r="N64" s="181">
        <f>'将来負担比率（分子）の構造'!M$43</f>
        <v>4840</v>
      </c>
      <c r="O64" s="181"/>
      <c r="P64" s="181"/>
    </row>
    <row r="65" spans="1:16" x14ac:dyDescent="0.15">
      <c r="A65" s="181" t="s">
        <v>31</v>
      </c>
      <c r="B65" s="181">
        <f>'将来負担比率（分子）の構造'!I$42</f>
        <v>91</v>
      </c>
      <c r="C65" s="181"/>
      <c r="D65" s="181"/>
      <c r="E65" s="181">
        <f>'将来負担比率（分子）の構造'!J$42</f>
        <v>39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18572</v>
      </c>
      <c r="C66" s="181"/>
      <c r="D66" s="181"/>
      <c r="E66" s="181">
        <f>'将来負担比率（分子）の構造'!J$41</f>
        <v>18567</v>
      </c>
      <c r="F66" s="181"/>
      <c r="G66" s="181"/>
      <c r="H66" s="181">
        <f>'将来負担比率（分子）の構造'!K$41</f>
        <v>18253</v>
      </c>
      <c r="I66" s="181"/>
      <c r="J66" s="181"/>
      <c r="K66" s="181">
        <f>'将来負担比率（分子）の構造'!L$41</f>
        <v>18305</v>
      </c>
      <c r="L66" s="181"/>
      <c r="M66" s="181"/>
      <c r="N66" s="181">
        <f>'将来負担比率（分子）の構造'!M$41</f>
        <v>18093</v>
      </c>
      <c r="O66" s="181"/>
      <c r="P66" s="181"/>
    </row>
    <row r="67" spans="1:16" x14ac:dyDescent="0.15">
      <c r="A67" s="181" t="s">
        <v>74</v>
      </c>
      <c r="B67" s="181" t="e">
        <f>NA()</f>
        <v>#N/A</v>
      </c>
      <c r="C67" s="181">
        <f>IF(ISNUMBER('将来負担比率（分子）の構造'!I$53), IF('将来負担比率（分子）の構造'!I$53 &lt; 0, 0, '将来負担比率（分子）の構造'!I$53), NA())</f>
        <v>9956</v>
      </c>
      <c r="D67" s="181" t="e">
        <f>NA()</f>
        <v>#N/A</v>
      </c>
      <c r="E67" s="181" t="e">
        <f>NA()</f>
        <v>#N/A</v>
      </c>
      <c r="F67" s="181">
        <f>IF(ISNUMBER('将来負担比率（分子）の構造'!J$53), IF('将来負担比率（分子）の構造'!J$53 &lt; 0, 0, '将来負担比率（分子）の構造'!J$53), NA())</f>
        <v>10057</v>
      </c>
      <c r="G67" s="181" t="e">
        <f>NA()</f>
        <v>#N/A</v>
      </c>
      <c r="H67" s="181" t="e">
        <f>NA()</f>
        <v>#N/A</v>
      </c>
      <c r="I67" s="181">
        <f>IF(ISNUMBER('将来負担比率（分子）の構造'!K$53), IF('将来負担比率（分子）の構造'!K$53 &lt; 0, 0, '将来負担比率（分子）の構造'!K$53), NA())</f>
        <v>9058</v>
      </c>
      <c r="J67" s="181" t="e">
        <f>NA()</f>
        <v>#N/A</v>
      </c>
      <c r="K67" s="181" t="e">
        <f>NA()</f>
        <v>#N/A</v>
      </c>
      <c r="L67" s="181">
        <f>IF(ISNUMBER('将来負担比率（分子）の構造'!L$53), IF('将来負担比率（分子）の構造'!L$53 &lt; 0, 0, '将来負担比率（分子）の構造'!L$53), NA())</f>
        <v>8216</v>
      </c>
      <c r="M67" s="181" t="e">
        <f>NA()</f>
        <v>#N/A</v>
      </c>
      <c r="N67" s="181" t="e">
        <f>NA()</f>
        <v>#N/A</v>
      </c>
      <c r="O67" s="181">
        <f>IF(ISNUMBER('将来負担比率（分子）の構造'!M$53), IF('将来負担比率（分子）の構造'!M$53 &lt; 0, 0, '将来負担比率（分子）の構造'!M$53), NA())</f>
        <v>7540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1054</v>
      </c>
      <c r="C72" s="185">
        <f>基金残高に係る経年分析!G55</f>
        <v>1155</v>
      </c>
      <c r="D72" s="185">
        <f>基金残高に係る経年分析!H55</f>
        <v>1007</v>
      </c>
    </row>
    <row r="73" spans="1:16" x14ac:dyDescent="0.15">
      <c r="A73" s="184" t="s">
        <v>77</v>
      </c>
      <c r="B73" s="185">
        <f>基金残高に係る経年分析!F56</f>
        <v>26</v>
      </c>
      <c r="C73" s="185">
        <f>基金残高に係る経年分析!G56</f>
        <v>26</v>
      </c>
      <c r="D73" s="185">
        <f>基金残高に係る経年分析!H56</f>
        <v>26</v>
      </c>
    </row>
    <row r="74" spans="1:16" x14ac:dyDescent="0.15">
      <c r="A74" s="184" t="s">
        <v>78</v>
      </c>
      <c r="B74" s="185">
        <f>基金残高に係る経年分析!F57</f>
        <v>1814</v>
      </c>
      <c r="C74" s="185">
        <f>基金残高に係る経年分析!G57</f>
        <v>2068</v>
      </c>
      <c r="D74" s="185">
        <f>基金残高に係る経年分析!H57</f>
        <v>2288</v>
      </c>
    </row>
  </sheetData>
  <sheetProtection algorithmName="SHA-512" hashValue="fKDZXldZm608CLOTQnvyhWAD80UOUoqcGsESLfu9TWX9P0yZEbmzcCGr3q6pf0c2L3alMRSXLUuGvD9hSTMNMw==" saltValue="z2lVKyzeT/Yfg78MAEZP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あい</cp:lastModifiedBy>
  <cp:lastPrinted>2022-03-17T00:01:22Z</cp:lastPrinted>
  <dcterms:created xsi:type="dcterms:W3CDTF">2022-02-02T04:12:54Z</dcterms:created>
  <dcterms:modified xsi:type="dcterms:W3CDTF">2022-09-22T01:10:28Z</dcterms:modified>
  <cp:category/>
</cp:coreProperties>
</file>