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8F5CC72F-BBC9-4404-BA5D-6497100A0597}" xr6:coauthVersionLast="47" xr6:coauthVersionMax="47" xr10:uidLastSave="{00000000-0000-0000-0000-000000000000}"/>
  <bookViews>
    <workbookView xWindow="270" yWindow="-15990" windowWidth="28050" windowHeight="14640" tabRatio="596" xr2:uid="{00000000-000D-0000-FFFF-FFFF00000000}"/>
  </bookViews>
  <sheets>
    <sheet name="日帰り市民農園リスト" sheetId="27" r:id="rId1"/>
  </sheets>
  <definedNames>
    <definedName name="_xlnm._FilterDatabase" localSheetId="0" hidden="1">日帰り市民農園リスト!$B$7:$D$185</definedName>
    <definedName name="_xlnm._FilterDatabase" hidden="1">#N/A</definedName>
    <definedName name="_xlnm.Print_Area" localSheetId="0">日帰り市民農園リスト!$A$1:$AO$186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85" i="27" l="1"/>
  <c r="AM183" i="27"/>
  <c r="AM182" i="27"/>
  <c r="AM178" i="27"/>
  <c r="AM177" i="27"/>
  <c r="AM176" i="27"/>
  <c r="AM175" i="27"/>
  <c r="AM174" i="27"/>
  <c r="AM173" i="27"/>
  <c r="AM172" i="27"/>
  <c r="AM171" i="27"/>
  <c r="AM170" i="27"/>
  <c r="AM169" i="27"/>
  <c r="AM167" i="27"/>
  <c r="AM165" i="27"/>
  <c r="AM162" i="27"/>
  <c r="AM161" i="27"/>
  <c r="AM160" i="27"/>
  <c r="AM159" i="27"/>
  <c r="AM158" i="27"/>
  <c r="AM157" i="27"/>
  <c r="AM156" i="27"/>
  <c r="AM155" i="27"/>
  <c r="AM154" i="27"/>
  <c r="AM153" i="27"/>
  <c r="AM152" i="27"/>
  <c r="AM151" i="27"/>
  <c r="AM150" i="27"/>
  <c r="AM149" i="27"/>
  <c r="AM148" i="27"/>
  <c r="AM147" i="27"/>
  <c r="AM146" i="27"/>
  <c r="AM145" i="27"/>
  <c r="AM143" i="27"/>
  <c r="AM142" i="27"/>
  <c r="AM141" i="27"/>
  <c r="AM140" i="27"/>
  <c r="AM139" i="27"/>
  <c r="AM138" i="27"/>
  <c r="AM137" i="27"/>
  <c r="AM136" i="27"/>
  <c r="AM135" i="27"/>
  <c r="AM134" i="27"/>
  <c r="AM131" i="27"/>
  <c r="AM130" i="27"/>
  <c r="AM129" i="27"/>
  <c r="AM128" i="27"/>
  <c r="AM127" i="27"/>
  <c r="AM126" i="27"/>
  <c r="AM125" i="27"/>
  <c r="AM124" i="27"/>
  <c r="AM123" i="27"/>
  <c r="AM122" i="27"/>
  <c r="AM121" i="27"/>
  <c r="AM120" i="27"/>
  <c r="AM119" i="27"/>
  <c r="AM118" i="27"/>
  <c r="AM117" i="27"/>
  <c r="AM116" i="27"/>
  <c r="AM115" i="27"/>
  <c r="AM114" i="27"/>
  <c r="AM113" i="27"/>
  <c r="AM112" i="27"/>
  <c r="AM111" i="27"/>
  <c r="AM110" i="27"/>
  <c r="AM109" i="27"/>
  <c r="AM108" i="27"/>
  <c r="AM107" i="27"/>
  <c r="AM106" i="27"/>
  <c r="AM105" i="27"/>
  <c r="AM104" i="27"/>
  <c r="AM99" i="27"/>
  <c r="AM98" i="27"/>
  <c r="AM97" i="27"/>
  <c r="AM92" i="27"/>
  <c r="AM91" i="27"/>
  <c r="AM90" i="27"/>
  <c r="AM77" i="27"/>
  <c r="AM76" i="27"/>
  <c r="AM75" i="27"/>
  <c r="AM74" i="27"/>
  <c r="AM73" i="27"/>
  <c r="AM72" i="27"/>
  <c r="AM71" i="27"/>
  <c r="AM69" i="27"/>
  <c r="AM55" i="27"/>
  <c r="AM54" i="27"/>
  <c r="AM53" i="27"/>
  <c r="AM52" i="27"/>
  <c r="AM51" i="27"/>
  <c r="AM50" i="27"/>
  <c r="AM49" i="27"/>
  <c r="AM47" i="27"/>
  <c r="AM45" i="27"/>
  <c r="AM44" i="27"/>
  <c r="AM43" i="27"/>
  <c r="AM42" i="27"/>
  <c r="AM41" i="27"/>
  <c r="AM40" i="27"/>
  <c r="AM39" i="27"/>
  <c r="AM38" i="27"/>
  <c r="AM37" i="27"/>
  <c r="AM36" i="27"/>
  <c r="AM35" i="27"/>
  <c r="AM34" i="27"/>
  <c r="AM33" i="27"/>
  <c r="AM32" i="27"/>
  <c r="AM23" i="27"/>
  <c r="AM17" i="27"/>
  <c r="AM15" i="27"/>
  <c r="AM14" i="27"/>
  <c r="AM13" i="27"/>
</calcChain>
</file>

<file path=xl/sharedStrings.xml><?xml version="1.0" encoding="utf-8"?>
<sst xmlns="http://schemas.openxmlformats.org/spreadsheetml/2006/main" count="1156" uniqueCount="420">
  <si>
    <t>市民農園名</t>
    <rPh sb="0" eb="1">
      <t>シ</t>
    </rPh>
    <rPh sb="1" eb="2">
      <t>タミ</t>
    </rPh>
    <rPh sb="2" eb="3">
      <t>ノウ</t>
    </rPh>
    <rPh sb="3" eb="4">
      <t>エン</t>
    </rPh>
    <rPh sb="4" eb="5">
      <t>メイ</t>
    </rPh>
    <phoneticPr fontId="10"/>
  </si>
  <si>
    <t>全体面積(㎡)</t>
    <rPh sb="0" eb="2">
      <t>ゼンタイ</t>
    </rPh>
    <rPh sb="2" eb="3">
      <t>メン</t>
    </rPh>
    <rPh sb="3" eb="4">
      <t>セキ</t>
    </rPh>
    <phoneticPr fontId="10"/>
  </si>
  <si>
    <t>設置区画数</t>
    <rPh sb="0" eb="2">
      <t>セッチ</t>
    </rPh>
    <rPh sb="2" eb="5">
      <t>クカクスウ</t>
    </rPh>
    <phoneticPr fontId="10"/>
  </si>
  <si>
    <t>1人当たりの
貸付期間</t>
    <rPh sb="0" eb="2">
      <t>ヒトリ</t>
    </rPh>
    <rPh sb="2" eb="3">
      <t>ア</t>
    </rPh>
    <rPh sb="7" eb="9">
      <t>カシツケ</t>
    </rPh>
    <rPh sb="9" eb="11">
      <t>キカン</t>
    </rPh>
    <phoneticPr fontId="10"/>
  </si>
  <si>
    <t>1区画当たりの利用料金(円/年)</t>
    <rPh sb="1" eb="3">
      <t>クカク</t>
    </rPh>
    <rPh sb="3" eb="4">
      <t>ア</t>
    </rPh>
    <rPh sb="7" eb="9">
      <t>リヨウ</t>
    </rPh>
    <rPh sb="9" eb="11">
      <t>リョウキン</t>
    </rPh>
    <rPh sb="12" eb="13">
      <t>エン</t>
    </rPh>
    <rPh sb="14" eb="15">
      <t>ネン</t>
    </rPh>
    <phoneticPr fontId="10"/>
  </si>
  <si>
    <t>市区町村外在住者利用</t>
    <rPh sb="0" eb="1">
      <t>シ</t>
    </rPh>
    <rPh sb="1" eb="2">
      <t>ク</t>
    </rPh>
    <rPh sb="2" eb="4">
      <t>チョウソン</t>
    </rPh>
    <rPh sb="4" eb="5">
      <t>ガイ</t>
    </rPh>
    <rPh sb="5" eb="8">
      <t>ザイジュウシャ</t>
    </rPh>
    <rPh sb="8" eb="10">
      <t>リヨウ</t>
    </rPh>
    <phoneticPr fontId="10"/>
  </si>
  <si>
    <t>管理人の設置</t>
    <rPh sb="0" eb="3">
      <t>カンリニン</t>
    </rPh>
    <rPh sb="4" eb="6">
      <t>セッチ</t>
    </rPh>
    <phoneticPr fontId="10"/>
  </si>
  <si>
    <t>指導員の設置</t>
    <rPh sb="0" eb="3">
      <t>シドウイン</t>
    </rPh>
    <rPh sb="4" eb="6">
      <t>セッチ</t>
    </rPh>
    <phoneticPr fontId="10"/>
  </si>
  <si>
    <t>設　　　置　　　施　　　設　　　名</t>
    <rPh sb="0" eb="1">
      <t>セツ</t>
    </rPh>
    <rPh sb="4" eb="5">
      <t>オキ</t>
    </rPh>
    <rPh sb="8" eb="9">
      <t>シ</t>
    </rPh>
    <rPh sb="12" eb="13">
      <t>セツ</t>
    </rPh>
    <rPh sb="16" eb="17">
      <t>メイ</t>
    </rPh>
    <phoneticPr fontId="10"/>
  </si>
  <si>
    <t>障がい者・高齢者に配慮した施設名</t>
    <rPh sb="0" eb="1">
      <t>ショウ</t>
    </rPh>
    <rPh sb="3" eb="4">
      <t>シャ</t>
    </rPh>
    <rPh sb="5" eb="8">
      <t>コウレイシャ</t>
    </rPh>
    <rPh sb="9" eb="11">
      <t>ハイリョ</t>
    </rPh>
    <rPh sb="13" eb="15">
      <t>シセツ</t>
    </rPh>
    <rPh sb="15" eb="16">
      <t>メイ</t>
    </rPh>
    <phoneticPr fontId="10"/>
  </si>
  <si>
    <t>照　　会　　先</t>
    <rPh sb="0" eb="1">
      <t>アキラ</t>
    </rPh>
    <rPh sb="3" eb="4">
      <t>カイ</t>
    </rPh>
    <rPh sb="6" eb="7">
      <t>サキ</t>
    </rPh>
    <phoneticPr fontId="10"/>
  </si>
  <si>
    <t>市民農園に関する
ﾎｰﾑﾍﾟｰｼﾞｱﾄﾞﾚｽ</t>
    <rPh sb="0" eb="4">
      <t>ノウエン</t>
    </rPh>
    <rPh sb="5" eb="6">
      <t>カン</t>
    </rPh>
    <phoneticPr fontId="10"/>
  </si>
  <si>
    <t>うち日帰り用区画
①</t>
    <rPh sb="2" eb="4">
      <t>ヒガエ</t>
    </rPh>
    <rPh sb="5" eb="6">
      <t>ヨウ</t>
    </rPh>
    <rPh sb="6" eb="8">
      <t>クカク</t>
    </rPh>
    <phoneticPr fontId="10"/>
  </si>
  <si>
    <t>うち宿泊者用区画
②</t>
    <rPh sb="2" eb="4">
      <t>シュクハク</t>
    </rPh>
    <rPh sb="4" eb="5">
      <t>シャ</t>
    </rPh>
    <rPh sb="5" eb="6">
      <t>ヨウ</t>
    </rPh>
    <rPh sb="6" eb="8">
      <t>クカク</t>
    </rPh>
    <phoneticPr fontId="10"/>
  </si>
  <si>
    <t>日帰り型農園</t>
    <rPh sb="0" eb="2">
      <t>ヒガエ</t>
    </rPh>
    <rPh sb="3" eb="4">
      <t>ガタ</t>
    </rPh>
    <rPh sb="4" eb="6">
      <t>ノウエン</t>
    </rPh>
    <phoneticPr fontId="10"/>
  </si>
  <si>
    <t>滞在型農園</t>
    <rPh sb="0" eb="3">
      <t>タイザイガタ</t>
    </rPh>
    <rPh sb="3" eb="5">
      <t>ノウエン</t>
    </rPh>
    <phoneticPr fontId="10"/>
  </si>
  <si>
    <t>農作物栽培に供する施設</t>
    <rPh sb="0" eb="3">
      <t>ノウサクモツ</t>
    </rPh>
    <rPh sb="3" eb="5">
      <t>サイバイ</t>
    </rPh>
    <rPh sb="6" eb="7">
      <t>キョウ</t>
    </rPh>
    <rPh sb="9" eb="11">
      <t>シセツ</t>
    </rPh>
    <phoneticPr fontId="10"/>
  </si>
  <si>
    <t>資材の貯蔵保管の用に供する施設</t>
    <rPh sb="0" eb="2">
      <t>シザイ</t>
    </rPh>
    <rPh sb="3" eb="5">
      <t>チョゾウ</t>
    </rPh>
    <rPh sb="5" eb="7">
      <t>ホカン</t>
    </rPh>
    <rPh sb="8" eb="9">
      <t>ヨウ</t>
    </rPh>
    <rPh sb="10" eb="11">
      <t>キョウ</t>
    </rPh>
    <rPh sb="13" eb="15">
      <t>シセツ</t>
    </rPh>
    <phoneticPr fontId="10"/>
  </si>
  <si>
    <t>その他農地保全又は利用上必要な施設</t>
    <rPh sb="2" eb="3">
      <t>タ</t>
    </rPh>
    <rPh sb="3" eb="5">
      <t>ノウチ</t>
    </rPh>
    <rPh sb="5" eb="7">
      <t>ホゼン</t>
    </rPh>
    <rPh sb="7" eb="8">
      <t>マタ</t>
    </rPh>
    <rPh sb="9" eb="12">
      <t>リヨウジョウ</t>
    </rPh>
    <rPh sb="12" eb="14">
      <t>ヒツヨウ</t>
    </rPh>
    <rPh sb="15" eb="17">
      <t>シセツ</t>
    </rPh>
    <phoneticPr fontId="10"/>
  </si>
  <si>
    <t>年</t>
    <rPh sb="0" eb="1">
      <t>ネン</t>
    </rPh>
    <phoneticPr fontId="10"/>
  </si>
  <si>
    <t>月</t>
    <rPh sb="0" eb="1">
      <t>ツキ</t>
    </rPh>
    <phoneticPr fontId="10"/>
  </si>
  <si>
    <t>区画内の簡易宿泊施設を利用</t>
    <rPh sb="0" eb="2">
      <t>クカク</t>
    </rPh>
    <rPh sb="2" eb="3">
      <t>ナイ</t>
    </rPh>
    <rPh sb="4" eb="6">
      <t>カンイ</t>
    </rPh>
    <rPh sb="6" eb="8">
      <t>シュクハク</t>
    </rPh>
    <rPh sb="8" eb="10">
      <t>シセツ</t>
    </rPh>
    <rPh sb="11" eb="13">
      <t>リヨウ</t>
    </rPh>
    <phoneticPr fontId="12"/>
  </si>
  <si>
    <t>共同宿泊施設を利用</t>
    <rPh sb="0" eb="2">
      <t>キョウドウ</t>
    </rPh>
    <rPh sb="2" eb="4">
      <t>シュクハク</t>
    </rPh>
    <rPh sb="4" eb="6">
      <t>シセツ</t>
    </rPh>
    <rPh sb="7" eb="9">
      <t>リヨウ</t>
    </rPh>
    <phoneticPr fontId="12"/>
  </si>
  <si>
    <t>給排水
施設</t>
    <rPh sb="0" eb="3">
      <t>キュウハイスイ</t>
    </rPh>
    <rPh sb="4" eb="6">
      <t>シセツ</t>
    </rPh>
    <phoneticPr fontId="10"/>
  </si>
  <si>
    <t>その他
（施設名）</t>
    <rPh sb="2" eb="3">
      <t>タ</t>
    </rPh>
    <rPh sb="5" eb="7">
      <t>シセツ</t>
    </rPh>
    <rPh sb="7" eb="8">
      <t>メイ</t>
    </rPh>
    <phoneticPr fontId="10"/>
  </si>
  <si>
    <t>農機具収納施設</t>
    <rPh sb="0" eb="3">
      <t>ノウキグ</t>
    </rPh>
    <rPh sb="3" eb="5">
      <t>シュウノウ</t>
    </rPh>
    <rPh sb="5" eb="7">
      <t>シセツ</t>
    </rPh>
    <phoneticPr fontId="10"/>
  </si>
  <si>
    <t>堆肥場</t>
    <rPh sb="0" eb="2">
      <t>タイヒ</t>
    </rPh>
    <rPh sb="2" eb="3">
      <t>ジョウ</t>
    </rPh>
    <phoneticPr fontId="10"/>
  </si>
  <si>
    <t>休憩
施設</t>
    <rPh sb="0" eb="2">
      <t>キュウケイ</t>
    </rPh>
    <rPh sb="3" eb="5">
      <t>シセツ</t>
    </rPh>
    <phoneticPr fontId="10"/>
  </si>
  <si>
    <t>トイレ</t>
    <phoneticPr fontId="12"/>
  </si>
  <si>
    <t>駐車場</t>
    <rPh sb="0" eb="3">
      <t>チュウシャジョウ</t>
    </rPh>
    <phoneticPr fontId="10"/>
  </si>
  <si>
    <t>駐輪場</t>
    <rPh sb="0" eb="3">
      <t>チュウリンジョウ</t>
    </rPh>
    <phoneticPr fontId="12"/>
  </si>
  <si>
    <t>管理
事務所</t>
    <rPh sb="0" eb="2">
      <t>カンリ</t>
    </rPh>
    <rPh sb="3" eb="6">
      <t>ジムショ</t>
    </rPh>
    <phoneticPr fontId="10"/>
  </si>
  <si>
    <t>農作業
講習施設</t>
    <rPh sb="0" eb="3">
      <t>ノウサギョウ</t>
    </rPh>
    <rPh sb="4" eb="6">
      <t>コウシュウ</t>
    </rPh>
    <rPh sb="6" eb="8">
      <t>シセツ</t>
    </rPh>
    <phoneticPr fontId="10"/>
  </si>
  <si>
    <t>簡易宿泊
施設</t>
    <rPh sb="0" eb="2">
      <t>カンイ</t>
    </rPh>
    <rPh sb="2" eb="4">
      <t>シュクハク</t>
    </rPh>
    <rPh sb="5" eb="7">
      <t>シセツ</t>
    </rPh>
    <phoneticPr fontId="12"/>
  </si>
  <si>
    <t>障がい者用トイレ</t>
    <rPh sb="0" eb="1">
      <t>ショウ</t>
    </rPh>
    <rPh sb="3" eb="4">
      <t>シャ</t>
    </rPh>
    <rPh sb="4" eb="5">
      <t>ヨウ</t>
    </rPh>
    <phoneticPr fontId="10"/>
  </si>
  <si>
    <t>障がい者用農園区画</t>
    <rPh sb="0" eb="1">
      <t>ショウ</t>
    </rPh>
    <rPh sb="3" eb="4">
      <t>シャ</t>
    </rPh>
    <rPh sb="4" eb="5">
      <t>ヨウ</t>
    </rPh>
    <rPh sb="5" eb="7">
      <t>ノウエン</t>
    </rPh>
    <rPh sb="7" eb="9">
      <t>クカク</t>
    </rPh>
    <phoneticPr fontId="10"/>
  </si>
  <si>
    <t>障がい者用駐車場</t>
    <rPh sb="0" eb="1">
      <t>ショウ</t>
    </rPh>
    <rPh sb="3" eb="4">
      <t>シャ</t>
    </rPh>
    <rPh sb="4" eb="5">
      <t>ヨウ</t>
    </rPh>
    <rPh sb="5" eb="8">
      <t>チュウシャジョウ</t>
    </rPh>
    <phoneticPr fontId="10"/>
  </si>
  <si>
    <t>スロープ</t>
    <phoneticPr fontId="10"/>
  </si>
  <si>
    <t>名　称 (担当係)</t>
    <rPh sb="0" eb="1">
      <t>メイ</t>
    </rPh>
    <rPh sb="2" eb="3">
      <t>ショウ</t>
    </rPh>
    <rPh sb="5" eb="7">
      <t>タントウ</t>
    </rPh>
    <rPh sb="7" eb="8">
      <t>カカリ</t>
    </rPh>
    <phoneticPr fontId="10"/>
  </si>
  <si>
    <t>電話番号</t>
    <rPh sb="0" eb="2">
      <t>デンワ</t>
    </rPh>
    <rPh sb="2" eb="4">
      <t>バンゴウ</t>
    </rPh>
    <phoneticPr fontId="10"/>
  </si>
  <si>
    <t>最高料金</t>
    <rPh sb="0" eb="2">
      <t>サイコウ</t>
    </rPh>
    <rPh sb="2" eb="4">
      <t>リョウキン</t>
    </rPh>
    <phoneticPr fontId="10"/>
  </si>
  <si>
    <t>最多区画の料金</t>
    <rPh sb="0" eb="2">
      <t>サイタ</t>
    </rPh>
    <rPh sb="2" eb="4">
      <t>クカク</t>
    </rPh>
    <rPh sb="5" eb="7">
      <t>リョウキン</t>
    </rPh>
    <phoneticPr fontId="10"/>
  </si>
  <si>
    <t>最高料金</t>
    <rPh sb="0" eb="2">
      <t>サイコウ</t>
    </rPh>
    <rPh sb="2" eb="4">
      <t>リョウキン</t>
    </rPh>
    <phoneticPr fontId="12"/>
  </si>
  <si>
    <t>最多区画の料金</t>
    <rPh sb="0" eb="2">
      <t>サイタ</t>
    </rPh>
    <rPh sb="2" eb="4">
      <t>クカク</t>
    </rPh>
    <rPh sb="5" eb="7">
      <t>リョウキン</t>
    </rPh>
    <phoneticPr fontId="12"/>
  </si>
  <si>
    <t>ブロック</t>
    <phoneticPr fontId="10"/>
  </si>
  <si>
    <t>ふれあい農園</t>
  </si>
  <si>
    <t>温室</t>
    <phoneticPr fontId="10"/>
  </si>
  <si>
    <t>関東</t>
  </si>
  <si>
    <t>近</t>
    <rPh sb="0" eb="1">
      <t>チカ</t>
    </rPh>
    <phoneticPr fontId="11"/>
  </si>
  <si>
    <t>東町市民農園</t>
  </si>
  <si>
    <t>産業振興課</t>
  </si>
  <si>
    <t>埼玉県</t>
  </si>
  <si>
    <t>さいたま市</t>
  </si>
  <si>
    <t>株式会社アグリメディア</t>
  </si>
  <si>
    <t>ビニールハウス</t>
  </si>
  <si>
    <t>第1農園</t>
  </si>
  <si>
    <t>さいたま市見沼グリーンセンター</t>
  </si>
  <si>
    <t>048-664-5915</t>
  </si>
  <si>
    <t>第2農園</t>
  </si>
  <si>
    <t>048-829-1376</t>
  </si>
  <si>
    <t>マイファーム東大宮</t>
    <rPh sb="6" eb="7">
      <t>ヒガシ</t>
    </rPh>
    <rPh sb="7" eb="9">
      <t>オオミヤ</t>
    </rPh>
    <phoneticPr fontId="11"/>
  </si>
  <si>
    <t>株式会社マイファーム</t>
    <phoneticPr fontId="11"/>
  </si>
  <si>
    <t>0120-975-257</t>
    <phoneticPr fontId="11"/>
  </si>
  <si>
    <t>見沼小松台農園</t>
    <rPh sb="2" eb="4">
      <t>コマツ</t>
    </rPh>
    <rPh sb="4" eb="5">
      <t>ダイ</t>
    </rPh>
    <rPh sb="5" eb="7">
      <t>ノウエン</t>
    </rPh>
    <phoneticPr fontId="6"/>
  </si>
  <si>
    <t>NPO法人見沼田圃オールドタウン</t>
    <rPh sb="3" eb="5">
      <t>ホウジン</t>
    </rPh>
    <rPh sb="5" eb="7">
      <t>ミヌマ</t>
    </rPh>
    <rPh sb="7" eb="9">
      <t>タンボ</t>
    </rPh>
    <phoneticPr fontId="6"/>
  </si>
  <si>
    <t>090-8875-2396</t>
  </si>
  <si>
    <t>碧　市民農園</t>
    <rPh sb="0" eb="1">
      <t>アオ</t>
    </rPh>
    <rPh sb="2" eb="4">
      <t>シミン</t>
    </rPh>
    <rPh sb="4" eb="6">
      <t>ノウエン</t>
    </rPh>
    <phoneticPr fontId="11"/>
  </si>
  <si>
    <t>さいたま市農業政策課</t>
    <rPh sb="4" eb="5">
      <t>シ</t>
    </rPh>
    <rPh sb="5" eb="7">
      <t>ノウギョウ</t>
    </rPh>
    <rPh sb="7" eb="9">
      <t>セイサク</t>
    </rPh>
    <rPh sb="9" eb="10">
      <t>カ</t>
    </rPh>
    <phoneticPr fontId="11"/>
  </si>
  <si>
    <t>シェア畑さいたま与野</t>
  </si>
  <si>
    <t>ビニールハウス</t>
    <phoneticPr fontId="11"/>
  </si>
  <si>
    <t>0120-831-296</t>
    <phoneticPr fontId="6"/>
  </si>
  <si>
    <t>シェア畑浦和</t>
  </si>
  <si>
    <t>シェア畑浦和別所沼公園</t>
    <rPh sb="3" eb="4">
      <t>バタケ</t>
    </rPh>
    <rPh sb="4" eb="6">
      <t>ウラワ</t>
    </rPh>
    <rPh sb="6" eb="8">
      <t>ベッショ</t>
    </rPh>
    <rPh sb="8" eb="9">
      <t>ヌマ</t>
    </rPh>
    <rPh sb="9" eb="11">
      <t>コウエン</t>
    </rPh>
    <phoneticPr fontId="6"/>
  </si>
  <si>
    <t>マルナカ農園</t>
    <rPh sb="4" eb="6">
      <t>ノウエン</t>
    </rPh>
    <phoneticPr fontId="11"/>
  </si>
  <si>
    <t>浦和さいど農園</t>
  </si>
  <si>
    <t>株式会社マイファーム</t>
    <rPh sb="0" eb="2">
      <t>カブシキ</t>
    </rPh>
    <rPh sb="2" eb="4">
      <t>カイシャ</t>
    </rPh>
    <phoneticPr fontId="6"/>
  </si>
  <si>
    <t>近</t>
    <rPh sb="0" eb="1">
      <t>キン</t>
    </rPh>
    <phoneticPr fontId="11"/>
  </si>
  <si>
    <t>貸農園さいたま市三室</t>
    <rPh sb="0" eb="1">
      <t>カ</t>
    </rPh>
    <rPh sb="1" eb="3">
      <t>ノウエン</t>
    </rPh>
    <rPh sb="7" eb="8">
      <t>シ</t>
    </rPh>
    <rPh sb="8" eb="10">
      <t>ミムロ</t>
    </rPh>
    <phoneticPr fontId="11"/>
  </si>
  <si>
    <t>貸農園さいたま市三室第２</t>
    <rPh sb="0" eb="1">
      <t>カ</t>
    </rPh>
    <rPh sb="1" eb="3">
      <t>ノウエン</t>
    </rPh>
    <rPh sb="7" eb="8">
      <t>シ</t>
    </rPh>
    <rPh sb="8" eb="10">
      <t>ミムロ</t>
    </rPh>
    <rPh sb="10" eb="11">
      <t>ダイ</t>
    </rPh>
    <phoneticPr fontId="11"/>
  </si>
  <si>
    <t>貸農園さいたま市三室南宿</t>
    <rPh sb="0" eb="1">
      <t>カシ</t>
    </rPh>
    <rPh sb="1" eb="3">
      <t>ノウエン</t>
    </rPh>
    <rPh sb="7" eb="8">
      <t>シ</t>
    </rPh>
    <rPh sb="8" eb="10">
      <t>ミムロ</t>
    </rPh>
    <rPh sb="10" eb="11">
      <t>ミナミ</t>
    </rPh>
    <rPh sb="11" eb="12">
      <t>ヤド</t>
    </rPh>
    <phoneticPr fontId="11"/>
  </si>
  <si>
    <t>貸農園さいたま市三室第３、第４</t>
    <rPh sb="0" eb="1">
      <t>カ</t>
    </rPh>
    <rPh sb="1" eb="3">
      <t>ノウエン</t>
    </rPh>
    <rPh sb="7" eb="8">
      <t>シ</t>
    </rPh>
    <rPh sb="8" eb="10">
      <t>ミムロ</t>
    </rPh>
    <rPh sb="10" eb="11">
      <t>ダイ</t>
    </rPh>
    <rPh sb="13" eb="14">
      <t>ダイ</t>
    </rPh>
    <phoneticPr fontId="6"/>
  </si>
  <si>
    <t>関東</t>
    <rPh sb="0" eb="2">
      <t>カントウ</t>
    </rPh>
    <phoneticPr fontId="6"/>
  </si>
  <si>
    <t>埼玉県</t>
    <rPh sb="0" eb="3">
      <t>サイタマケン</t>
    </rPh>
    <phoneticPr fontId="6"/>
  </si>
  <si>
    <t>パインファーム見沼１</t>
    <rPh sb="7" eb="9">
      <t>ミヌマ</t>
    </rPh>
    <phoneticPr fontId="6"/>
  </si>
  <si>
    <t>株式会社シャイン・コーポレーション</t>
    <rPh sb="0" eb="2">
      <t>カブシキ</t>
    </rPh>
    <rPh sb="2" eb="4">
      <t>カイシャ</t>
    </rPh>
    <phoneticPr fontId="6"/>
  </si>
  <si>
    <t>048-640-1222</t>
  </si>
  <si>
    <t>川越市</t>
  </si>
  <si>
    <t>鴨田ふれあい農園</t>
  </si>
  <si>
    <t>グリーンツーリズム拠点施設</t>
    <phoneticPr fontId="6"/>
  </si>
  <si>
    <t>049-226-6551</t>
  </si>
  <si>
    <t>熊谷市</t>
  </si>
  <si>
    <t>大里ふれあい農園</t>
  </si>
  <si>
    <t>大里行政センター地域振興係</t>
  </si>
  <si>
    <t>0493-39-0311</t>
  </si>
  <si>
    <t>めぬまふれあい農園</t>
  </si>
  <si>
    <t>農業政策課</t>
    <rPh sb="0" eb="5">
      <t>ノウギョウセイサクカ</t>
    </rPh>
    <phoneticPr fontId="6"/>
  </si>
  <si>
    <t>048-588-1321</t>
  </si>
  <si>
    <t>くまがや農協ふれあい農園</t>
  </si>
  <si>
    <t>くまがや農協西部営農経済センター</t>
  </si>
  <si>
    <t>048-533-3911</t>
  </si>
  <si>
    <t>川口市</t>
  </si>
  <si>
    <t>見沼ふれあい農園</t>
  </si>
  <si>
    <t>JAさいたま　南部営農経済課</t>
    <phoneticPr fontId="11"/>
  </si>
  <si>
    <t>048-290-2212</t>
  </si>
  <si>
    <t>赤芝ふれあい農園</t>
  </si>
  <si>
    <t>道合ふれあい農園</t>
  </si>
  <si>
    <t>八幡木ふれあい農園</t>
  </si>
  <si>
    <t>秩父市</t>
  </si>
  <si>
    <t>秩父市市民農園</t>
  </si>
  <si>
    <t>0494-25-5210</t>
  </si>
  <si>
    <t>所沢市</t>
  </si>
  <si>
    <t>所沢市体験農場　牛沼農場</t>
  </si>
  <si>
    <t>農業振興課</t>
  </si>
  <si>
    <t>04-2998-9158</t>
  </si>
  <si>
    <t>所沢市体験農場　向陽町農場</t>
  </si>
  <si>
    <t>所沢市体験農場　上新井農場</t>
  </si>
  <si>
    <t>所沢市体験農場　北秋津農場</t>
  </si>
  <si>
    <t>所沢市体験農場　上安松農場</t>
  </si>
  <si>
    <t>所沢市体験農場　中富南農場</t>
  </si>
  <si>
    <t>所沢市体験農場　北野新町農場</t>
  </si>
  <si>
    <t>関東</t>
    <rPh sb="0" eb="2">
      <t>カントウ</t>
    </rPh>
    <phoneticPr fontId="11"/>
  </si>
  <si>
    <t>所沢市体験農場　東所沢農場</t>
    <rPh sb="8" eb="9">
      <t>ヒガシ</t>
    </rPh>
    <phoneticPr fontId="11"/>
  </si>
  <si>
    <t>所沢市体験農場　北中農場</t>
    <rPh sb="0" eb="7">
      <t>トコロザワシタイケンノウジョウ</t>
    </rPh>
    <rPh sb="8" eb="10">
      <t>キタナカ</t>
    </rPh>
    <rPh sb="10" eb="12">
      <t>ノウジョウ</t>
    </rPh>
    <phoneticPr fontId="6"/>
  </si>
  <si>
    <t>所沢の里</t>
  </si>
  <si>
    <t>所沢の里（新井）</t>
  </si>
  <si>
    <t>04-2941-2640</t>
  </si>
  <si>
    <t>ヤマハチ健康農園</t>
  </si>
  <si>
    <t>04-2992-5752</t>
  </si>
  <si>
    <t>なし</t>
    <phoneticPr fontId="6"/>
  </si>
  <si>
    <t>古民家付き農園corot</t>
    <rPh sb="0" eb="3">
      <t>コミンカ</t>
    </rPh>
    <rPh sb="3" eb="4">
      <t>ツ</t>
    </rPh>
    <rPh sb="5" eb="7">
      <t>ノウエン</t>
    </rPh>
    <phoneticPr fontId="11"/>
  </si>
  <si>
    <t>古民家付き農園corot</t>
  </si>
  <si>
    <t>04-2930-4202</t>
  </si>
  <si>
    <t>さんとめどんぐりむら農業塾</t>
    <rPh sb="10" eb="12">
      <t>ノウギョウ</t>
    </rPh>
    <rPh sb="12" eb="13">
      <t>ジュク</t>
    </rPh>
    <phoneticPr fontId="6"/>
  </si>
  <si>
    <t>生活クラブ生活協同組合</t>
    <rPh sb="0" eb="2">
      <t>セイカツ</t>
    </rPh>
    <rPh sb="5" eb="7">
      <t>セイカツ</t>
    </rPh>
    <rPh sb="7" eb="9">
      <t>キョウドウ</t>
    </rPh>
    <rPh sb="9" eb="11">
      <t>クミアイ</t>
    </rPh>
    <phoneticPr fontId="6"/>
  </si>
  <si>
    <t>048-424-2763</t>
  </si>
  <si>
    <t>飯能市</t>
  </si>
  <si>
    <t>市民農園阿須農場</t>
  </si>
  <si>
    <t>農業振興課農業振興担当</t>
  </si>
  <si>
    <t>042-973-2122</t>
  </si>
  <si>
    <t>市民農園小久保農場</t>
  </si>
  <si>
    <t>市民農園平松農場Ａ</t>
  </si>
  <si>
    <t>市民農園平松農場Ｂ</t>
  </si>
  <si>
    <t>市民農園すぎた農園</t>
  </si>
  <si>
    <t>加須市</t>
  </si>
  <si>
    <t>グリーンファーム加須</t>
  </si>
  <si>
    <t>0480-68-3801</t>
  </si>
  <si>
    <t>北川辺農園</t>
  </si>
  <si>
    <t>北川辺総合支所農政建設課</t>
    <phoneticPr fontId="6"/>
  </si>
  <si>
    <t>0280-61-1206</t>
  </si>
  <si>
    <t>本庄市</t>
  </si>
  <si>
    <t>小平市民農園</t>
  </si>
  <si>
    <t>環境産業課（産業係）</t>
  </si>
  <si>
    <t>0495-72-1334</t>
  </si>
  <si>
    <t>見福市民農園</t>
  </si>
  <si>
    <t>農政課（農業振興係）</t>
  </si>
  <si>
    <t>0495-25-1177</t>
  </si>
  <si>
    <t>小島南市民農園</t>
  </si>
  <si>
    <t>千代田市民農園</t>
  </si>
  <si>
    <t>前原市民農園</t>
  </si>
  <si>
    <t>柏市民農園</t>
  </si>
  <si>
    <t>アズ・アグリ倶楽部若泉市民農園</t>
  </si>
  <si>
    <t>アズ・アグリ倶楽部</t>
  </si>
  <si>
    <t>0495-21-2542</t>
  </si>
  <si>
    <t>狭山市</t>
  </si>
  <si>
    <t>市民憩いの広場笹井</t>
  </si>
  <si>
    <t>産業振興課　労政担当</t>
  </si>
  <si>
    <t>04-2937-6974</t>
  </si>
  <si>
    <t>市民憩いの広場新狭山</t>
  </si>
  <si>
    <t>市民憩いの広場南入曽（1）</t>
  </si>
  <si>
    <t>市民憩いの広場南入曽（2）</t>
  </si>
  <si>
    <t>市民憩いの広場柏原</t>
  </si>
  <si>
    <t>市民憩いの広場北入曽</t>
  </si>
  <si>
    <t>羽生市</t>
  </si>
  <si>
    <t>東大和農園</t>
  </si>
  <si>
    <t>羽生市役所農政課</t>
  </si>
  <si>
    <t>048-561-1121</t>
  </si>
  <si>
    <t>鴻巣市</t>
  </si>
  <si>
    <t>元気邑</t>
  </si>
  <si>
    <t>鴻巣市農政課</t>
    <rPh sb="3" eb="5">
      <t>ノウセイ</t>
    </rPh>
    <phoneticPr fontId="10"/>
  </si>
  <si>
    <t>048-541-1321</t>
  </si>
  <si>
    <t>鴻巣市市民農園（こうのとり四季菜ファーム）</t>
  </si>
  <si>
    <t>深谷市</t>
  </si>
  <si>
    <t>深谷市ふるさと明戸農園</t>
  </si>
  <si>
    <t>産業振興部農業振興課</t>
  </si>
  <si>
    <t>048-577-3298</t>
  </si>
  <si>
    <t>深谷市ふるさと川本農園</t>
  </si>
  <si>
    <t>深谷市ふるさと沼尻農園</t>
  </si>
  <si>
    <t>深谷市ふるさと人見農園</t>
  </si>
  <si>
    <t>深谷市ふるさと曲田農園</t>
  </si>
  <si>
    <t>豊土の里ファミリー農園こども農園</t>
    <rPh sb="0" eb="1">
      <t>トヨ</t>
    </rPh>
    <rPh sb="1" eb="2">
      <t>ト</t>
    </rPh>
    <rPh sb="3" eb="4">
      <t>サト</t>
    </rPh>
    <rPh sb="9" eb="11">
      <t>ノウエン</t>
    </rPh>
    <rPh sb="14" eb="16">
      <t>ノウエン</t>
    </rPh>
    <phoneticPr fontId="11"/>
  </si>
  <si>
    <t>川田　勉</t>
    <rPh sb="0" eb="2">
      <t>カワタ</t>
    </rPh>
    <rPh sb="3" eb="4">
      <t>ツトム</t>
    </rPh>
    <phoneticPr fontId="11"/>
  </si>
  <si>
    <t>090-3316-9116</t>
  </si>
  <si>
    <t>上尾市</t>
  </si>
  <si>
    <t>ふれあい農園（原市）</t>
  </si>
  <si>
    <t>JAさいたま　原市支店</t>
  </si>
  <si>
    <t>048-721-0622</t>
  </si>
  <si>
    <t>JAさいたま　上尾支店</t>
  </si>
  <si>
    <t>048-771-0695</t>
  </si>
  <si>
    <t>ふれあい農園（南）</t>
  </si>
  <si>
    <t>JAさいたま　上平支店</t>
  </si>
  <si>
    <t>048-771-1204</t>
  </si>
  <si>
    <t>ふれあい農園（日の出1）</t>
  </si>
  <si>
    <t>ふれあい農園（日の出3）</t>
  </si>
  <si>
    <t>ふれあい農園（畔吉1）</t>
  </si>
  <si>
    <t>048-726-2621</t>
  </si>
  <si>
    <t>ふれあい農園（畔吉2）</t>
  </si>
  <si>
    <t>ふれあい農園（日の出4）</t>
  </si>
  <si>
    <t>アグリプラザ平塚</t>
  </si>
  <si>
    <t>上尾市役所農政課農政担当</t>
  </si>
  <si>
    <t>048-775-5111</t>
  </si>
  <si>
    <t>清水市民農園</t>
    <rPh sb="0" eb="2">
      <t>シミズ</t>
    </rPh>
    <rPh sb="2" eb="4">
      <t>シミン</t>
    </rPh>
    <rPh sb="4" eb="6">
      <t>ノウエン</t>
    </rPh>
    <phoneticPr fontId="11"/>
  </si>
  <si>
    <t>048-773-6785</t>
  </si>
  <si>
    <t>サンデーファーム</t>
  </si>
  <si>
    <t>048-771-5046</t>
  </si>
  <si>
    <t>アクア農園</t>
    <rPh sb="3" eb="5">
      <t>ノウエン</t>
    </rPh>
    <phoneticPr fontId="11"/>
  </si>
  <si>
    <t>090-7223-9134</t>
  </si>
  <si>
    <t>菜園倶楽部</t>
    <rPh sb="0" eb="2">
      <t>サイエン</t>
    </rPh>
    <rPh sb="2" eb="5">
      <t>クラブ</t>
    </rPh>
    <phoneticPr fontId="11"/>
  </si>
  <si>
    <t>080-3727-7026</t>
  </si>
  <si>
    <t>越谷市</t>
  </si>
  <si>
    <t>大道市民農園</t>
  </si>
  <si>
    <t>越谷市農業振興課</t>
  </si>
  <si>
    <t>048-963-9193</t>
  </si>
  <si>
    <t>川柳町3丁目市民農園</t>
  </si>
  <si>
    <t>増林市民農園</t>
  </si>
  <si>
    <t>大吉いきいき農園</t>
  </si>
  <si>
    <t>越谷市地域共生推進課</t>
  </si>
  <si>
    <t>048-963-9237</t>
  </si>
  <si>
    <t>千間台西いきいき農園</t>
  </si>
  <si>
    <t>神明町いきいき農園</t>
  </si>
  <si>
    <t>宮本町いきいき農園</t>
  </si>
  <si>
    <t>ファミリー農園</t>
  </si>
  <si>
    <t>育種苗施設,モデル施設</t>
  </si>
  <si>
    <t>わらハウス</t>
  </si>
  <si>
    <t>ライブカメラ</t>
  </si>
  <si>
    <t>048-986-0463</t>
  </si>
  <si>
    <t>千間台西五市民農園</t>
  </si>
  <si>
    <t>千間台西六市民農園</t>
  </si>
  <si>
    <t>蒲生旭町いきいき農園</t>
  </si>
  <si>
    <t>川柳町いきいき農園</t>
  </si>
  <si>
    <t>相模町いきいき農園</t>
  </si>
  <si>
    <t>千間台西第2いきいき農園</t>
  </si>
  <si>
    <t>入間市</t>
  </si>
  <si>
    <t>西武市民農園</t>
  </si>
  <si>
    <t>農業振興課</t>
    <phoneticPr fontId="11"/>
  </si>
  <si>
    <t>04-2964-1111</t>
  </si>
  <si>
    <t>中神市民農園</t>
  </si>
  <si>
    <t>藤宮市民農園</t>
  </si>
  <si>
    <t>朝霞市</t>
  </si>
  <si>
    <t>朝霞市産業振興課農業振興係</t>
  </si>
  <si>
    <t>048-463-1111</t>
  </si>
  <si>
    <t>溝沼農園</t>
  </si>
  <si>
    <t>根岸台農園</t>
  </si>
  <si>
    <t>浜崎第2農園</t>
  </si>
  <si>
    <t>浜崎農園</t>
  </si>
  <si>
    <t>青葉台農園</t>
  </si>
  <si>
    <t>本町農園</t>
    <rPh sb="0" eb="4">
      <t>ホンチョウノウエン</t>
    </rPh>
    <phoneticPr fontId="31"/>
  </si>
  <si>
    <t>シェア畑マスターズ朝霞台</t>
    <rPh sb="11" eb="12">
      <t>ダイ</t>
    </rPh>
    <phoneticPr fontId="30"/>
  </si>
  <si>
    <t>03－6302-0963</t>
  </si>
  <si>
    <t>八潮市都市農業課</t>
  </si>
  <si>
    <t>048-996-2111</t>
  </si>
  <si>
    <t>048-953-1111</t>
  </si>
  <si>
    <t>志木市</t>
  </si>
  <si>
    <t>幸町第1農園</t>
  </si>
  <si>
    <t>志木市産業観光課農業振興グループ</t>
    <rPh sb="8" eb="10">
      <t>ノウギョウ</t>
    </rPh>
    <rPh sb="10" eb="12">
      <t>シンコウ</t>
    </rPh>
    <phoneticPr fontId="32"/>
  </si>
  <si>
    <t>048-473-1111</t>
  </si>
  <si>
    <t>幸町第4農園</t>
  </si>
  <si>
    <t>幸町第6農園</t>
  </si>
  <si>
    <t>宗岡第3農園</t>
  </si>
  <si>
    <t>柏町第2農園</t>
  </si>
  <si>
    <t>和光市</t>
  </si>
  <si>
    <t>アグリパーク第１農園</t>
  </si>
  <si>
    <t>農業体験センター</t>
  </si>
  <si>
    <t>和光市産業支援課農業振興担当</t>
  </si>
  <si>
    <t>048-464-1111</t>
  </si>
  <si>
    <t>アグリパーク第２農園</t>
  </si>
  <si>
    <t>アグリパーク第４農園</t>
  </si>
  <si>
    <t>アグリパーク第６農園</t>
  </si>
  <si>
    <t>アグリパーク第７農園</t>
  </si>
  <si>
    <t>アグリパーク第８農園</t>
  </si>
  <si>
    <t>アグリパーク第９農園</t>
  </si>
  <si>
    <t>アグリパーク第１０農園</t>
  </si>
  <si>
    <t>久喜市</t>
    <phoneticPr fontId="10"/>
  </si>
  <si>
    <t>しみん農園久喜</t>
    <phoneticPr fontId="12"/>
  </si>
  <si>
    <t>久喜市</t>
  </si>
  <si>
    <t>久喜市農業振興課農業振興係</t>
    <phoneticPr fontId="10"/>
  </si>
  <si>
    <t>0480-85-1111</t>
  </si>
  <si>
    <t>しみん農園菖蒲</t>
  </si>
  <si>
    <t>しみん農園栗橋</t>
  </si>
  <si>
    <t>しみん農園鷲宮</t>
  </si>
  <si>
    <t>八潮市</t>
    <phoneticPr fontId="10"/>
  </si>
  <si>
    <t>八潮市市民農園</t>
    <phoneticPr fontId="10"/>
  </si>
  <si>
    <t>八潮市都市農業課</t>
    <phoneticPr fontId="10"/>
  </si>
  <si>
    <t>緑町農園</t>
    <rPh sb="0" eb="1">
      <t>ミドリ</t>
    </rPh>
    <rPh sb="1" eb="2">
      <t>チョウ</t>
    </rPh>
    <rPh sb="2" eb="4">
      <t>ノウエン</t>
    </rPh>
    <phoneticPr fontId="13"/>
  </si>
  <si>
    <t>富士見市</t>
  </si>
  <si>
    <t>打越市民農園</t>
  </si>
  <si>
    <t xml:space="preserve">（公社）入間東部シルバー人材センター </t>
  </si>
  <si>
    <t>049-266-3001</t>
  </si>
  <si>
    <t>三郷市</t>
    <phoneticPr fontId="10"/>
  </si>
  <si>
    <t>三郷市農業振興課</t>
    <phoneticPr fontId="10"/>
  </si>
  <si>
    <t>ひろき市民農園</t>
    <phoneticPr fontId="12"/>
  </si>
  <si>
    <t>蓮田市</t>
    <phoneticPr fontId="10"/>
  </si>
  <si>
    <t>蓮田市ふれあい農園</t>
  </si>
  <si>
    <t>蓮田市農政課農産担当</t>
  </si>
  <si>
    <t>048-768-3111</t>
  </si>
  <si>
    <t>坂戸市</t>
  </si>
  <si>
    <t>市民農園（石井第一）</t>
    <rPh sb="7" eb="9">
      <t>ダイイチ</t>
    </rPh>
    <phoneticPr fontId="11"/>
  </si>
  <si>
    <t>農業振興課農業振興係</t>
    <rPh sb="9" eb="10">
      <t>カカリ</t>
    </rPh>
    <phoneticPr fontId="11"/>
  </si>
  <si>
    <t>049-283-1331</t>
  </si>
  <si>
    <t>市民農園（石井第二）</t>
    <rPh sb="5" eb="7">
      <t>イシイ</t>
    </rPh>
    <rPh sb="7" eb="9">
      <t>ダイニ</t>
    </rPh>
    <phoneticPr fontId="11"/>
  </si>
  <si>
    <t>農業振興課農業振興係</t>
    <phoneticPr fontId="11"/>
  </si>
  <si>
    <t>市民農園（石井第三）</t>
    <rPh sb="7" eb="8">
      <t>ダイ</t>
    </rPh>
    <rPh sb="8" eb="9">
      <t>サン</t>
    </rPh>
    <phoneticPr fontId="11"/>
  </si>
  <si>
    <t>市民農園（浅羽）</t>
  </si>
  <si>
    <t>市民農園（八幡）</t>
  </si>
  <si>
    <t>坂戸市</t>
    <phoneticPr fontId="11"/>
  </si>
  <si>
    <t>べじ食ぶる三芳野</t>
    <rPh sb="2" eb="3">
      <t>タ</t>
    </rPh>
    <rPh sb="5" eb="7">
      <t>ミヨシ</t>
    </rPh>
    <rPh sb="7" eb="8">
      <t>ノ</t>
    </rPh>
    <phoneticPr fontId="11"/>
  </si>
  <si>
    <t>井戸</t>
    <rPh sb="0" eb="2">
      <t>イド</t>
    </rPh>
    <phoneticPr fontId="11"/>
  </si>
  <si>
    <t>三芳野フルーツファーム</t>
    <phoneticPr fontId="11"/>
  </si>
  <si>
    <t>050-3635-4791</t>
    <phoneticPr fontId="11"/>
  </si>
  <si>
    <t>幸手市</t>
    <phoneticPr fontId="10"/>
  </si>
  <si>
    <t>幸手市ふれあい農園</t>
    <phoneticPr fontId="10"/>
  </si>
  <si>
    <t>幸手市農業振興課農業振興担当</t>
    <phoneticPr fontId="10"/>
  </si>
  <si>
    <t>0480-43-1111</t>
  </si>
  <si>
    <t>鶴ヶ島市</t>
  </si>
  <si>
    <t>農業交流センター市民農園</t>
  </si>
  <si>
    <t>農業交流センター</t>
  </si>
  <si>
    <t>049-279-3335</t>
  </si>
  <si>
    <t>有機市民農園</t>
  </si>
  <si>
    <t>下新田農園</t>
  </si>
  <si>
    <t>公益社団法人鶴ヶ島市シルバー人材センター</t>
  </si>
  <si>
    <t>049-285-8172</t>
  </si>
  <si>
    <t>太田ヶ谷農園</t>
  </si>
  <si>
    <t>五味ヶ谷農園</t>
  </si>
  <si>
    <t>049-271-1111</t>
  </si>
  <si>
    <t>内野農園</t>
  </si>
  <si>
    <t>杉下農園</t>
  </si>
  <si>
    <t>日高市</t>
  </si>
  <si>
    <t>巾着田市民農園</t>
  </si>
  <si>
    <t>042-989-2111</t>
  </si>
  <si>
    <t>中鹿山市民農園</t>
  </si>
  <si>
    <t>南平沢市民農園</t>
  </si>
  <si>
    <t>吉川市</t>
    <phoneticPr fontId="10"/>
  </si>
  <si>
    <t>吉川市市民農園</t>
    <phoneticPr fontId="11"/>
  </si>
  <si>
    <t>吉川市産業振興部農政課</t>
  </si>
  <si>
    <t>048-982-9482</t>
  </si>
  <si>
    <t>ふじみ野市</t>
  </si>
  <si>
    <t>駒林第1市民農園</t>
  </si>
  <si>
    <t>049-262-9024</t>
  </si>
  <si>
    <t>東台第1市民農園</t>
  </si>
  <si>
    <t>東台第2市民農園</t>
  </si>
  <si>
    <t>元福岡第1市民農園</t>
  </si>
  <si>
    <t>西鶴ケ岡第1市民農園</t>
    <phoneticPr fontId="6"/>
  </si>
  <si>
    <t>西鶴ケ岡第2市民農園</t>
  </si>
  <si>
    <t>白岡市</t>
    <phoneticPr fontId="10"/>
  </si>
  <si>
    <t>白岡市ふるさと農園</t>
    <phoneticPr fontId="11"/>
  </si>
  <si>
    <t>白岡市農政課農政担当</t>
    <phoneticPr fontId="10"/>
  </si>
  <si>
    <t>0480-92-1111</t>
  </si>
  <si>
    <t>毛呂山町</t>
  </si>
  <si>
    <t>みのわだ青空農園（箕和田）</t>
    <rPh sb="4" eb="6">
      <t>アオゾラ</t>
    </rPh>
    <rPh sb="6" eb="8">
      <t>ノウエン</t>
    </rPh>
    <rPh sb="9" eb="10">
      <t>ミ</t>
    </rPh>
    <rPh sb="10" eb="12">
      <t>ワダ</t>
    </rPh>
    <phoneticPr fontId="6"/>
  </si>
  <si>
    <t>049-295-2112</t>
  </si>
  <si>
    <t>滑川町</t>
    <phoneticPr fontId="10"/>
  </si>
  <si>
    <t>JA市民農園</t>
  </si>
  <si>
    <t>JA埼玉中央農協営農推進部</t>
  </si>
  <si>
    <t>0493-25-2551</t>
  </si>
  <si>
    <t>谷津の里ふれあい農園</t>
    <phoneticPr fontId="10"/>
  </si>
  <si>
    <t>谷津の里管理組合</t>
  </si>
  <si>
    <t>0493-56-6084</t>
  </si>
  <si>
    <t>滑川町</t>
    <phoneticPr fontId="11"/>
  </si>
  <si>
    <t>比企の丘キッズガルテン</t>
    <phoneticPr fontId="11"/>
  </si>
  <si>
    <t>0493-81-6000</t>
    <phoneticPr fontId="11"/>
  </si>
  <si>
    <t>嵐山町</t>
  </si>
  <si>
    <t>ふれあい市民農園しかむら</t>
    <phoneticPr fontId="11"/>
  </si>
  <si>
    <t>嵐山町農政課</t>
    <phoneticPr fontId="12"/>
  </si>
  <si>
    <t>0493-59-6671</t>
    <phoneticPr fontId="12"/>
  </si>
  <si>
    <t>鳩山町</t>
  </si>
  <si>
    <t>鳩山町ふれあい農園</t>
  </si>
  <si>
    <t>049-296-1211</t>
  </si>
  <si>
    <t>ときがわ町</t>
    <phoneticPr fontId="10"/>
  </si>
  <si>
    <t>ときがわ町市民農園</t>
    <phoneticPr fontId="12"/>
  </si>
  <si>
    <t>ときがわ町農林環境課</t>
    <rPh sb="5" eb="10">
      <t>ノウリンカンキョウカ</t>
    </rPh>
    <phoneticPr fontId="6"/>
  </si>
  <si>
    <t>0493-65-1532</t>
    <phoneticPr fontId="12"/>
  </si>
  <si>
    <t>横瀬町</t>
  </si>
  <si>
    <t>ブコーさんのうららか農園</t>
    <phoneticPr fontId="30" type="Hiragana"/>
  </si>
  <si>
    <t>横瀬町　振興課　農林グループ</t>
  </si>
  <si>
    <t>0494-25-0114</t>
  </si>
  <si>
    <t>皆野町</t>
  </si>
  <si>
    <t>皆野ふるさと農園</t>
  </si>
  <si>
    <t>皆野町産業観光課</t>
  </si>
  <si>
    <t>0494-62-1462</t>
  </si>
  <si>
    <t>小鹿野町</t>
  </si>
  <si>
    <t>小鹿野町産業振興課</t>
  </si>
  <si>
    <t>0494-75-5061</t>
  </si>
  <si>
    <t>神川町</t>
  </si>
  <si>
    <t>経済観光課（農政担当）</t>
  </si>
  <si>
    <t>0495-77-0703</t>
  </si>
  <si>
    <t>上里町</t>
  </si>
  <si>
    <t>第一町民農園</t>
  </si>
  <si>
    <t>産業振興課（産業観光係）</t>
    <rPh sb="6" eb="8">
      <t>サンギョウ</t>
    </rPh>
    <rPh sb="8" eb="10">
      <t>カンコウ</t>
    </rPh>
    <phoneticPr fontId="10"/>
  </si>
  <si>
    <t>0495-35-1232</t>
  </si>
  <si>
    <t>第二町民農園</t>
  </si>
  <si>
    <t>宮代町</t>
    <phoneticPr fontId="10"/>
  </si>
  <si>
    <t>集落農園「結の里」</t>
    <phoneticPr fontId="11"/>
  </si>
  <si>
    <t>宮代町産業観光課農業振興担当</t>
    <rPh sb="8" eb="10">
      <t>ノウギョウ</t>
    </rPh>
    <rPh sb="10" eb="12">
      <t>シンコウ</t>
    </rPh>
    <phoneticPr fontId="10"/>
  </si>
  <si>
    <t>0480-34-1111</t>
  </si>
  <si>
    <t>杉戸町</t>
    <phoneticPr fontId="10"/>
  </si>
  <si>
    <t>杉戸町市民農園</t>
    <phoneticPr fontId="11"/>
  </si>
  <si>
    <t>杉戸町産業振興課農業活性化担当</t>
    <rPh sb="3" eb="5">
      <t>サンギョウ</t>
    </rPh>
    <rPh sb="5" eb="8">
      <t>シンコウカ</t>
    </rPh>
    <rPh sb="8" eb="10">
      <t>ノウギョウ</t>
    </rPh>
    <rPh sb="10" eb="13">
      <t>カッセイカ</t>
    </rPh>
    <rPh sb="13" eb="15">
      <t>タントウ</t>
    </rPh>
    <phoneticPr fontId="11"/>
  </si>
  <si>
    <t>0480-33-1111</t>
  </si>
  <si>
    <t>松伏町</t>
    <phoneticPr fontId="10"/>
  </si>
  <si>
    <t>風車</t>
    <phoneticPr fontId="11"/>
  </si>
  <si>
    <t>環境経済課（農政担当）</t>
    <phoneticPr fontId="10"/>
  </si>
  <si>
    <t>048-991-1853</t>
  </si>
  <si>
    <t>町営赤岩ふれあい農園</t>
    <rPh sb="0" eb="2">
      <t>チョウエイ</t>
    </rPh>
    <rPh sb="2" eb="4">
      <t>アカイワ</t>
    </rPh>
    <rPh sb="8" eb="10">
      <t>ノウエン</t>
    </rPh>
    <phoneticPr fontId="12"/>
  </si>
  <si>
    <t>048-991-1853</t>
    <phoneticPr fontId="12"/>
  </si>
  <si>
    <t>都道府県</t>
    <rPh sb="0" eb="4">
      <t>トドウフケン</t>
    </rPh>
    <phoneticPr fontId="10"/>
  </si>
  <si>
    <t>市区町村</t>
    <rPh sb="0" eb="2">
      <t>シク</t>
    </rPh>
    <rPh sb="2" eb="4">
      <t>チョウソン</t>
    </rPh>
    <phoneticPr fontId="10"/>
  </si>
  <si>
    <t>秩父市農業政策課</t>
    <rPh sb="3" eb="5">
      <t>ノウギョウ</t>
    </rPh>
    <rPh sb="5" eb="7">
      <t>セイサク</t>
    </rPh>
    <rPh sb="7" eb="8">
      <t>カ</t>
    </rPh>
    <phoneticPr fontId="11"/>
  </si>
  <si>
    <t>JAさいたま　西上尾支店</t>
    <rPh sb="7" eb="10">
      <t>ニシアゲオ</t>
    </rPh>
    <phoneticPr fontId="11"/>
  </si>
  <si>
    <t>鳩山町産業振興課</t>
    <phoneticPr fontId="10"/>
  </si>
  <si>
    <t>小鹿野町ふれあい農園</t>
    <rPh sb="0" eb="4">
      <t>オガノマチ</t>
    </rPh>
    <rPh sb="8" eb="10">
      <t>ノウ</t>
    </rPh>
    <phoneticPr fontId="14"/>
  </si>
  <si>
    <t>市民農園開設状況一覧（令和６年３月３１日時点）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</si>
</sst>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△ &quot;#,##0"/>
    <numFmt numFmtId="177" formatCode="#,##0.0;&quot;△ &quot;#,##0.0"/>
    <numFmt numFmtId="178" formatCode="[$-411]#,##0;[Red]\-#,##0"/>
  </numFmts>
  <fonts count="38">
    <font>
      <sz val="10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u/>
      <sz val="10"/>
      <color theme="10"/>
      <name val="ＭＳ Ｐゴシック"/>
      <family val="2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0"/>
      <name val="ＭＳ ゴシック"/>
      <family val="3"/>
      <charset val="128"/>
    </font>
    <font>
      <u/>
      <sz val="11"/>
      <color theme="10"/>
      <name val="游ゴシック"/>
      <family val="2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</font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u/>
      <sz val="6.6"/>
      <color indexed="12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u/>
      <sz val="11"/>
      <color theme="10"/>
      <name val="Yu Gothic"/>
      <family val="3"/>
      <charset val="128"/>
    </font>
    <font>
      <sz val="11"/>
      <color rgb="FF000000"/>
      <name val="Yu Gothic"/>
      <family val="2"/>
      <charset val="1"/>
    </font>
    <font>
      <sz val="11"/>
      <color theme="1"/>
      <name val="游ゴシック"/>
      <family val="2"/>
      <scheme val="minor"/>
    </font>
    <font>
      <sz val="11"/>
      <color theme="1"/>
      <name val="ＭＳ Ｐゴシック"/>
      <family val="2"/>
      <charset val="128"/>
    </font>
    <font>
      <sz val="10"/>
      <color theme="1"/>
      <name val="ＭＳ Ｐゴシック"/>
      <family val="3"/>
    </font>
    <font>
      <u/>
      <sz val="10"/>
      <color theme="10"/>
      <name val="ＭＳ Ｐゴシック"/>
      <family val="3"/>
    </font>
    <font>
      <sz val="6"/>
      <name val="ＭＳ Ｐゴシック"/>
      <family val="3"/>
    </font>
    <font>
      <sz val="6"/>
      <name val="游ゴシック"/>
      <family val="2"/>
      <scheme val="minor"/>
    </font>
    <font>
      <sz val="6"/>
      <name val="游ゴシック"/>
      <family val="3"/>
    </font>
    <font>
      <b/>
      <sz val="11"/>
      <name val="メイリオ"/>
      <family val="3"/>
      <charset val="128"/>
    </font>
    <font>
      <sz val="11"/>
      <name val="メイリオ"/>
      <family val="3"/>
      <charset val="128"/>
    </font>
    <font>
      <u/>
      <sz val="11"/>
      <name val="メイリオ"/>
      <family val="3"/>
      <charset val="128"/>
    </font>
    <font>
      <strike/>
      <sz val="11"/>
      <name val="メイリオ"/>
      <family val="3"/>
      <charset val="128"/>
    </font>
    <font>
      <b/>
      <sz val="18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0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/>
    <xf numFmtId="38" fontId="1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38" fontId="9" fillId="0" borderId="0" applyFont="0" applyFill="0" applyBorder="0" applyAlignment="0" applyProtection="0"/>
    <xf numFmtId="0" fontId="20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38" fontId="16" fillId="0" borderId="0" applyFill="0" applyBorder="0" applyAlignment="0" applyProtection="0">
      <alignment vertical="center"/>
    </xf>
    <xf numFmtId="38" fontId="1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38" fontId="9" fillId="0" borderId="0" applyFont="0" applyFill="0" applyBorder="0" applyAlignment="0" applyProtection="0"/>
    <xf numFmtId="0" fontId="16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0" fontId="18" fillId="0" borderId="0"/>
    <xf numFmtId="0" fontId="22" fillId="0" borderId="0">
      <alignment vertical="center"/>
    </xf>
    <xf numFmtId="178" fontId="25" fillId="0" borderId="0" applyBorder="0" applyProtection="0"/>
    <xf numFmtId="0" fontId="9" fillId="0" borderId="0"/>
    <xf numFmtId="0" fontId="22" fillId="0" borderId="0">
      <alignment vertical="center"/>
    </xf>
    <xf numFmtId="38" fontId="9" fillId="0" borderId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26" fillId="0" borderId="0" applyFont="0" applyFill="0" applyBorder="0" applyProtection="0"/>
    <xf numFmtId="9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38" fontId="22" fillId="0" borderId="0" applyFont="0" applyFill="0" applyBorder="0" applyAlignment="0" applyProtection="0">
      <alignment vertical="center"/>
    </xf>
    <xf numFmtId="38" fontId="22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16" fillId="0" borderId="0" applyFill="0" applyBorder="0" applyProtection="0"/>
    <xf numFmtId="38" fontId="26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26" fillId="0" borderId="0"/>
    <xf numFmtId="38" fontId="5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Protection="0"/>
    <xf numFmtId="0" fontId="8" fillId="0" borderId="0" applyNumberFormat="0" applyFill="0" applyBorder="0" applyProtection="0"/>
    <xf numFmtId="38" fontId="4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38" fontId="28" fillId="0" borderId="0" applyFont="0" applyFill="0" applyBorder="0" applyProtection="0"/>
    <xf numFmtId="0" fontId="29" fillId="0" borderId="0" applyNumberFormat="0" applyFill="0" applyBorder="0" applyProtection="0"/>
    <xf numFmtId="0" fontId="16" fillId="0" borderId="0">
      <alignment vertical="center"/>
    </xf>
    <xf numFmtId="0" fontId="3" fillId="0" borderId="0">
      <alignment vertical="center"/>
    </xf>
    <xf numFmtId="38" fontId="9" fillId="0" borderId="0" applyFont="0" applyFill="0" applyBorder="0" applyAlignment="0" applyProtection="0"/>
    <xf numFmtId="0" fontId="9" fillId="0" borderId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/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6" fillId="0" borderId="0"/>
  </cellStyleXfs>
  <cellXfs count="140">
    <xf numFmtId="0" fontId="0" fillId="0" borderId="0" xfId="0">
      <alignment vertical="center"/>
    </xf>
    <xf numFmtId="0" fontId="34" fillId="0" borderId="0" xfId="39" applyFont="1" applyAlignment="1">
      <alignment vertical="center"/>
    </xf>
    <xf numFmtId="0" fontId="34" fillId="0" borderId="0" xfId="39" applyFont="1" applyAlignment="1">
      <alignment vertical="center" shrinkToFit="1"/>
    </xf>
    <xf numFmtId="176" fontId="34" fillId="0" borderId="0" xfId="2" applyNumberFormat="1" applyFont="1" applyAlignment="1">
      <alignment vertical="center"/>
    </xf>
    <xf numFmtId="176" fontId="34" fillId="0" borderId="0" xfId="37" applyNumberFormat="1" applyFont="1" applyFill="1" applyBorder="1" applyAlignment="1">
      <alignment horizontal="left" vertical="center" wrapText="1"/>
    </xf>
    <xf numFmtId="176" fontId="34" fillId="0" borderId="0" xfId="2" applyNumberFormat="1" applyFont="1" applyAlignment="1">
      <alignment vertical="center" shrinkToFit="1"/>
    </xf>
    <xf numFmtId="176" fontId="33" fillId="0" borderId="0" xfId="2" applyNumberFormat="1" applyFont="1" applyAlignment="1">
      <alignment horizontal="center" vertical="center" shrinkToFit="1"/>
    </xf>
    <xf numFmtId="176" fontId="34" fillId="0" borderId="6" xfId="39" applyNumberFormat="1" applyFont="1" applyBorder="1" applyAlignment="1">
      <alignment horizontal="center" vertical="center" wrapText="1"/>
    </xf>
    <xf numFmtId="176" fontId="34" fillId="0" borderId="15" xfId="39" applyNumberFormat="1" applyFont="1" applyBorder="1" applyAlignment="1">
      <alignment horizontal="center" vertical="center" shrinkToFit="1"/>
    </xf>
    <xf numFmtId="0" fontId="34" fillId="0" borderId="15" xfId="39" applyFont="1" applyBorder="1" applyAlignment="1">
      <alignment horizontal="center" vertical="center" wrapText="1"/>
    </xf>
    <xf numFmtId="0" fontId="34" fillId="0" borderId="23" xfId="39" applyFont="1" applyBorder="1" applyAlignment="1">
      <alignment horizontal="center" vertical="center" shrinkToFit="1"/>
    </xf>
    <xf numFmtId="0" fontId="34" fillId="0" borderId="23" xfId="39" applyFont="1" applyBorder="1" applyAlignment="1">
      <alignment horizontal="center" vertical="center" wrapText="1"/>
    </xf>
    <xf numFmtId="0" fontId="34" fillId="0" borderId="21" xfId="0" applyFont="1" applyBorder="1">
      <alignment vertical="center"/>
    </xf>
    <xf numFmtId="38" fontId="35" fillId="0" borderId="21" xfId="1" applyNumberFormat="1" applyFont="1" applyFill="1" applyBorder="1" applyAlignment="1" applyProtection="1">
      <alignment vertical="center" shrinkToFit="1"/>
      <protection locked="0"/>
    </xf>
    <xf numFmtId="38" fontId="35" fillId="0" borderId="21" xfId="4" applyNumberFormat="1" applyFont="1" applyFill="1" applyBorder="1" applyAlignment="1" applyProtection="1">
      <alignment vertical="center" shrinkToFit="1"/>
      <protection locked="0"/>
    </xf>
    <xf numFmtId="38" fontId="35" fillId="0" borderId="21" xfId="1" applyNumberFormat="1" applyFont="1" applyFill="1" applyBorder="1" applyAlignment="1" applyProtection="1">
      <alignment horizontal="left" vertical="center" shrinkToFit="1"/>
      <protection locked="0"/>
    </xf>
    <xf numFmtId="38" fontId="34" fillId="0" borderId="24" xfId="73" applyFont="1" applyFill="1" applyBorder="1" applyAlignment="1" applyProtection="1">
      <alignment horizontal="left" vertical="center" shrinkToFit="1"/>
      <protection locked="0"/>
    </xf>
    <xf numFmtId="38" fontId="34" fillId="0" borderId="21" xfId="73" applyFont="1" applyFill="1" applyBorder="1" applyAlignment="1" applyProtection="1">
      <alignment horizontal="left" vertical="center" shrinkToFit="1"/>
      <protection locked="0"/>
    </xf>
    <xf numFmtId="38" fontId="34" fillId="0" borderId="21" xfId="73" applyFont="1" applyFill="1" applyBorder="1" applyAlignment="1">
      <alignment horizontal="left" vertical="center" shrinkToFit="1"/>
    </xf>
    <xf numFmtId="38" fontId="34" fillId="0" borderId="21" xfId="73" applyFont="1" applyFill="1" applyBorder="1" applyAlignment="1" applyProtection="1">
      <alignment horizontal="right" vertical="center" shrinkToFit="1"/>
      <protection locked="0"/>
    </xf>
    <xf numFmtId="38" fontId="34" fillId="0" borderId="21" xfId="73" applyFont="1" applyFill="1" applyBorder="1" applyAlignment="1">
      <alignment horizontal="right" vertical="center" shrinkToFit="1"/>
    </xf>
    <xf numFmtId="38" fontId="34" fillId="0" borderId="21" xfId="73" applyFont="1" applyFill="1" applyBorder="1" applyAlignment="1">
      <alignment vertical="center" shrinkToFit="1"/>
    </xf>
    <xf numFmtId="38" fontId="34" fillId="0" borderId="21" xfId="47" applyFont="1" applyFill="1" applyBorder="1" applyAlignment="1" applyProtection="1">
      <alignment horizontal="right" vertical="center" shrinkToFit="1"/>
      <protection locked="0"/>
    </xf>
    <xf numFmtId="38" fontId="34" fillId="0" borderId="21" xfId="47" applyFont="1" applyFill="1" applyBorder="1" applyAlignment="1">
      <alignment horizontal="right" vertical="center" shrinkToFit="1"/>
    </xf>
    <xf numFmtId="38" fontId="34" fillId="0" borderId="21" xfId="47" applyFont="1" applyFill="1" applyBorder="1" applyAlignment="1" applyProtection="1">
      <alignment horizontal="left" vertical="center" shrinkToFit="1"/>
      <protection locked="0"/>
    </xf>
    <xf numFmtId="38" fontId="34" fillId="3" borderId="21" xfId="73" applyFont="1" applyFill="1" applyBorder="1" applyAlignment="1" applyProtection="1">
      <alignment horizontal="left" vertical="center" shrinkToFit="1"/>
      <protection locked="0"/>
    </xf>
    <xf numFmtId="38" fontId="34" fillId="0" borderId="24" xfId="47" applyFont="1" applyFill="1" applyBorder="1" applyAlignment="1" applyProtection="1">
      <alignment horizontal="left" vertical="center" shrinkToFit="1"/>
      <protection locked="0"/>
    </xf>
    <xf numFmtId="38" fontId="34" fillId="0" borderId="21" xfId="73" quotePrefix="1" applyFont="1" applyFill="1" applyBorder="1" applyAlignment="1" applyProtection="1">
      <alignment horizontal="left" vertical="center" shrinkToFit="1"/>
      <protection locked="0"/>
    </xf>
    <xf numFmtId="3" fontId="34" fillId="0" borderId="21" xfId="42" applyNumberFormat="1" applyFont="1" applyBorder="1">
      <alignment vertical="center"/>
    </xf>
    <xf numFmtId="38" fontId="34" fillId="0" borderId="21" xfId="73" applyFont="1" applyFill="1" applyBorder="1" applyAlignment="1" applyProtection="1">
      <alignment vertical="center" shrinkToFit="1"/>
      <protection locked="0"/>
    </xf>
    <xf numFmtId="38" fontId="34" fillId="0" borderId="21" xfId="73" applyFont="1" applyFill="1" applyBorder="1" applyAlignment="1" applyProtection="1">
      <alignment horizontal="right" vertical="center" wrapText="1" shrinkToFit="1"/>
      <protection locked="0"/>
    </xf>
    <xf numFmtId="38" fontId="34" fillId="0" borderId="21" xfId="73" applyFont="1" applyFill="1" applyBorder="1" applyAlignment="1" applyProtection="1">
      <alignment vertical="center"/>
      <protection locked="0"/>
    </xf>
    <xf numFmtId="38" fontId="34" fillId="0" borderId="24" xfId="43" applyFont="1" applyFill="1" applyBorder="1" applyAlignment="1" applyProtection="1">
      <alignment horizontal="left" vertical="center" shrinkToFit="1"/>
      <protection locked="0"/>
    </xf>
    <xf numFmtId="38" fontId="34" fillId="0" borderId="21" xfId="43" applyFont="1" applyFill="1" applyBorder="1" applyAlignment="1" applyProtection="1">
      <alignment horizontal="left" vertical="center" shrinkToFit="1"/>
      <protection locked="0"/>
    </xf>
    <xf numFmtId="38" fontId="34" fillId="0" borderId="21" xfId="43" applyFont="1" applyFill="1" applyBorder="1" applyAlignment="1" applyProtection="1">
      <alignment horizontal="right" vertical="center" shrinkToFit="1"/>
      <protection locked="0"/>
    </xf>
    <xf numFmtId="38" fontId="34" fillId="0" borderId="21" xfId="43" applyFont="1" applyFill="1" applyBorder="1" applyAlignment="1">
      <alignment horizontal="right" vertical="center" shrinkToFit="1"/>
    </xf>
    <xf numFmtId="38" fontId="34" fillId="0" borderId="21" xfId="43" applyFont="1" applyFill="1" applyBorder="1" applyAlignment="1" applyProtection="1">
      <alignment vertical="center" shrinkToFit="1"/>
      <protection locked="0"/>
    </xf>
    <xf numFmtId="38" fontId="34" fillId="0" borderId="24" xfId="35" applyFont="1" applyFill="1" applyBorder="1" applyAlignment="1" applyProtection="1">
      <alignment horizontal="left" vertical="center" shrinkToFit="1"/>
      <protection locked="0"/>
    </xf>
    <xf numFmtId="38" fontId="34" fillId="0" borderId="21" xfId="35" applyFont="1" applyFill="1" applyBorder="1" applyAlignment="1" applyProtection="1">
      <alignment horizontal="left" vertical="center" shrinkToFit="1"/>
      <protection locked="0"/>
    </xf>
    <xf numFmtId="38" fontId="34" fillId="0" borderId="21" xfId="35" applyFont="1" applyFill="1" applyBorder="1" applyAlignment="1" applyProtection="1">
      <alignment horizontal="right" vertical="center" shrinkToFit="1"/>
      <protection locked="0"/>
    </xf>
    <xf numFmtId="38" fontId="34" fillId="0" borderId="21" xfId="35" applyFont="1" applyFill="1" applyBorder="1" applyAlignment="1">
      <alignment horizontal="right" vertical="center" shrinkToFit="1"/>
    </xf>
    <xf numFmtId="38" fontId="34" fillId="0" borderId="21" xfId="35" applyFont="1" applyFill="1" applyBorder="1" applyAlignment="1" applyProtection="1">
      <alignment vertical="center" shrinkToFit="1"/>
      <protection locked="0"/>
    </xf>
    <xf numFmtId="0" fontId="34" fillId="0" borderId="21" xfId="42" applyFont="1" applyBorder="1" applyAlignment="1">
      <alignment vertical="center" shrinkToFit="1"/>
    </xf>
    <xf numFmtId="38" fontId="35" fillId="0" borderId="21" xfId="1" applyNumberFormat="1" applyFont="1" applyFill="1" applyBorder="1" applyAlignment="1" applyProtection="1">
      <alignment horizontal="left" vertical="center" shrinkToFit="1"/>
    </xf>
    <xf numFmtId="38" fontId="35" fillId="0" borderId="21" xfId="35" applyFont="1" applyFill="1" applyBorder="1" applyAlignment="1" applyProtection="1">
      <alignment horizontal="left" vertical="center" shrinkToFit="1"/>
      <protection locked="0"/>
    </xf>
    <xf numFmtId="38" fontId="35" fillId="0" borderId="21" xfId="4" applyNumberFormat="1" applyFont="1" applyFill="1" applyBorder="1" applyAlignment="1" applyProtection="1">
      <alignment horizontal="left" vertical="center" shrinkToFit="1"/>
      <protection locked="0"/>
    </xf>
    <xf numFmtId="0" fontId="35" fillId="0" borderId="21" xfId="1" applyFont="1" applyBorder="1" applyAlignment="1">
      <alignment vertical="center" shrinkToFit="1"/>
    </xf>
    <xf numFmtId="38" fontId="34" fillId="0" borderId="21" xfId="35" applyFont="1" applyFill="1" applyBorder="1" applyAlignment="1">
      <alignment horizontal="right" vertical="center"/>
    </xf>
    <xf numFmtId="38" fontId="35" fillId="0" borderId="21" xfId="73" applyFont="1" applyFill="1" applyBorder="1" applyAlignment="1" applyProtection="1">
      <alignment horizontal="left" vertical="center" shrinkToFit="1"/>
      <protection locked="0"/>
    </xf>
    <xf numFmtId="38" fontId="34" fillId="0" borderId="21" xfId="47" quotePrefix="1" applyFont="1" applyFill="1" applyBorder="1" applyAlignment="1" applyProtection="1">
      <alignment horizontal="left" vertical="center" shrinkToFit="1"/>
      <protection locked="0"/>
    </xf>
    <xf numFmtId="38" fontId="34" fillId="0" borderId="21" xfId="35" quotePrefix="1" applyFont="1" applyFill="1" applyBorder="1" applyAlignment="1" applyProtection="1">
      <alignment horizontal="left" vertical="center" shrinkToFit="1"/>
      <protection locked="0"/>
    </xf>
    <xf numFmtId="38" fontId="34" fillId="0" borderId="21" xfId="73" quotePrefix="1" applyFont="1" applyFill="1" applyBorder="1" applyAlignment="1" applyProtection="1">
      <alignment horizontal="right" vertical="center" shrinkToFit="1"/>
      <protection locked="0"/>
    </xf>
    <xf numFmtId="38" fontId="34" fillId="0" borderId="21" xfId="35" quotePrefix="1" applyFont="1" applyFill="1" applyBorder="1" applyAlignment="1" applyProtection="1">
      <alignment horizontal="right" vertical="center" shrinkToFit="1"/>
      <protection locked="0"/>
    </xf>
    <xf numFmtId="38" fontId="34" fillId="0" borderId="21" xfId="35" applyFont="1" applyFill="1" applyBorder="1" applyAlignment="1">
      <alignment vertical="center" shrinkToFit="1"/>
    </xf>
    <xf numFmtId="38" fontId="34" fillId="0" borderId="24" xfId="36" applyFont="1" applyFill="1" applyBorder="1" applyAlignment="1" applyProtection="1">
      <alignment horizontal="left" vertical="center" shrinkToFit="1"/>
      <protection locked="0"/>
    </xf>
    <xf numFmtId="38" fontId="34" fillId="0" borderId="21" xfId="36" applyFont="1" applyFill="1" applyBorder="1" applyAlignment="1" applyProtection="1">
      <alignment horizontal="left" vertical="center" shrinkToFit="1"/>
      <protection locked="0"/>
    </xf>
    <xf numFmtId="38" fontId="34" fillId="0" borderId="21" xfId="36" applyFont="1" applyFill="1" applyBorder="1" applyAlignment="1" applyProtection="1">
      <alignment horizontal="right" vertical="center" shrinkToFit="1"/>
      <protection locked="0"/>
    </xf>
    <xf numFmtId="38" fontId="34" fillId="0" borderId="21" xfId="36" applyFont="1" applyFill="1" applyBorder="1" applyAlignment="1">
      <alignment horizontal="right" vertical="center" shrinkToFit="1"/>
    </xf>
    <xf numFmtId="38" fontId="35" fillId="0" borderId="21" xfId="1" applyNumberFormat="1" applyFont="1" applyFill="1" applyBorder="1" applyAlignment="1" applyProtection="1">
      <alignment shrinkToFit="1"/>
      <protection locked="0"/>
    </xf>
    <xf numFmtId="0" fontId="35" fillId="0" borderId="21" xfId="1" applyFont="1" applyFill="1" applyBorder="1" applyAlignment="1" applyProtection="1">
      <alignment vertical="center" shrinkToFit="1"/>
    </xf>
    <xf numFmtId="38" fontId="35" fillId="0" borderId="21" xfId="73" applyFont="1" applyFill="1" applyBorder="1" applyAlignment="1" applyProtection="1">
      <alignment vertical="center" shrinkToFit="1"/>
      <protection locked="0"/>
    </xf>
    <xf numFmtId="38" fontId="36" fillId="3" borderId="21" xfId="73" applyFont="1" applyFill="1" applyBorder="1" applyAlignment="1" applyProtection="1">
      <alignment horizontal="right" vertical="center" shrinkToFit="1"/>
      <protection locked="0"/>
    </xf>
    <xf numFmtId="38" fontId="36" fillId="3" borderId="21" xfId="73" applyFont="1" applyFill="1" applyBorder="1" applyAlignment="1" applyProtection="1">
      <alignment vertical="center" shrinkToFit="1"/>
      <protection locked="0"/>
    </xf>
    <xf numFmtId="38" fontId="36" fillId="0" borderId="21" xfId="43" applyFont="1" applyFill="1" applyBorder="1" applyAlignment="1" applyProtection="1">
      <alignment horizontal="right" vertical="center" shrinkToFit="1"/>
      <protection locked="0"/>
    </xf>
    <xf numFmtId="176" fontId="34" fillId="0" borderId="0" xfId="2" applyNumberFormat="1" applyFont="1" applyAlignment="1">
      <alignment horizontal="left" vertical="center"/>
    </xf>
    <xf numFmtId="177" fontId="34" fillId="0" borderId="0" xfId="2" applyNumberFormat="1" applyFont="1" applyAlignment="1">
      <alignment vertical="center"/>
    </xf>
    <xf numFmtId="176" fontId="34" fillId="0" borderId="0" xfId="37" applyNumberFormat="1" applyFont="1" applyFill="1" applyAlignment="1">
      <alignment vertical="center"/>
    </xf>
    <xf numFmtId="176" fontId="33" fillId="0" borderId="0" xfId="2" applyNumberFormat="1" applyFont="1" applyAlignment="1">
      <alignment horizontal="left" vertical="center"/>
    </xf>
    <xf numFmtId="0" fontId="34" fillId="0" borderId="0" xfId="39" applyFont="1" applyAlignment="1">
      <alignment horizontal="left" vertical="center"/>
    </xf>
    <xf numFmtId="0" fontId="34" fillId="0" borderId="0" xfId="39" applyFont="1" applyAlignment="1">
      <alignment horizontal="center" vertical="center"/>
    </xf>
    <xf numFmtId="176" fontId="37" fillId="0" borderId="0" xfId="2" applyNumberFormat="1" applyFont="1" applyAlignment="1">
      <alignment horizontal="left" vertical="center"/>
    </xf>
    <xf numFmtId="38" fontId="35" fillId="0" borderId="21" xfId="1" applyNumberFormat="1" applyFont="1" applyFill="1" applyBorder="1" applyAlignment="1">
      <alignment horizontal="left" vertical="center" shrinkToFit="1"/>
    </xf>
    <xf numFmtId="38" fontId="35" fillId="0" borderId="21" xfId="1" applyNumberFormat="1" applyFont="1" applyFill="1" applyBorder="1" applyAlignment="1" applyProtection="1">
      <alignment shrinkToFit="1"/>
    </xf>
    <xf numFmtId="176" fontId="34" fillId="2" borderId="6" xfId="39" applyNumberFormat="1" applyFont="1" applyFill="1" applyBorder="1" applyAlignment="1">
      <alignment horizontal="center" vertical="center"/>
    </xf>
    <xf numFmtId="0" fontId="35" fillId="0" borderId="0" xfId="1" applyFont="1" applyBorder="1" applyAlignment="1">
      <alignment vertical="center" shrinkToFit="1"/>
    </xf>
    <xf numFmtId="38" fontId="34" fillId="0" borderId="29" xfId="73" applyFont="1" applyFill="1" applyBorder="1" applyAlignment="1" applyProtection="1">
      <alignment horizontal="left" vertical="center" shrinkToFit="1"/>
      <protection locked="0"/>
    </xf>
    <xf numFmtId="38" fontId="34" fillId="0" borderId="29" xfId="47" applyFont="1" applyFill="1" applyBorder="1" applyAlignment="1" applyProtection="1">
      <alignment horizontal="left" vertical="center" shrinkToFit="1"/>
      <protection locked="0"/>
    </xf>
    <xf numFmtId="38" fontId="34" fillId="0" borderId="29" xfId="73" applyFont="1" applyFill="1" applyBorder="1" applyAlignment="1" applyProtection="1">
      <alignment vertical="center" shrinkToFit="1"/>
      <protection locked="0"/>
    </xf>
    <xf numFmtId="38" fontId="34" fillId="0" borderId="29" xfId="43" applyFont="1" applyFill="1" applyBorder="1" applyAlignment="1" applyProtection="1">
      <alignment horizontal="left" vertical="center" shrinkToFit="1"/>
      <protection locked="0"/>
    </xf>
    <xf numFmtId="38" fontId="34" fillId="0" borderId="29" xfId="35" applyFont="1" applyFill="1" applyBorder="1" applyAlignment="1" applyProtection="1">
      <alignment horizontal="left" vertical="center" shrinkToFit="1"/>
      <protection locked="0"/>
    </xf>
    <xf numFmtId="0" fontId="34" fillId="0" borderId="0" xfId="42" applyFont="1">
      <alignment vertical="center"/>
    </xf>
    <xf numFmtId="38" fontId="34" fillId="0" borderId="29" xfId="73" quotePrefix="1" applyFont="1" applyFill="1" applyBorder="1" applyAlignment="1" applyProtection="1">
      <alignment horizontal="left" vertical="center" shrinkToFit="1"/>
      <protection locked="0"/>
    </xf>
    <xf numFmtId="38" fontId="34" fillId="0" borderId="29" xfId="35" applyFont="1" applyFill="1" applyBorder="1" applyAlignment="1">
      <alignment horizontal="left" vertical="center" shrinkToFit="1"/>
    </xf>
    <xf numFmtId="38" fontId="34" fillId="0" borderId="29" xfId="36" applyFont="1" applyFill="1" applyBorder="1" applyAlignment="1" applyProtection="1">
      <alignment horizontal="left" vertical="center" shrinkToFit="1"/>
      <protection locked="0"/>
    </xf>
    <xf numFmtId="176" fontId="34" fillId="0" borderId="2" xfId="39" applyNumberFormat="1" applyFont="1" applyBorder="1" applyAlignment="1">
      <alignment horizontal="center" vertical="center" shrinkToFit="1"/>
    </xf>
    <xf numFmtId="176" fontId="34" fillId="0" borderId="13" xfId="39" applyNumberFormat="1" applyFont="1" applyBorder="1" applyAlignment="1">
      <alignment horizontal="center" vertical="center" shrinkToFit="1"/>
    </xf>
    <xf numFmtId="176" fontId="34" fillId="0" borderId="23" xfId="39" applyNumberFormat="1" applyFont="1" applyBorder="1" applyAlignment="1">
      <alignment horizontal="center" vertical="center" shrinkToFit="1"/>
    </xf>
    <xf numFmtId="176" fontId="34" fillId="0" borderId="16" xfId="39" applyNumberFormat="1" applyFont="1" applyBorder="1" applyAlignment="1">
      <alignment horizontal="center" vertical="center" wrapText="1"/>
    </xf>
    <xf numFmtId="176" fontId="34" fillId="0" borderId="18" xfId="39" applyNumberFormat="1" applyFont="1" applyBorder="1" applyAlignment="1">
      <alignment horizontal="center" vertical="center" wrapText="1"/>
    </xf>
    <xf numFmtId="176" fontId="34" fillId="2" borderId="8" xfId="39" applyNumberFormat="1" applyFont="1" applyFill="1" applyBorder="1" applyAlignment="1">
      <alignment horizontal="center" vertical="center"/>
    </xf>
    <xf numFmtId="176" fontId="34" fillId="2" borderId="6" xfId="39" applyNumberFormat="1" applyFont="1" applyFill="1" applyBorder="1" applyAlignment="1">
      <alignment horizontal="center" vertical="center"/>
    </xf>
    <xf numFmtId="176" fontId="34" fillId="2" borderId="4" xfId="39" applyNumberFormat="1" applyFont="1" applyFill="1" applyBorder="1" applyAlignment="1">
      <alignment horizontal="center" vertical="center"/>
    </xf>
    <xf numFmtId="176" fontId="34" fillId="0" borderId="20" xfId="39" applyNumberFormat="1" applyFont="1" applyBorder="1" applyAlignment="1">
      <alignment horizontal="center" vertical="center" wrapText="1"/>
    </xf>
    <xf numFmtId="176" fontId="34" fillId="0" borderId="19" xfId="39" applyNumberFormat="1" applyFont="1" applyBorder="1" applyAlignment="1">
      <alignment horizontal="center" vertical="center" wrapText="1"/>
    </xf>
    <xf numFmtId="176" fontId="34" fillId="0" borderId="2" xfId="39" applyNumberFormat="1" applyFont="1" applyBorder="1" applyAlignment="1">
      <alignment horizontal="center" vertical="center" wrapText="1"/>
    </xf>
    <xf numFmtId="176" fontId="34" fillId="0" borderId="13" xfId="39" applyNumberFormat="1" applyFont="1" applyBorder="1" applyAlignment="1">
      <alignment horizontal="center" vertical="center" wrapText="1"/>
    </xf>
    <xf numFmtId="176" fontId="34" fillId="0" borderId="23" xfId="39" applyNumberFormat="1" applyFont="1" applyBorder="1" applyAlignment="1">
      <alignment horizontal="center" vertical="center" wrapText="1"/>
    </xf>
    <xf numFmtId="176" fontId="34" fillId="2" borderId="16" xfId="39" applyNumberFormat="1" applyFont="1" applyFill="1" applyBorder="1" applyAlignment="1">
      <alignment horizontal="center" vertical="center" wrapText="1"/>
    </xf>
    <xf numFmtId="176" fontId="34" fillId="2" borderId="18" xfId="39" applyNumberFormat="1" applyFont="1" applyFill="1" applyBorder="1" applyAlignment="1">
      <alignment horizontal="center" vertical="center" wrapText="1"/>
    </xf>
    <xf numFmtId="176" fontId="34" fillId="0" borderId="15" xfId="39" applyNumberFormat="1" applyFont="1" applyBorder="1" applyAlignment="1">
      <alignment horizontal="center" vertical="center" wrapText="1"/>
    </xf>
    <xf numFmtId="176" fontId="34" fillId="2" borderId="9" xfId="39" applyNumberFormat="1" applyFont="1" applyFill="1" applyBorder="1" applyAlignment="1">
      <alignment horizontal="center" vertical="center" shrinkToFit="1"/>
    </xf>
    <xf numFmtId="176" fontId="34" fillId="2" borderId="11" xfId="39" applyNumberFormat="1" applyFont="1" applyFill="1" applyBorder="1" applyAlignment="1">
      <alignment horizontal="center" vertical="center" shrinkToFit="1"/>
    </xf>
    <xf numFmtId="176" fontId="34" fillId="2" borderId="10" xfId="39" applyNumberFormat="1" applyFont="1" applyFill="1" applyBorder="1" applyAlignment="1">
      <alignment horizontal="center" vertical="center" shrinkToFit="1"/>
    </xf>
    <xf numFmtId="176" fontId="34" fillId="0" borderId="9" xfId="39" applyNumberFormat="1" applyFont="1" applyBorder="1" applyAlignment="1">
      <alignment horizontal="center" vertical="center"/>
    </xf>
    <xf numFmtId="176" fontId="34" fillId="0" borderId="10" xfId="39" applyNumberFormat="1" applyFont="1" applyBorder="1" applyAlignment="1">
      <alignment horizontal="center" vertical="center"/>
    </xf>
    <xf numFmtId="176" fontId="34" fillId="0" borderId="11" xfId="39" applyNumberFormat="1" applyFont="1" applyBorder="1" applyAlignment="1">
      <alignment horizontal="center" vertical="center"/>
    </xf>
    <xf numFmtId="176" fontId="34" fillId="2" borderId="1" xfId="2" applyNumberFormat="1" applyFont="1" applyFill="1" applyBorder="1" applyAlignment="1">
      <alignment horizontal="center" vertical="center" wrapText="1"/>
    </xf>
    <xf numFmtId="176" fontId="34" fillId="2" borderId="12" xfId="2" applyNumberFormat="1" applyFont="1" applyFill="1" applyBorder="1" applyAlignment="1">
      <alignment horizontal="center" vertical="center" wrapText="1"/>
    </xf>
    <xf numFmtId="176" fontId="34" fillId="2" borderId="22" xfId="2" applyNumberFormat="1" applyFont="1" applyFill="1" applyBorder="1" applyAlignment="1">
      <alignment horizontal="center" vertical="center" wrapText="1"/>
    </xf>
    <xf numFmtId="176" fontId="34" fillId="2" borderId="2" xfId="2" applyNumberFormat="1" applyFont="1" applyFill="1" applyBorder="1" applyAlignment="1">
      <alignment horizontal="center" vertical="center" wrapText="1"/>
    </xf>
    <xf numFmtId="176" fontId="34" fillId="2" borderId="13" xfId="2" applyNumberFormat="1" applyFont="1" applyFill="1" applyBorder="1" applyAlignment="1">
      <alignment horizontal="center" vertical="center" wrapText="1"/>
    </xf>
    <xf numFmtId="176" fontId="34" fillId="2" borderId="23" xfId="2" applyNumberFormat="1" applyFont="1" applyFill="1" applyBorder="1" applyAlignment="1">
      <alignment horizontal="center" vertical="center" wrapText="1"/>
    </xf>
    <xf numFmtId="176" fontId="34" fillId="2" borderId="2" xfId="2" applyNumberFormat="1" applyFont="1" applyFill="1" applyBorder="1" applyAlignment="1">
      <alignment horizontal="center" vertical="center"/>
    </xf>
    <xf numFmtId="176" fontId="34" fillId="2" borderId="13" xfId="2" applyNumberFormat="1" applyFont="1" applyFill="1" applyBorder="1" applyAlignment="1">
      <alignment horizontal="center" vertical="center"/>
    </xf>
    <xf numFmtId="176" fontId="34" fillId="2" borderId="23" xfId="2" applyNumberFormat="1" applyFont="1" applyFill="1" applyBorder="1" applyAlignment="1">
      <alignment horizontal="center" vertical="center"/>
    </xf>
    <xf numFmtId="176" fontId="34" fillId="2" borderId="16" xfId="39" applyNumberFormat="1" applyFont="1" applyFill="1" applyBorder="1" applyAlignment="1">
      <alignment horizontal="center" vertical="center"/>
    </xf>
    <xf numFmtId="176" fontId="34" fillId="2" borderId="18" xfId="39" applyNumberFormat="1" applyFont="1" applyFill="1" applyBorder="1" applyAlignment="1">
      <alignment horizontal="center" vertical="center"/>
    </xf>
    <xf numFmtId="176" fontId="34" fillId="2" borderId="2" xfId="39" applyNumberFormat="1" applyFont="1" applyFill="1" applyBorder="1" applyAlignment="1">
      <alignment horizontal="distributed" vertical="center" indent="4"/>
    </xf>
    <xf numFmtId="176" fontId="34" fillId="2" borderId="13" xfId="39" applyNumberFormat="1" applyFont="1" applyFill="1" applyBorder="1" applyAlignment="1">
      <alignment horizontal="distributed" vertical="center" indent="4"/>
    </xf>
    <xf numFmtId="176" fontId="34" fillId="2" borderId="23" xfId="39" applyNumberFormat="1" applyFont="1" applyFill="1" applyBorder="1" applyAlignment="1">
      <alignment horizontal="distributed" vertical="center" indent="4"/>
    </xf>
    <xf numFmtId="176" fontId="34" fillId="0" borderId="14" xfId="39" applyNumberFormat="1" applyFont="1" applyBorder="1" applyAlignment="1">
      <alignment horizontal="center" vertical="center" wrapText="1"/>
    </xf>
    <xf numFmtId="176" fontId="34" fillId="0" borderId="7" xfId="39" applyNumberFormat="1" applyFont="1" applyBorder="1" applyAlignment="1">
      <alignment horizontal="center" vertical="center" wrapText="1"/>
    </xf>
    <xf numFmtId="176" fontId="34" fillId="0" borderId="0" xfId="39" applyNumberFormat="1" applyFont="1" applyAlignment="1">
      <alignment horizontal="center" vertical="center" wrapText="1"/>
    </xf>
    <xf numFmtId="176" fontId="34" fillId="0" borderId="17" xfId="39" applyNumberFormat="1" applyFont="1" applyBorder="1" applyAlignment="1">
      <alignment horizontal="center" vertical="center" wrapText="1"/>
    </xf>
    <xf numFmtId="176" fontId="34" fillId="0" borderId="3" xfId="39" applyNumberFormat="1" applyFont="1" applyBorder="1" applyAlignment="1">
      <alignment horizontal="center" vertical="center" wrapText="1"/>
    </xf>
    <xf numFmtId="176" fontId="34" fillId="2" borderId="3" xfId="39" applyNumberFormat="1" applyFont="1" applyFill="1" applyBorder="1" applyAlignment="1">
      <alignment horizontal="center" vertical="center" wrapText="1"/>
    </xf>
    <xf numFmtId="176" fontId="34" fillId="2" borderId="5" xfId="39" applyNumberFormat="1" applyFont="1" applyFill="1" applyBorder="1" applyAlignment="1">
      <alignment horizontal="center" vertical="center" wrapText="1"/>
    </xf>
    <xf numFmtId="176" fontId="34" fillId="2" borderId="19" xfId="39" applyNumberFormat="1" applyFont="1" applyFill="1" applyBorder="1" applyAlignment="1">
      <alignment horizontal="center" vertical="center" wrapText="1"/>
    </xf>
    <xf numFmtId="176" fontId="34" fillId="2" borderId="3" xfId="39" applyNumberFormat="1" applyFont="1" applyFill="1" applyBorder="1" applyAlignment="1">
      <alignment horizontal="center" vertical="center"/>
    </xf>
    <xf numFmtId="176" fontId="34" fillId="2" borderId="25" xfId="39" applyNumberFormat="1" applyFont="1" applyFill="1" applyBorder="1" applyAlignment="1">
      <alignment horizontal="center" vertical="center"/>
    </xf>
    <xf numFmtId="176" fontId="34" fillId="2" borderId="26" xfId="39" applyNumberFormat="1" applyFont="1" applyFill="1" applyBorder="1" applyAlignment="1">
      <alignment horizontal="center" vertical="center"/>
    </xf>
    <xf numFmtId="176" fontId="34" fillId="2" borderId="15" xfId="39" applyNumberFormat="1" applyFont="1" applyFill="1" applyBorder="1" applyAlignment="1">
      <alignment horizontal="center" vertical="center"/>
    </xf>
    <xf numFmtId="176" fontId="34" fillId="2" borderId="23" xfId="39" applyNumberFormat="1" applyFont="1" applyFill="1" applyBorder="1" applyAlignment="1">
      <alignment horizontal="center" vertical="center"/>
    </xf>
    <xf numFmtId="176" fontId="34" fillId="2" borderId="27" xfId="39" applyNumberFormat="1" applyFont="1" applyFill="1" applyBorder="1" applyAlignment="1">
      <alignment horizontal="center" vertical="center" shrinkToFit="1"/>
    </xf>
    <xf numFmtId="176" fontId="34" fillId="2" borderId="28" xfId="39" applyNumberFormat="1" applyFont="1" applyFill="1" applyBorder="1" applyAlignment="1">
      <alignment horizontal="center" vertical="center" shrinkToFit="1"/>
    </xf>
    <xf numFmtId="176" fontId="34" fillId="2" borderId="7" xfId="39" applyNumberFormat="1" applyFont="1" applyFill="1" applyBorder="1" applyAlignment="1">
      <alignment horizontal="center" vertical="center" wrapText="1"/>
    </xf>
    <xf numFmtId="176" fontId="34" fillId="2" borderId="17" xfId="39" applyNumberFormat="1" applyFont="1" applyFill="1" applyBorder="1" applyAlignment="1">
      <alignment horizontal="center" vertical="center" wrapText="1"/>
    </xf>
    <xf numFmtId="176" fontId="34" fillId="2" borderId="9" xfId="39" applyNumberFormat="1" applyFont="1" applyFill="1" applyBorder="1" applyAlignment="1">
      <alignment horizontal="center" vertical="center"/>
    </xf>
    <xf numFmtId="176" fontId="34" fillId="2" borderId="10" xfId="39" applyNumberFormat="1" applyFont="1" applyFill="1" applyBorder="1" applyAlignment="1">
      <alignment horizontal="center" vertical="center"/>
    </xf>
    <xf numFmtId="176" fontId="34" fillId="2" borderId="11" xfId="39" applyNumberFormat="1" applyFont="1" applyFill="1" applyBorder="1" applyAlignment="1">
      <alignment horizontal="center" vertical="center"/>
    </xf>
  </cellXfs>
  <cellStyles count="80">
    <cellStyle name="Excel Built-in Comma [0]" xfId="12" xr:uid="{00000000-0005-0000-0000-000000000000}"/>
    <cellStyle name="Excel Built-in Comma [0] 1" xfId="23" xr:uid="{00000000-0005-0000-0000-000001000000}"/>
    <cellStyle name="Normal" xfId="42" xr:uid="{00000000-0005-0000-0000-000002000000}"/>
    <cellStyle name="Normal 2" xfId="57" xr:uid="{00000000-0005-0000-0000-000003000000}"/>
    <cellStyle name="TableStyleLight1" xfId="24" xr:uid="{00000000-0005-0000-0000-000004000000}"/>
    <cellStyle name="パーセント 2" xfId="29" xr:uid="{00000000-0005-0000-0000-000005000000}"/>
    <cellStyle name="パーセント 3" xfId="31" xr:uid="{00000000-0005-0000-0000-000006000000}"/>
    <cellStyle name="ハイパーリンク" xfId="1" builtinId="8"/>
    <cellStyle name="ハイパーリンク 2" xfId="10" xr:uid="{00000000-0005-0000-0000-000008000000}"/>
    <cellStyle name="ハイパーリンク 2 2" xfId="58" xr:uid="{00000000-0005-0000-0000-000009000000}"/>
    <cellStyle name="ハイパーリンク 2 2 2" xfId="61" xr:uid="{00000000-0005-0000-0000-00000A000000}"/>
    <cellStyle name="ハイパーリンク 3" xfId="4" xr:uid="{00000000-0005-0000-0000-00000B000000}"/>
    <cellStyle name="ハイパーリンク 3 2" xfId="15" xr:uid="{00000000-0005-0000-0000-00000C000000}"/>
    <cellStyle name="ハイパーリンク 3 3" xfId="49" xr:uid="{00000000-0005-0000-0000-00000D000000}"/>
    <cellStyle name="ハイパーリンク 4" xfId="44" xr:uid="{00000000-0005-0000-0000-00000E000000}"/>
    <cellStyle name="桁区切り" xfId="73" builtinId="6"/>
    <cellStyle name="桁区切り 10" xfId="11" xr:uid="{00000000-0005-0000-0000-00000F000000}"/>
    <cellStyle name="桁区切り 10 2" xfId="36" xr:uid="{00000000-0005-0000-0000-000010000000}"/>
    <cellStyle name="桁区切り 11" xfId="66" xr:uid="{00000000-0005-0000-0000-000011000000}"/>
    <cellStyle name="桁区切り 11 2 2 2" xfId="14" xr:uid="{00000000-0005-0000-0000-000012000000}"/>
    <cellStyle name="桁区切り 11 2 2 2 2" xfId="45" xr:uid="{00000000-0005-0000-0000-000013000000}"/>
    <cellStyle name="桁区切り 11 2 2 2 2 3" xfId="76" xr:uid="{CAF7A619-0532-4324-9452-4A40809607B1}"/>
    <cellStyle name="桁区切り 11 2 2 2 21" xfId="27" xr:uid="{00000000-0005-0000-0000-000014000000}"/>
    <cellStyle name="桁区切り 11 2 2 2 3" xfId="28" xr:uid="{00000000-0005-0000-0000-000015000000}"/>
    <cellStyle name="桁区切り 11 2 2 2 4" xfId="55" xr:uid="{00000000-0005-0000-0000-000016000000}"/>
    <cellStyle name="桁区切り 11 2 2 2 5" xfId="67" xr:uid="{00000000-0005-0000-0000-000017000000}"/>
    <cellStyle name="桁区切り 12" xfId="20" xr:uid="{00000000-0005-0000-0000-000018000000}"/>
    <cellStyle name="桁区切り 12 2" xfId="32" xr:uid="{00000000-0005-0000-0000-000019000000}"/>
    <cellStyle name="桁区切り 12 2 2" xfId="68" xr:uid="{00000000-0005-0000-0000-00001A000000}"/>
    <cellStyle name="桁区切り 12 2 4" xfId="38" xr:uid="{00000000-0005-0000-0000-00001B000000}"/>
    <cellStyle name="桁区切り 12 2 4 2" xfId="54" xr:uid="{00000000-0005-0000-0000-00001C000000}"/>
    <cellStyle name="桁区切り 12 2 4 3" xfId="69" xr:uid="{00000000-0005-0000-0000-00001D000000}"/>
    <cellStyle name="桁区切り 12 2 7" xfId="33" xr:uid="{00000000-0005-0000-0000-00001E000000}"/>
    <cellStyle name="桁区切り 12 2 7 2" xfId="40" xr:uid="{00000000-0005-0000-0000-00001F000000}"/>
    <cellStyle name="桁区切り 12 2 7 2 2" xfId="53" xr:uid="{00000000-0005-0000-0000-000020000000}"/>
    <cellStyle name="桁区切り 12 2 7 2 3" xfId="70" xr:uid="{00000000-0005-0000-0000-000021000000}"/>
    <cellStyle name="桁区切り 12 3" xfId="50" xr:uid="{00000000-0005-0000-0000-000022000000}"/>
    <cellStyle name="桁区切り 12 3 3" xfId="78" xr:uid="{D280CE39-46DD-498A-8D87-8E9EF0DD2871}"/>
    <cellStyle name="桁区切り 12 4" xfId="51" xr:uid="{00000000-0005-0000-0000-000023000000}"/>
    <cellStyle name="桁区切り 12 4 3" xfId="77" xr:uid="{C7D645F5-9BE7-40DC-8092-00DDEA385C97}"/>
    <cellStyle name="桁区切り 13" xfId="7" xr:uid="{00000000-0005-0000-0000-000024000000}"/>
    <cellStyle name="桁区切り 13 2" xfId="8" xr:uid="{00000000-0005-0000-0000-000025000000}"/>
    <cellStyle name="桁区切り 14 2" xfId="3" xr:uid="{00000000-0005-0000-0000-000026000000}"/>
    <cellStyle name="桁区切り 14 2 2" xfId="75" xr:uid="{1935A3DB-E998-4911-BF55-47E9C2674AB9}"/>
    <cellStyle name="桁区切り 15" xfId="37" xr:uid="{00000000-0005-0000-0000-000027000000}"/>
    <cellStyle name="桁区切り 2" xfId="5" xr:uid="{00000000-0005-0000-0000-000028000000}"/>
    <cellStyle name="桁区切り 2 2" xfId="60" xr:uid="{00000000-0005-0000-0000-000029000000}"/>
    <cellStyle name="桁区切り 3" xfId="16" xr:uid="{00000000-0005-0000-0000-00002A000000}"/>
    <cellStyle name="桁区切り 3 2" xfId="26" xr:uid="{00000000-0005-0000-0000-00002B000000}"/>
    <cellStyle name="桁区切り 3 3" xfId="18" xr:uid="{00000000-0005-0000-0000-00002C000000}"/>
    <cellStyle name="桁区切り 3 4" xfId="46" xr:uid="{00000000-0005-0000-0000-00002D000000}"/>
    <cellStyle name="桁区切り 4" xfId="30" xr:uid="{00000000-0005-0000-0000-00002E000000}"/>
    <cellStyle name="桁区切り 4 3" xfId="34" xr:uid="{00000000-0005-0000-0000-00002F000000}"/>
    <cellStyle name="桁区切り 5" xfId="19" xr:uid="{00000000-0005-0000-0000-000030000000}"/>
    <cellStyle name="桁区切り 6" xfId="35" xr:uid="{00000000-0005-0000-0000-000031000000}"/>
    <cellStyle name="桁区切り 6 2" xfId="64" xr:uid="{00000000-0005-0000-0000-000032000000}"/>
    <cellStyle name="桁区切り 7" xfId="43" xr:uid="{00000000-0005-0000-0000-000033000000}"/>
    <cellStyle name="桁区切り 7 2" xfId="47" xr:uid="{00000000-0005-0000-0000-000034000000}"/>
    <cellStyle name="桁区切り 8" xfId="74" xr:uid="{433775C4-5084-4ADE-83AC-8B785013019C}"/>
    <cellStyle name="説明文 2" xfId="13" xr:uid="{00000000-0005-0000-0000-000035000000}"/>
    <cellStyle name="標準" xfId="0" builtinId="0"/>
    <cellStyle name="標準 10" xfId="62" xr:uid="{00000000-0005-0000-0000-000037000000}"/>
    <cellStyle name="標準 11" xfId="21" xr:uid="{00000000-0005-0000-0000-000038000000}"/>
    <cellStyle name="標準 12" xfId="39" xr:uid="{00000000-0005-0000-0000-000039000000}"/>
    <cellStyle name="標準 13" xfId="72" xr:uid="{00000000-0005-0000-0000-00003A000000}"/>
    <cellStyle name="標準 2" xfId="41" xr:uid="{00000000-0005-0000-0000-00003B000000}"/>
    <cellStyle name="標準 2 2" xfId="59" xr:uid="{00000000-0005-0000-0000-00003C000000}"/>
    <cellStyle name="標準 2 2 2" xfId="79" xr:uid="{C62A6512-38A7-4331-8A4A-89D78209DCA3}"/>
    <cellStyle name="標準 2 3" xfId="65" xr:uid="{00000000-0005-0000-0000-00003D000000}"/>
    <cellStyle name="標準 3" xfId="48" xr:uid="{00000000-0005-0000-0000-00003E000000}"/>
    <cellStyle name="標準 3 2" xfId="22" xr:uid="{00000000-0005-0000-0000-00003F000000}"/>
    <cellStyle name="標準 3 2 2" xfId="52" xr:uid="{00000000-0005-0000-0000-000040000000}"/>
    <cellStyle name="標準 3 2 3" xfId="71" xr:uid="{00000000-0005-0000-0000-000041000000}"/>
    <cellStyle name="標準 3_●（別紙１）山形市民農園(H26.3末現在）" xfId="6" xr:uid="{00000000-0005-0000-0000-000042000000}"/>
    <cellStyle name="標準 6" xfId="25" xr:uid="{00000000-0005-0000-0000-000043000000}"/>
    <cellStyle name="標準 6 2" xfId="56" xr:uid="{00000000-0005-0000-0000-000044000000}"/>
    <cellStyle name="標準 7" xfId="9" xr:uid="{00000000-0005-0000-0000-000045000000}"/>
    <cellStyle name="標準 9" xfId="17" xr:uid="{00000000-0005-0000-0000-000046000000}"/>
    <cellStyle name="標準 9 2" xfId="63" xr:uid="{00000000-0005-0000-0000-000047000000}"/>
    <cellStyle name="標準_Sheet1" xfId="2" xr:uid="{00000000-0005-0000-0000-000049000000}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F3824"/>
  <sheetViews>
    <sheetView tabSelected="1" view="pageBreakPreview" zoomScale="70" zoomScaleNormal="70" zoomScaleSheetLayoutView="70" workbookViewId="0">
      <pane xSplit="4" ySplit="7" topLeftCell="E8" activePane="bottomRight" state="frozen"/>
      <selection pane="topRight" activeCell="I1" sqref="I1"/>
      <selection pane="bottomLeft" activeCell="A13" sqref="A13"/>
      <selection pane="bottomRight" activeCell="E4" sqref="E4:E7"/>
    </sheetView>
  </sheetViews>
  <sheetFormatPr defaultColWidth="10.296875" defaultRowHeight="20.149999999999999" customHeight="1"/>
  <cols>
    <col min="1" max="1" width="2" style="1" customWidth="1"/>
    <col min="2" max="4" width="12.296875" style="68" customWidth="1"/>
    <col min="5" max="5" width="35.69921875" style="1" customWidth="1"/>
    <col min="6" max="17" width="10.69921875" style="1" customWidth="1"/>
    <col min="18" max="38" width="9.296875" style="1" customWidth="1"/>
    <col min="39" max="39" width="56.69921875" style="2" customWidth="1"/>
    <col min="40" max="40" width="31.59765625" style="1" customWidth="1"/>
    <col min="41" max="41" width="13.09765625" style="2" customWidth="1"/>
    <col min="42" max="16384" width="10.296875" style="1"/>
  </cols>
  <sheetData>
    <row r="1" spans="1:41" ht="38.25" customHeight="1">
      <c r="B1" s="70" t="s">
        <v>419</v>
      </c>
      <c r="C1" s="64"/>
      <c r="D1" s="64"/>
      <c r="E1" s="3"/>
      <c r="F1" s="65"/>
      <c r="G1" s="66"/>
      <c r="H1" s="66"/>
      <c r="I1" s="3"/>
      <c r="J1" s="3"/>
      <c r="K1" s="3"/>
      <c r="L1" s="3"/>
      <c r="M1" s="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5"/>
      <c r="AN1" s="3"/>
      <c r="AO1" s="5"/>
    </row>
    <row r="2" spans="1:41" ht="14.25" customHeight="1">
      <c r="B2" s="67"/>
      <c r="C2" s="67"/>
      <c r="D2" s="64"/>
      <c r="E2" s="3"/>
      <c r="F2" s="6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5"/>
      <c r="AN2" s="3"/>
      <c r="AO2" s="5"/>
    </row>
    <row r="3" spans="1:41" ht="24.75" customHeight="1" thickBot="1">
      <c r="A3" s="2"/>
      <c r="B3" s="67"/>
      <c r="F3" s="3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</row>
    <row r="4" spans="1:41" ht="14.25" customHeight="1">
      <c r="B4" s="106" t="s">
        <v>44</v>
      </c>
      <c r="C4" s="109" t="s">
        <v>413</v>
      </c>
      <c r="D4" s="112" t="s">
        <v>414</v>
      </c>
      <c r="E4" s="117" t="s">
        <v>0</v>
      </c>
      <c r="F4" s="124" t="s">
        <v>1</v>
      </c>
      <c r="G4" s="121" t="s">
        <v>2</v>
      </c>
      <c r="H4" s="7"/>
      <c r="I4" s="73"/>
      <c r="J4" s="125" t="s">
        <v>3</v>
      </c>
      <c r="K4" s="126"/>
      <c r="L4" s="89" t="s">
        <v>4</v>
      </c>
      <c r="M4" s="90"/>
      <c r="N4" s="90"/>
      <c r="O4" s="90"/>
      <c r="P4" s="90"/>
      <c r="Q4" s="91"/>
      <c r="R4" s="94" t="s">
        <v>5</v>
      </c>
      <c r="S4" s="94" t="s">
        <v>6</v>
      </c>
      <c r="T4" s="94" t="s">
        <v>7</v>
      </c>
      <c r="U4" s="90" t="s">
        <v>8</v>
      </c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1"/>
      <c r="AH4" s="125" t="s">
        <v>9</v>
      </c>
      <c r="AI4" s="135"/>
      <c r="AJ4" s="135"/>
      <c r="AK4" s="135"/>
      <c r="AL4" s="126"/>
      <c r="AM4" s="84" t="s">
        <v>11</v>
      </c>
      <c r="AN4" s="128" t="s">
        <v>10</v>
      </c>
      <c r="AO4" s="129"/>
    </row>
    <row r="5" spans="1:41" ht="20.5" customHeight="1">
      <c r="B5" s="107"/>
      <c r="C5" s="110"/>
      <c r="D5" s="113"/>
      <c r="E5" s="118"/>
      <c r="F5" s="120"/>
      <c r="G5" s="122"/>
      <c r="H5" s="87" t="s">
        <v>12</v>
      </c>
      <c r="I5" s="87" t="s">
        <v>13</v>
      </c>
      <c r="J5" s="98"/>
      <c r="K5" s="127"/>
      <c r="L5" s="87" t="s">
        <v>14</v>
      </c>
      <c r="M5" s="92"/>
      <c r="N5" s="137" t="s">
        <v>15</v>
      </c>
      <c r="O5" s="138"/>
      <c r="P5" s="138"/>
      <c r="Q5" s="139"/>
      <c r="R5" s="95"/>
      <c r="S5" s="95"/>
      <c r="T5" s="95"/>
      <c r="U5" s="100" t="s">
        <v>16</v>
      </c>
      <c r="V5" s="101"/>
      <c r="W5" s="100" t="s">
        <v>17</v>
      </c>
      <c r="X5" s="102"/>
      <c r="Y5" s="101"/>
      <c r="Z5" s="103" t="s">
        <v>18</v>
      </c>
      <c r="AA5" s="104"/>
      <c r="AB5" s="104"/>
      <c r="AC5" s="104"/>
      <c r="AD5" s="104"/>
      <c r="AE5" s="104"/>
      <c r="AF5" s="104"/>
      <c r="AG5" s="105"/>
      <c r="AH5" s="98"/>
      <c r="AI5" s="136"/>
      <c r="AJ5" s="136"/>
      <c r="AK5" s="136"/>
      <c r="AL5" s="127"/>
      <c r="AM5" s="85"/>
      <c r="AN5" s="116"/>
      <c r="AO5" s="130"/>
    </row>
    <row r="6" spans="1:41" ht="63" customHeight="1">
      <c r="B6" s="107"/>
      <c r="C6" s="110"/>
      <c r="D6" s="113"/>
      <c r="E6" s="118"/>
      <c r="F6" s="120"/>
      <c r="G6" s="122"/>
      <c r="H6" s="120"/>
      <c r="I6" s="120"/>
      <c r="J6" s="115" t="s">
        <v>19</v>
      </c>
      <c r="K6" s="131" t="s">
        <v>20</v>
      </c>
      <c r="L6" s="88"/>
      <c r="M6" s="93"/>
      <c r="N6" s="100" t="s">
        <v>21</v>
      </c>
      <c r="O6" s="101"/>
      <c r="P6" s="100" t="s">
        <v>22</v>
      </c>
      <c r="Q6" s="101"/>
      <c r="R6" s="95"/>
      <c r="S6" s="95"/>
      <c r="T6" s="95"/>
      <c r="U6" s="97" t="s">
        <v>23</v>
      </c>
      <c r="V6" s="99" t="s">
        <v>24</v>
      </c>
      <c r="W6" s="97" t="s">
        <v>25</v>
      </c>
      <c r="X6" s="97" t="s">
        <v>26</v>
      </c>
      <c r="Y6" s="99" t="s">
        <v>24</v>
      </c>
      <c r="Z6" s="87" t="s">
        <v>27</v>
      </c>
      <c r="AA6" s="87" t="s">
        <v>28</v>
      </c>
      <c r="AB6" s="87" t="s">
        <v>29</v>
      </c>
      <c r="AC6" s="87" t="s">
        <v>30</v>
      </c>
      <c r="AD6" s="87" t="s">
        <v>31</v>
      </c>
      <c r="AE6" s="87" t="s">
        <v>32</v>
      </c>
      <c r="AF6" s="87" t="s">
        <v>33</v>
      </c>
      <c r="AG6" s="99" t="s">
        <v>24</v>
      </c>
      <c r="AH6" s="87" t="s">
        <v>34</v>
      </c>
      <c r="AI6" s="87" t="s">
        <v>35</v>
      </c>
      <c r="AJ6" s="87" t="s">
        <v>36</v>
      </c>
      <c r="AK6" s="87" t="s">
        <v>37</v>
      </c>
      <c r="AL6" s="99" t="s">
        <v>24</v>
      </c>
      <c r="AM6" s="85"/>
      <c r="AN6" s="131" t="s">
        <v>38</v>
      </c>
      <c r="AO6" s="133" t="s">
        <v>39</v>
      </c>
    </row>
    <row r="7" spans="1:41" ht="17.25" customHeight="1">
      <c r="B7" s="108"/>
      <c r="C7" s="111"/>
      <c r="D7" s="114"/>
      <c r="E7" s="119"/>
      <c r="F7" s="88"/>
      <c r="G7" s="123"/>
      <c r="H7" s="88"/>
      <c r="I7" s="88"/>
      <c r="J7" s="116"/>
      <c r="K7" s="132"/>
      <c r="L7" s="8" t="s">
        <v>40</v>
      </c>
      <c r="M7" s="9" t="s">
        <v>41</v>
      </c>
      <c r="N7" s="10" t="s">
        <v>42</v>
      </c>
      <c r="O7" s="11" t="s">
        <v>43</v>
      </c>
      <c r="P7" s="10" t="s">
        <v>42</v>
      </c>
      <c r="Q7" s="11" t="s">
        <v>43</v>
      </c>
      <c r="R7" s="96"/>
      <c r="S7" s="96"/>
      <c r="T7" s="96"/>
      <c r="U7" s="98"/>
      <c r="V7" s="96"/>
      <c r="W7" s="98"/>
      <c r="X7" s="98"/>
      <c r="Y7" s="96"/>
      <c r="Z7" s="88"/>
      <c r="AA7" s="88"/>
      <c r="AB7" s="88"/>
      <c r="AC7" s="88"/>
      <c r="AD7" s="88"/>
      <c r="AE7" s="88"/>
      <c r="AF7" s="88"/>
      <c r="AG7" s="96"/>
      <c r="AH7" s="88"/>
      <c r="AI7" s="88"/>
      <c r="AJ7" s="88"/>
      <c r="AK7" s="88"/>
      <c r="AL7" s="96"/>
      <c r="AM7" s="86"/>
      <c r="AN7" s="132"/>
      <c r="AO7" s="134"/>
    </row>
    <row r="8" spans="1:41" ht="18.75" customHeight="1">
      <c r="B8" s="16" t="s">
        <v>47</v>
      </c>
      <c r="C8" s="17" t="s">
        <v>51</v>
      </c>
      <c r="D8" s="27" t="s">
        <v>52</v>
      </c>
      <c r="E8" s="18" t="s">
        <v>55</v>
      </c>
      <c r="F8" s="28">
        <v>5764</v>
      </c>
      <c r="G8" s="20">
        <v>67</v>
      </c>
      <c r="H8" s="20">
        <v>67</v>
      </c>
      <c r="I8" s="20"/>
      <c r="J8" s="20">
        <v>1</v>
      </c>
      <c r="K8" s="19"/>
      <c r="L8" s="20">
        <v>67250</v>
      </c>
      <c r="M8" s="20">
        <v>67250</v>
      </c>
      <c r="N8" s="20"/>
      <c r="O8" s="20"/>
      <c r="P8" s="20"/>
      <c r="Q8" s="20"/>
      <c r="R8" s="20">
        <v>2</v>
      </c>
      <c r="S8" s="20">
        <v>1</v>
      </c>
      <c r="T8" s="20">
        <v>1</v>
      </c>
      <c r="U8" s="20">
        <v>1</v>
      </c>
      <c r="V8" s="20"/>
      <c r="W8" s="20">
        <v>1</v>
      </c>
      <c r="X8" s="20"/>
      <c r="Y8" s="20"/>
      <c r="Z8" s="20">
        <v>1</v>
      </c>
      <c r="AA8" s="20">
        <v>1</v>
      </c>
      <c r="AB8" s="20">
        <v>1</v>
      </c>
      <c r="AC8" s="20"/>
      <c r="AD8" s="20">
        <v>1</v>
      </c>
      <c r="AE8" s="20"/>
      <c r="AF8" s="20"/>
      <c r="AG8" s="20"/>
      <c r="AH8" s="20"/>
      <c r="AI8" s="20">
        <v>1</v>
      </c>
      <c r="AJ8" s="20"/>
      <c r="AK8" s="20"/>
      <c r="AL8" s="20"/>
      <c r="AM8" s="13"/>
      <c r="AN8" s="17" t="s">
        <v>56</v>
      </c>
      <c r="AO8" s="75" t="s">
        <v>57</v>
      </c>
    </row>
    <row r="9" spans="1:41" ht="18.75" customHeight="1">
      <c r="B9" s="16" t="s">
        <v>47</v>
      </c>
      <c r="C9" s="17" t="s">
        <v>51</v>
      </c>
      <c r="D9" s="27" t="s">
        <v>52</v>
      </c>
      <c r="E9" s="18" t="s">
        <v>58</v>
      </c>
      <c r="F9" s="20">
        <v>2000</v>
      </c>
      <c r="G9" s="20">
        <v>80</v>
      </c>
      <c r="H9" s="20">
        <v>80</v>
      </c>
      <c r="I9" s="20"/>
      <c r="J9" s="20">
        <v>1</v>
      </c>
      <c r="K9" s="19"/>
      <c r="L9" s="20">
        <v>13090</v>
      </c>
      <c r="M9" s="20">
        <v>13090</v>
      </c>
      <c r="N9" s="20"/>
      <c r="O9" s="20"/>
      <c r="P9" s="20"/>
      <c r="Q9" s="20"/>
      <c r="R9" s="20">
        <v>2</v>
      </c>
      <c r="S9" s="20">
        <v>1</v>
      </c>
      <c r="T9" s="20">
        <v>1</v>
      </c>
      <c r="U9" s="20"/>
      <c r="V9" s="20"/>
      <c r="W9" s="20"/>
      <c r="X9" s="20"/>
      <c r="Y9" s="20"/>
      <c r="Z9" s="20"/>
      <c r="AA9" s="20"/>
      <c r="AB9" s="20">
        <v>1</v>
      </c>
      <c r="AC9" s="20"/>
      <c r="AD9" s="20">
        <v>1</v>
      </c>
      <c r="AE9" s="20"/>
      <c r="AF9" s="20"/>
      <c r="AG9" s="20"/>
      <c r="AH9" s="20"/>
      <c r="AI9" s="20">
        <v>1</v>
      </c>
      <c r="AJ9" s="20"/>
      <c r="AK9" s="20"/>
      <c r="AL9" s="20"/>
      <c r="AM9" s="14"/>
      <c r="AN9" s="17" t="s">
        <v>56</v>
      </c>
      <c r="AO9" s="75" t="s">
        <v>57</v>
      </c>
    </row>
    <row r="10" spans="1:41" ht="18.75" customHeight="1">
      <c r="B10" s="16" t="s">
        <v>47</v>
      </c>
      <c r="C10" s="17" t="s">
        <v>51</v>
      </c>
      <c r="D10" s="27" t="s">
        <v>52</v>
      </c>
      <c r="E10" s="18" t="s">
        <v>60</v>
      </c>
      <c r="F10" s="20">
        <v>1497</v>
      </c>
      <c r="G10" s="20">
        <v>44</v>
      </c>
      <c r="H10" s="20">
        <v>44</v>
      </c>
      <c r="I10" s="20"/>
      <c r="J10" s="20"/>
      <c r="K10" s="19"/>
      <c r="L10" s="20">
        <v>90200</v>
      </c>
      <c r="M10" s="20">
        <v>90200</v>
      </c>
      <c r="N10" s="20"/>
      <c r="O10" s="20"/>
      <c r="P10" s="20"/>
      <c r="Q10" s="20"/>
      <c r="R10" s="20">
        <v>1</v>
      </c>
      <c r="S10" s="20">
        <v>1</v>
      </c>
      <c r="T10" s="20">
        <v>1</v>
      </c>
      <c r="U10" s="20">
        <v>1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60"/>
      <c r="AN10" s="17" t="s">
        <v>61</v>
      </c>
      <c r="AO10" s="75" t="s">
        <v>62</v>
      </c>
    </row>
    <row r="11" spans="1:41" ht="18.75" customHeight="1">
      <c r="B11" s="16" t="s">
        <v>47</v>
      </c>
      <c r="C11" s="17" t="s">
        <v>51</v>
      </c>
      <c r="D11" s="17" t="s">
        <v>52</v>
      </c>
      <c r="E11" s="17" t="s">
        <v>63</v>
      </c>
      <c r="F11" s="19">
        <v>2112</v>
      </c>
      <c r="G11" s="19">
        <v>46</v>
      </c>
      <c r="H11" s="19">
        <v>46</v>
      </c>
      <c r="I11" s="20"/>
      <c r="J11" s="19">
        <v>1</v>
      </c>
      <c r="K11" s="19"/>
      <c r="L11" s="30">
        <v>36000</v>
      </c>
      <c r="M11" s="30">
        <v>36000</v>
      </c>
      <c r="N11" s="19"/>
      <c r="O11" s="19"/>
      <c r="P11" s="19"/>
      <c r="Q11" s="19"/>
      <c r="R11" s="19">
        <v>2</v>
      </c>
      <c r="S11" s="19">
        <v>1</v>
      </c>
      <c r="T11" s="19">
        <v>1</v>
      </c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4"/>
      <c r="AN11" s="17" t="s">
        <v>64</v>
      </c>
      <c r="AO11" s="75" t="s">
        <v>65</v>
      </c>
    </row>
    <row r="12" spans="1:41" ht="18.75" customHeight="1">
      <c r="B12" s="16" t="s">
        <v>47</v>
      </c>
      <c r="C12" s="17" t="s">
        <v>51</v>
      </c>
      <c r="D12" s="17" t="s">
        <v>52</v>
      </c>
      <c r="E12" s="17" t="s">
        <v>66</v>
      </c>
      <c r="F12" s="19">
        <v>1840</v>
      </c>
      <c r="G12" s="19">
        <v>18</v>
      </c>
      <c r="H12" s="19">
        <v>18</v>
      </c>
      <c r="I12" s="20"/>
      <c r="J12" s="19">
        <v>3</v>
      </c>
      <c r="K12" s="19"/>
      <c r="L12" s="30">
        <v>0</v>
      </c>
      <c r="M12" s="30">
        <v>0</v>
      </c>
      <c r="N12" s="19"/>
      <c r="O12" s="19"/>
      <c r="P12" s="19"/>
      <c r="Q12" s="19"/>
      <c r="R12" s="19">
        <v>2</v>
      </c>
      <c r="S12" s="19">
        <v>1</v>
      </c>
      <c r="T12" s="19">
        <v>1</v>
      </c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4"/>
      <c r="AN12" s="29" t="s">
        <v>67</v>
      </c>
      <c r="AO12" s="77" t="s">
        <v>59</v>
      </c>
    </row>
    <row r="13" spans="1:41" ht="18.75" customHeight="1">
      <c r="B13" s="16" t="s">
        <v>47</v>
      </c>
      <c r="C13" s="17" t="s">
        <v>51</v>
      </c>
      <c r="D13" s="17" t="s">
        <v>52</v>
      </c>
      <c r="E13" s="17" t="s">
        <v>68</v>
      </c>
      <c r="F13" s="19">
        <v>2168</v>
      </c>
      <c r="G13" s="19">
        <v>159</v>
      </c>
      <c r="H13" s="19">
        <v>159</v>
      </c>
      <c r="I13" s="20"/>
      <c r="J13" s="19">
        <v>1</v>
      </c>
      <c r="K13" s="19"/>
      <c r="L13" s="19">
        <v>118800</v>
      </c>
      <c r="M13" s="19">
        <v>118800</v>
      </c>
      <c r="N13" s="19"/>
      <c r="O13" s="19"/>
      <c r="P13" s="19"/>
      <c r="Q13" s="19"/>
      <c r="R13" s="19">
        <v>1</v>
      </c>
      <c r="S13" s="19">
        <v>1</v>
      </c>
      <c r="T13" s="19">
        <v>1</v>
      </c>
      <c r="U13" s="19">
        <v>1</v>
      </c>
      <c r="V13" s="17" t="s">
        <v>69</v>
      </c>
      <c r="W13" s="19">
        <v>1</v>
      </c>
      <c r="X13" s="19"/>
      <c r="Y13" s="19"/>
      <c r="Z13" s="61"/>
      <c r="AA13" s="61"/>
      <c r="AB13" s="19">
        <v>1</v>
      </c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3" t="str">
        <f>HYPERLINK("#", "https://www.sharebatake.com/")</f>
        <v>https://www.sharebatake.com/</v>
      </c>
      <c r="AN13" s="17" t="s">
        <v>53</v>
      </c>
      <c r="AO13" s="75" t="s">
        <v>70</v>
      </c>
    </row>
    <row r="14" spans="1:41" ht="18.75" customHeight="1">
      <c r="B14" s="16" t="s">
        <v>47</v>
      </c>
      <c r="C14" s="17" t="s">
        <v>51</v>
      </c>
      <c r="D14" s="17" t="s">
        <v>52</v>
      </c>
      <c r="E14" s="29" t="s">
        <v>71</v>
      </c>
      <c r="F14" s="29">
        <v>1445</v>
      </c>
      <c r="G14" s="29">
        <v>110</v>
      </c>
      <c r="H14" s="29">
        <v>110</v>
      </c>
      <c r="I14" s="21"/>
      <c r="J14" s="29">
        <v>1</v>
      </c>
      <c r="K14" s="29"/>
      <c r="L14" s="29">
        <v>116400</v>
      </c>
      <c r="M14" s="29">
        <v>116400</v>
      </c>
      <c r="N14" s="29"/>
      <c r="O14" s="29"/>
      <c r="P14" s="29"/>
      <c r="Q14" s="29"/>
      <c r="R14" s="29">
        <v>1</v>
      </c>
      <c r="S14" s="29">
        <v>1</v>
      </c>
      <c r="T14" s="29">
        <v>1</v>
      </c>
      <c r="U14" s="29">
        <v>1</v>
      </c>
      <c r="V14" s="29"/>
      <c r="W14" s="29">
        <v>1</v>
      </c>
      <c r="X14" s="29"/>
      <c r="Y14" s="29"/>
      <c r="Z14" s="62"/>
      <c r="AA14" s="62"/>
      <c r="AB14" s="62"/>
      <c r="AC14" s="29">
        <v>1</v>
      </c>
      <c r="AD14" s="29"/>
      <c r="AE14" s="29"/>
      <c r="AF14" s="29"/>
      <c r="AG14" s="29"/>
      <c r="AH14" s="29"/>
      <c r="AI14" s="29"/>
      <c r="AJ14" s="29"/>
      <c r="AK14" s="29"/>
      <c r="AL14" s="29"/>
      <c r="AM14" s="13" t="str">
        <f>HYPERLINK("#", "https://www.sharebatake.com/")</f>
        <v>https://www.sharebatake.com/</v>
      </c>
      <c r="AN14" s="29" t="s">
        <v>53</v>
      </c>
      <c r="AO14" s="75" t="s">
        <v>70</v>
      </c>
    </row>
    <row r="15" spans="1:41" ht="18.75" customHeight="1">
      <c r="B15" s="16" t="s">
        <v>47</v>
      </c>
      <c r="C15" s="17" t="s">
        <v>51</v>
      </c>
      <c r="D15" s="17" t="s">
        <v>52</v>
      </c>
      <c r="E15" s="29" t="s">
        <v>72</v>
      </c>
      <c r="F15" s="29">
        <v>764</v>
      </c>
      <c r="G15" s="29">
        <v>90</v>
      </c>
      <c r="H15" s="29">
        <v>90</v>
      </c>
      <c r="I15" s="21"/>
      <c r="J15" s="29">
        <v>1</v>
      </c>
      <c r="K15" s="29"/>
      <c r="L15" s="29">
        <v>114000</v>
      </c>
      <c r="M15" s="29">
        <v>114000</v>
      </c>
      <c r="N15" s="29"/>
      <c r="O15" s="29"/>
      <c r="P15" s="29"/>
      <c r="Q15" s="29"/>
      <c r="R15" s="29">
        <v>1</v>
      </c>
      <c r="S15" s="29">
        <v>1</v>
      </c>
      <c r="T15" s="29">
        <v>1</v>
      </c>
      <c r="U15" s="29">
        <v>1</v>
      </c>
      <c r="V15" s="29" t="s">
        <v>54</v>
      </c>
      <c r="W15" s="29">
        <v>1</v>
      </c>
      <c r="X15" s="29"/>
      <c r="Y15" s="29"/>
      <c r="Z15" s="62"/>
      <c r="AA15" s="62"/>
      <c r="AB15" s="29"/>
      <c r="AC15" s="29">
        <v>1</v>
      </c>
      <c r="AD15" s="29"/>
      <c r="AE15" s="29"/>
      <c r="AF15" s="29"/>
      <c r="AG15" s="29"/>
      <c r="AH15" s="29"/>
      <c r="AI15" s="29"/>
      <c r="AJ15" s="29"/>
      <c r="AK15" s="29"/>
      <c r="AL15" s="29"/>
      <c r="AM15" s="13" t="str">
        <f>HYPERLINK("#", "https://www.sharebatake.com/")</f>
        <v>https://www.sharebatake.com/</v>
      </c>
      <c r="AN15" s="29" t="s">
        <v>53</v>
      </c>
      <c r="AO15" s="75" t="s">
        <v>70</v>
      </c>
    </row>
    <row r="16" spans="1:41" ht="18.75" customHeight="1">
      <c r="B16" s="16" t="s">
        <v>47</v>
      </c>
      <c r="C16" s="17" t="s">
        <v>51</v>
      </c>
      <c r="D16" s="17" t="s">
        <v>52</v>
      </c>
      <c r="E16" s="29" t="s">
        <v>73</v>
      </c>
      <c r="F16" s="29">
        <v>880</v>
      </c>
      <c r="G16" s="29">
        <v>44</v>
      </c>
      <c r="H16" s="29">
        <v>44</v>
      </c>
      <c r="I16" s="21"/>
      <c r="J16" s="29">
        <v>1</v>
      </c>
      <c r="K16" s="29"/>
      <c r="L16" s="29">
        <v>5000</v>
      </c>
      <c r="M16" s="29">
        <v>5000</v>
      </c>
      <c r="N16" s="29"/>
      <c r="O16" s="29"/>
      <c r="P16" s="29"/>
      <c r="Q16" s="29"/>
      <c r="R16" s="29">
        <v>1</v>
      </c>
      <c r="S16" s="29">
        <v>1</v>
      </c>
      <c r="T16" s="29">
        <v>1</v>
      </c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 t="s">
        <v>67</v>
      </c>
      <c r="AO16" s="77" t="s">
        <v>59</v>
      </c>
    </row>
    <row r="17" spans="2:41" ht="18.75" customHeight="1">
      <c r="B17" s="16" t="s">
        <v>47</v>
      </c>
      <c r="C17" s="17" t="s">
        <v>51</v>
      </c>
      <c r="D17" s="17" t="s">
        <v>52</v>
      </c>
      <c r="E17" s="29" t="s">
        <v>74</v>
      </c>
      <c r="F17" s="29">
        <v>600</v>
      </c>
      <c r="G17" s="29">
        <v>40</v>
      </c>
      <c r="H17" s="29">
        <v>40</v>
      </c>
      <c r="I17" s="21"/>
      <c r="J17" s="29">
        <v>1</v>
      </c>
      <c r="K17" s="29"/>
      <c r="L17" s="29">
        <v>77000</v>
      </c>
      <c r="M17" s="29">
        <v>75600</v>
      </c>
      <c r="N17" s="29"/>
      <c r="O17" s="29"/>
      <c r="P17" s="29"/>
      <c r="Q17" s="29"/>
      <c r="R17" s="29">
        <v>1</v>
      </c>
      <c r="S17" s="29">
        <v>1</v>
      </c>
      <c r="T17" s="29">
        <v>1</v>
      </c>
      <c r="U17" s="29">
        <v>1</v>
      </c>
      <c r="V17" s="29"/>
      <c r="W17" s="29">
        <v>1</v>
      </c>
      <c r="X17" s="29"/>
      <c r="Y17" s="29"/>
      <c r="Z17" s="29">
        <v>1</v>
      </c>
      <c r="AA17" s="19" t="s">
        <v>76</v>
      </c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13" t="str">
        <f>HYPERLINK("#", "https://myfarmer.jp/farms/236/")</f>
        <v>https://myfarmer.jp/farms/236/</v>
      </c>
      <c r="AN17" s="29" t="s">
        <v>75</v>
      </c>
      <c r="AO17" s="77" t="s">
        <v>62</v>
      </c>
    </row>
    <row r="18" spans="2:41" ht="18.75" customHeight="1">
      <c r="B18" s="16" t="s">
        <v>47</v>
      </c>
      <c r="C18" s="17" t="s">
        <v>51</v>
      </c>
      <c r="D18" s="17" t="s">
        <v>52</v>
      </c>
      <c r="E18" s="29" t="s">
        <v>77</v>
      </c>
      <c r="F18" s="29">
        <v>500</v>
      </c>
      <c r="G18" s="29">
        <v>20</v>
      </c>
      <c r="H18" s="29">
        <v>20</v>
      </c>
      <c r="I18" s="21"/>
      <c r="J18" s="29">
        <v>1</v>
      </c>
      <c r="K18" s="29"/>
      <c r="L18" s="29">
        <v>7000</v>
      </c>
      <c r="M18" s="29">
        <v>7000</v>
      </c>
      <c r="N18" s="29"/>
      <c r="O18" s="29"/>
      <c r="P18" s="29"/>
      <c r="Q18" s="29"/>
      <c r="R18" s="29">
        <v>2</v>
      </c>
      <c r="S18" s="29">
        <v>1</v>
      </c>
      <c r="T18" s="29">
        <v>1</v>
      </c>
      <c r="U18" s="29">
        <v>1</v>
      </c>
      <c r="V18" s="29"/>
      <c r="W18" s="29"/>
      <c r="X18" s="29"/>
      <c r="Y18" s="29"/>
      <c r="Z18" s="29"/>
      <c r="AA18" s="29">
        <v>1</v>
      </c>
      <c r="AB18" s="29">
        <v>1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14"/>
      <c r="AN18" s="29" t="s">
        <v>67</v>
      </c>
      <c r="AO18" s="77" t="s">
        <v>59</v>
      </c>
    </row>
    <row r="19" spans="2:41" ht="18.75" customHeight="1">
      <c r="B19" s="16" t="s">
        <v>47</v>
      </c>
      <c r="C19" s="17" t="s">
        <v>51</v>
      </c>
      <c r="D19" s="17" t="s">
        <v>52</v>
      </c>
      <c r="E19" s="29" t="s">
        <v>78</v>
      </c>
      <c r="F19" s="29">
        <v>1325</v>
      </c>
      <c r="G19" s="29">
        <v>53</v>
      </c>
      <c r="H19" s="29">
        <v>53</v>
      </c>
      <c r="I19" s="21"/>
      <c r="J19" s="29">
        <v>1</v>
      </c>
      <c r="K19" s="29"/>
      <c r="L19" s="29">
        <v>7000</v>
      </c>
      <c r="M19" s="29">
        <v>7000</v>
      </c>
      <c r="N19" s="29"/>
      <c r="O19" s="29"/>
      <c r="P19" s="29"/>
      <c r="Q19" s="29"/>
      <c r="R19" s="29">
        <v>2</v>
      </c>
      <c r="S19" s="29">
        <v>1</v>
      </c>
      <c r="T19" s="29">
        <v>1</v>
      </c>
      <c r="U19" s="29">
        <v>1</v>
      </c>
      <c r="V19" s="29"/>
      <c r="W19" s="29"/>
      <c r="X19" s="29"/>
      <c r="Y19" s="29"/>
      <c r="Z19" s="29"/>
      <c r="AA19" s="29">
        <v>1</v>
      </c>
      <c r="AB19" s="29">
        <v>1</v>
      </c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14"/>
      <c r="AN19" s="29" t="s">
        <v>67</v>
      </c>
      <c r="AO19" s="77" t="s">
        <v>59</v>
      </c>
    </row>
    <row r="20" spans="2:41" ht="18.75" customHeight="1">
      <c r="B20" s="16" t="s">
        <v>47</v>
      </c>
      <c r="C20" s="17" t="s">
        <v>51</v>
      </c>
      <c r="D20" s="17" t="s">
        <v>52</v>
      </c>
      <c r="E20" s="29" t="s">
        <v>79</v>
      </c>
      <c r="F20" s="29">
        <v>600</v>
      </c>
      <c r="G20" s="29">
        <v>30</v>
      </c>
      <c r="H20" s="29">
        <v>30</v>
      </c>
      <c r="I20" s="21"/>
      <c r="J20" s="29">
        <v>1</v>
      </c>
      <c r="K20" s="29"/>
      <c r="L20" s="29">
        <v>7000</v>
      </c>
      <c r="M20" s="29">
        <v>7000</v>
      </c>
      <c r="N20" s="29"/>
      <c r="O20" s="29"/>
      <c r="P20" s="29"/>
      <c r="Q20" s="29"/>
      <c r="R20" s="29">
        <v>2</v>
      </c>
      <c r="S20" s="29">
        <v>1</v>
      </c>
      <c r="T20" s="29">
        <v>1</v>
      </c>
      <c r="U20" s="29">
        <v>1</v>
      </c>
      <c r="V20" s="29"/>
      <c r="W20" s="29"/>
      <c r="X20" s="29"/>
      <c r="Y20" s="29"/>
      <c r="Z20" s="29"/>
      <c r="AA20" s="29">
        <v>1</v>
      </c>
      <c r="AB20" s="29">
        <v>1</v>
      </c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14"/>
      <c r="AN20" s="29" t="s">
        <v>67</v>
      </c>
      <c r="AO20" s="77" t="s">
        <v>59</v>
      </c>
    </row>
    <row r="21" spans="2:41" ht="18.75" customHeight="1">
      <c r="B21" s="16" t="s">
        <v>47</v>
      </c>
      <c r="C21" s="17" t="s">
        <v>51</v>
      </c>
      <c r="D21" s="17" t="s">
        <v>52</v>
      </c>
      <c r="E21" s="29" t="s">
        <v>80</v>
      </c>
      <c r="F21" s="29">
        <v>1350</v>
      </c>
      <c r="G21" s="29">
        <v>54</v>
      </c>
      <c r="H21" s="29">
        <v>54</v>
      </c>
      <c r="I21" s="21"/>
      <c r="J21" s="29">
        <v>1</v>
      </c>
      <c r="K21" s="29"/>
      <c r="L21" s="29">
        <v>7000</v>
      </c>
      <c r="M21" s="29">
        <v>7000</v>
      </c>
      <c r="N21" s="29"/>
      <c r="O21" s="29"/>
      <c r="P21" s="29"/>
      <c r="Q21" s="29"/>
      <c r="R21" s="29">
        <v>2</v>
      </c>
      <c r="S21" s="29">
        <v>1</v>
      </c>
      <c r="T21" s="29">
        <v>1</v>
      </c>
      <c r="U21" s="29">
        <v>1</v>
      </c>
      <c r="V21" s="29"/>
      <c r="W21" s="29"/>
      <c r="X21" s="29"/>
      <c r="Y21" s="29"/>
      <c r="Z21" s="29"/>
      <c r="AA21" s="29">
        <v>1</v>
      </c>
      <c r="AB21" s="29">
        <v>1</v>
      </c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14"/>
      <c r="AN21" s="29" t="s">
        <v>67</v>
      </c>
      <c r="AO21" s="77" t="s">
        <v>59</v>
      </c>
    </row>
    <row r="22" spans="2:41" ht="18.75" customHeight="1">
      <c r="B22" s="16" t="s">
        <v>81</v>
      </c>
      <c r="C22" s="17" t="s">
        <v>82</v>
      </c>
      <c r="D22" s="17" t="s">
        <v>52</v>
      </c>
      <c r="E22" s="29" t="s">
        <v>83</v>
      </c>
      <c r="F22" s="31">
        <v>1830</v>
      </c>
      <c r="G22" s="29">
        <v>53</v>
      </c>
      <c r="H22" s="29">
        <v>53</v>
      </c>
      <c r="I22" s="21"/>
      <c r="J22" s="29">
        <v>1</v>
      </c>
      <c r="K22" s="29"/>
      <c r="L22" s="29">
        <v>20000</v>
      </c>
      <c r="M22" s="29">
        <v>10000</v>
      </c>
      <c r="N22" s="29"/>
      <c r="O22" s="29"/>
      <c r="P22" s="29"/>
      <c r="Q22" s="29"/>
      <c r="R22" s="29">
        <v>1</v>
      </c>
      <c r="S22" s="29">
        <v>1</v>
      </c>
      <c r="T22" s="29">
        <v>1</v>
      </c>
      <c r="U22" s="29">
        <v>1</v>
      </c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14"/>
      <c r="AN22" s="29" t="s">
        <v>84</v>
      </c>
      <c r="AO22" s="77" t="s">
        <v>85</v>
      </c>
    </row>
    <row r="23" spans="2:41" ht="18.75" customHeight="1">
      <c r="B23" s="32" t="s">
        <v>47</v>
      </c>
      <c r="C23" s="33" t="s">
        <v>51</v>
      </c>
      <c r="D23" s="33" t="s">
        <v>86</v>
      </c>
      <c r="E23" s="33" t="s">
        <v>87</v>
      </c>
      <c r="F23" s="34">
        <v>40670</v>
      </c>
      <c r="G23" s="34">
        <v>540</v>
      </c>
      <c r="H23" s="34">
        <v>540</v>
      </c>
      <c r="I23" s="35"/>
      <c r="J23" s="34">
        <v>2</v>
      </c>
      <c r="K23" s="34"/>
      <c r="L23" s="34">
        <v>15000</v>
      </c>
      <c r="M23" s="34">
        <v>3600</v>
      </c>
      <c r="N23" s="34"/>
      <c r="O23" s="34"/>
      <c r="P23" s="34"/>
      <c r="Q23" s="34"/>
      <c r="R23" s="34">
        <v>1</v>
      </c>
      <c r="S23" s="34">
        <v>1</v>
      </c>
      <c r="T23" s="34">
        <v>1</v>
      </c>
      <c r="U23" s="34">
        <v>1</v>
      </c>
      <c r="V23" s="34"/>
      <c r="W23" s="34"/>
      <c r="X23" s="34"/>
      <c r="Y23" s="34"/>
      <c r="Z23" s="34">
        <v>1</v>
      </c>
      <c r="AA23" s="34">
        <v>1</v>
      </c>
      <c r="AB23" s="34">
        <v>1</v>
      </c>
      <c r="AC23" s="34">
        <v>1</v>
      </c>
      <c r="AD23" s="34">
        <v>1</v>
      </c>
      <c r="AE23" s="34"/>
      <c r="AF23" s="34"/>
      <c r="AG23" s="34"/>
      <c r="AH23" s="34"/>
      <c r="AI23" s="34"/>
      <c r="AJ23" s="34"/>
      <c r="AK23" s="34"/>
      <c r="AL23" s="34"/>
      <c r="AM23" s="15" t="str">
        <f>HYPERLINK("#", "https://www.city.kawagoe.saitama.jp/smph/jigyoshamuke/business_nogyo/nogyofureaicenter/kamodanouen.html")</f>
        <v>https://www.city.kawagoe.saitama.jp/smph/jigyoshamuke/business_nogyo/nogyofureaicenter/kamodanouen.html</v>
      </c>
      <c r="AN23" s="33" t="s">
        <v>88</v>
      </c>
      <c r="AO23" s="78" t="s">
        <v>89</v>
      </c>
    </row>
    <row r="24" spans="2:41" ht="18.75" customHeight="1">
      <c r="B24" s="37" t="s">
        <v>47</v>
      </c>
      <c r="C24" s="38" t="s">
        <v>51</v>
      </c>
      <c r="D24" s="38" t="s">
        <v>90</v>
      </c>
      <c r="E24" s="38" t="s">
        <v>91</v>
      </c>
      <c r="F24" s="39">
        <v>3520</v>
      </c>
      <c r="G24" s="39">
        <v>68</v>
      </c>
      <c r="H24" s="39">
        <v>68</v>
      </c>
      <c r="I24" s="40"/>
      <c r="J24" s="39">
        <v>1</v>
      </c>
      <c r="K24" s="39"/>
      <c r="L24" s="39">
        <v>3080</v>
      </c>
      <c r="M24" s="39">
        <v>3080</v>
      </c>
      <c r="N24" s="39"/>
      <c r="O24" s="39"/>
      <c r="P24" s="39"/>
      <c r="Q24" s="39"/>
      <c r="R24" s="39">
        <v>2</v>
      </c>
      <c r="S24" s="39">
        <v>2</v>
      </c>
      <c r="T24" s="39">
        <v>2</v>
      </c>
      <c r="U24" s="39">
        <v>1</v>
      </c>
      <c r="V24" s="39"/>
      <c r="W24" s="39"/>
      <c r="X24" s="39"/>
      <c r="Y24" s="39"/>
      <c r="Z24" s="39"/>
      <c r="AA24" s="39"/>
      <c r="AB24" s="39">
        <v>1</v>
      </c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8"/>
      <c r="AN24" s="38" t="s">
        <v>92</v>
      </c>
      <c r="AO24" s="79" t="s">
        <v>93</v>
      </c>
    </row>
    <row r="25" spans="2:41" ht="18.75" customHeight="1">
      <c r="B25" s="37" t="s">
        <v>47</v>
      </c>
      <c r="C25" s="38" t="s">
        <v>51</v>
      </c>
      <c r="D25" s="38" t="s">
        <v>90</v>
      </c>
      <c r="E25" s="38" t="s">
        <v>94</v>
      </c>
      <c r="F25" s="39">
        <v>743</v>
      </c>
      <c r="G25" s="39">
        <v>16</v>
      </c>
      <c r="H25" s="39">
        <v>16</v>
      </c>
      <c r="I25" s="40"/>
      <c r="J25" s="39">
        <v>1</v>
      </c>
      <c r="K25" s="39"/>
      <c r="L25" s="39">
        <v>5500</v>
      </c>
      <c r="M25" s="39">
        <v>4400</v>
      </c>
      <c r="N25" s="39"/>
      <c r="O25" s="39"/>
      <c r="P25" s="39"/>
      <c r="Q25" s="39"/>
      <c r="R25" s="39">
        <v>2</v>
      </c>
      <c r="S25" s="39">
        <v>2</v>
      </c>
      <c r="T25" s="39">
        <v>2</v>
      </c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8"/>
      <c r="AN25" s="38" t="s">
        <v>95</v>
      </c>
      <c r="AO25" s="79" t="s">
        <v>96</v>
      </c>
    </row>
    <row r="26" spans="2:41" ht="18.75" customHeight="1">
      <c r="B26" s="37" t="s">
        <v>47</v>
      </c>
      <c r="C26" s="38" t="s">
        <v>51</v>
      </c>
      <c r="D26" s="38" t="s">
        <v>90</v>
      </c>
      <c r="E26" s="38" t="s">
        <v>94</v>
      </c>
      <c r="F26" s="39">
        <v>342</v>
      </c>
      <c r="G26" s="39">
        <v>7</v>
      </c>
      <c r="H26" s="39">
        <v>7</v>
      </c>
      <c r="I26" s="40"/>
      <c r="J26" s="39">
        <v>1</v>
      </c>
      <c r="K26" s="39"/>
      <c r="L26" s="39">
        <v>5130</v>
      </c>
      <c r="M26" s="39">
        <v>5130</v>
      </c>
      <c r="N26" s="39"/>
      <c r="O26" s="39"/>
      <c r="P26" s="39"/>
      <c r="Q26" s="39"/>
      <c r="R26" s="39">
        <v>2</v>
      </c>
      <c r="S26" s="39">
        <v>2</v>
      </c>
      <c r="T26" s="39">
        <v>2</v>
      </c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8"/>
      <c r="AN26" s="38" t="s">
        <v>95</v>
      </c>
      <c r="AO26" s="79" t="s">
        <v>96</v>
      </c>
    </row>
    <row r="27" spans="2:41" ht="18.75" customHeight="1">
      <c r="B27" s="37" t="s">
        <v>47</v>
      </c>
      <c r="C27" s="38" t="s">
        <v>51</v>
      </c>
      <c r="D27" s="38" t="s">
        <v>90</v>
      </c>
      <c r="E27" s="38" t="s">
        <v>97</v>
      </c>
      <c r="F27" s="39">
        <v>12219</v>
      </c>
      <c r="G27" s="39">
        <v>275</v>
      </c>
      <c r="H27" s="39">
        <v>275</v>
      </c>
      <c r="I27" s="40"/>
      <c r="J27" s="39">
        <v>1</v>
      </c>
      <c r="K27" s="39"/>
      <c r="L27" s="39">
        <v>11000</v>
      </c>
      <c r="M27" s="39">
        <v>7700</v>
      </c>
      <c r="N27" s="39"/>
      <c r="O27" s="39"/>
      <c r="P27" s="39"/>
      <c r="Q27" s="39"/>
      <c r="R27" s="39">
        <v>2</v>
      </c>
      <c r="S27" s="39">
        <v>2</v>
      </c>
      <c r="T27" s="39">
        <v>2</v>
      </c>
      <c r="U27" s="39">
        <v>1</v>
      </c>
      <c r="V27" s="39"/>
      <c r="W27" s="39">
        <v>1</v>
      </c>
      <c r="X27" s="39"/>
      <c r="Y27" s="39"/>
      <c r="Z27" s="39"/>
      <c r="AA27" s="39"/>
      <c r="AB27" s="39">
        <v>1</v>
      </c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8"/>
      <c r="AN27" s="38" t="s">
        <v>98</v>
      </c>
      <c r="AO27" s="79" t="s">
        <v>99</v>
      </c>
    </row>
    <row r="28" spans="2:41" ht="18.75" customHeight="1">
      <c r="B28" s="16" t="s">
        <v>47</v>
      </c>
      <c r="C28" s="17" t="s">
        <v>51</v>
      </c>
      <c r="D28" s="17" t="s">
        <v>100</v>
      </c>
      <c r="E28" s="17" t="s">
        <v>101</v>
      </c>
      <c r="F28" s="19">
        <v>7331</v>
      </c>
      <c r="G28" s="19">
        <v>87</v>
      </c>
      <c r="H28" s="19">
        <v>87</v>
      </c>
      <c r="I28" s="80"/>
      <c r="J28" s="19">
        <v>1</v>
      </c>
      <c r="K28" s="19"/>
      <c r="L28" s="19">
        <v>18330</v>
      </c>
      <c r="M28" s="19">
        <v>18330</v>
      </c>
      <c r="N28" s="19"/>
      <c r="O28" s="19"/>
      <c r="P28" s="19"/>
      <c r="Q28" s="19"/>
      <c r="R28" s="19">
        <v>2</v>
      </c>
      <c r="S28" s="19">
        <v>2</v>
      </c>
      <c r="T28" s="19">
        <v>2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7"/>
      <c r="AN28" s="25" t="s">
        <v>102</v>
      </c>
      <c r="AO28" s="75" t="s">
        <v>103</v>
      </c>
    </row>
    <row r="29" spans="2:41" ht="18.75" customHeight="1">
      <c r="B29" s="16" t="s">
        <v>47</v>
      </c>
      <c r="C29" s="17" t="s">
        <v>51</v>
      </c>
      <c r="D29" s="17" t="s">
        <v>100</v>
      </c>
      <c r="E29" s="17" t="s">
        <v>104</v>
      </c>
      <c r="F29" s="19">
        <v>1475</v>
      </c>
      <c r="G29" s="19">
        <v>32</v>
      </c>
      <c r="H29" s="19">
        <v>32</v>
      </c>
      <c r="I29" s="20"/>
      <c r="J29" s="19">
        <v>1</v>
      </c>
      <c r="K29" s="19"/>
      <c r="L29" s="19">
        <v>18330</v>
      </c>
      <c r="M29" s="19">
        <v>18330</v>
      </c>
      <c r="N29" s="19"/>
      <c r="O29" s="19"/>
      <c r="P29" s="19"/>
      <c r="Q29" s="19"/>
      <c r="R29" s="19">
        <v>2</v>
      </c>
      <c r="S29" s="19">
        <v>2</v>
      </c>
      <c r="T29" s="19">
        <v>2</v>
      </c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7"/>
      <c r="AN29" s="25" t="s">
        <v>102</v>
      </c>
      <c r="AO29" s="75" t="s">
        <v>103</v>
      </c>
    </row>
    <row r="30" spans="2:41" ht="18.75" customHeight="1">
      <c r="B30" s="16" t="s">
        <v>47</v>
      </c>
      <c r="C30" s="17" t="s">
        <v>51</v>
      </c>
      <c r="D30" s="17" t="s">
        <v>100</v>
      </c>
      <c r="E30" s="17" t="s">
        <v>105</v>
      </c>
      <c r="F30" s="19">
        <v>1982</v>
      </c>
      <c r="G30" s="19">
        <v>45</v>
      </c>
      <c r="H30" s="19">
        <v>45</v>
      </c>
      <c r="I30" s="20"/>
      <c r="J30" s="19">
        <v>1</v>
      </c>
      <c r="K30" s="19"/>
      <c r="L30" s="19">
        <v>18330</v>
      </c>
      <c r="M30" s="19">
        <v>18330</v>
      </c>
      <c r="N30" s="19"/>
      <c r="O30" s="19"/>
      <c r="P30" s="19"/>
      <c r="Q30" s="19"/>
      <c r="R30" s="19">
        <v>2</v>
      </c>
      <c r="S30" s="19">
        <v>2</v>
      </c>
      <c r="T30" s="19">
        <v>2</v>
      </c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7"/>
      <c r="AN30" s="25" t="s">
        <v>102</v>
      </c>
      <c r="AO30" s="75" t="s">
        <v>103</v>
      </c>
    </row>
    <row r="31" spans="2:41" ht="18.75" customHeight="1">
      <c r="B31" s="16" t="s">
        <v>47</v>
      </c>
      <c r="C31" s="17" t="s">
        <v>51</v>
      </c>
      <c r="D31" s="17" t="s">
        <v>100</v>
      </c>
      <c r="E31" s="17" t="s">
        <v>106</v>
      </c>
      <c r="F31" s="19">
        <v>1786</v>
      </c>
      <c r="G31" s="19">
        <v>47</v>
      </c>
      <c r="H31" s="19">
        <v>47</v>
      </c>
      <c r="I31" s="20"/>
      <c r="J31" s="19">
        <v>1</v>
      </c>
      <c r="K31" s="19"/>
      <c r="L31" s="19">
        <v>18330</v>
      </c>
      <c r="M31" s="19">
        <v>18330</v>
      </c>
      <c r="N31" s="19"/>
      <c r="O31" s="19"/>
      <c r="P31" s="19"/>
      <c r="Q31" s="19"/>
      <c r="R31" s="19">
        <v>1</v>
      </c>
      <c r="S31" s="19">
        <v>2</v>
      </c>
      <c r="T31" s="19">
        <v>2</v>
      </c>
      <c r="U31" s="19"/>
      <c r="V31" s="19"/>
      <c r="W31" s="19"/>
      <c r="X31" s="19"/>
      <c r="Y31" s="19"/>
      <c r="Z31" s="19">
        <v>1</v>
      </c>
      <c r="AA31" s="19"/>
      <c r="AB31" s="19">
        <v>1</v>
      </c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42"/>
      <c r="AN31" s="25" t="s">
        <v>102</v>
      </c>
      <c r="AO31" s="75" t="s">
        <v>103</v>
      </c>
    </row>
    <row r="32" spans="2:41" ht="18.75" customHeight="1">
      <c r="B32" s="16" t="s">
        <v>47</v>
      </c>
      <c r="C32" s="17" t="s">
        <v>51</v>
      </c>
      <c r="D32" s="17" t="s">
        <v>107</v>
      </c>
      <c r="E32" s="17" t="s">
        <v>108</v>
      </c>
      <c r="F32" s="19">
        <v>10955</v>
      </c>
      <c r="G32" s="19">
        <v>66</v>
      </c>
      <c r="H32" s="19">
        <v>66</v>
      </c>
      <c r="I32" s="20"/>
      <c r="J32" s="19">
        <v>1</v>
      </c>
      <c r="K32" s="19"/>
      <c r="L32" s="19">
        <v>4500</v>
      </c>
      <c r="M32" s="19">
        <v>3000</v>
      </c>
      <c r="N32" s="19"/>
      <c r="O32" s="19"/>
      <c r="P32" s="19"/>
      <c r="Q32" s="19"/>
      <c r="R32" s="19">
        <v>1</v>
      </c>
      <c r="S32" s="19">
        <v>2</v>
      </c>
      <c r="T32" s="19">
        <v>2</v>
      </c>
      <c r="U32" s="19"/>
      <c r="V32" s="19"/>
      <c r="W32" s="19"/>
      <c r="X32" s="19"/>
      <c r="Y32" s="19"/>
      <c r="Z32" s="19"/>
      <c r="AA32" s="19"/>
      <c r="AB32" s="19">
        <v>1</v>
      </c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43" t="str">
        <f>HYPERLINK("#", "http://www.city.chichibu.lg.jp/menu1488.html")</f>
        <v>http://www.city.chichibu.lg.jp/menu1488.html</v>
      </c>
      <c r="AN32" s="17" t="s">
        <v>415</v>
      </c>
      <c r="AO32" s="75" t="s">
        <v>109</v>
      </c>
    </row>
    <row r="33" spans="2:41" ht="18.75" customHeight="1">
      <c r="B33" s="16" t="s">
        <v>47</v>
      </c>
      <c r="C33" s="17" t="s">
        <v>51</v>
      </c>
      <c r="D33" s="17" t="s">
        <v>107</v>
      </c>
      <c r="E33" s="17" t="s">
        <v>108</v>
      </c>
      <c r="F33" s="19">
        <v>494</v>
      </c>
      <c r="G33" s="19">
        <v>4</v>
      </c>
      <c r="H33" s="19">
        <v>4</v>
      </c>
      <c r="I33" s="20"/>
      <c r="J33" s="19">
        <v>1</v>
      </c>
      <c r="K33" s="19"/>
      <c r="L33" s="19">
        <v>2220</v>
      </c>
      <c r="M33" s="19">
        <v>2220</v>
      </c>
      <c r="N33" s="19"/>
      <c r="O33" s="19"/>
      <c r="P33" s="19"/>
      <c r="Q33" s="19"/>
      <c r="R33" s="19">
        <v>1</v>
      </c>
      <c r="S33" s="19">
        <v>2</v>
      </c>
      <c r="T33" s="19">
        <v>2</v>
      </c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43" t="str">
        <f>HYPERLINK("#", "http://www.city.chichibu.lg.jp/menu1488.html")</f>
        <v>http://www.city.chichibu.lg.jp/menu1488.html</v>
      </c>
      <c r="AN33" s="17" t="s">
        <v>415</v>
      </c>
      <c r="AO33" s="75" t="s">
        <v>109</v>
      </c>
    </row>
    <row r="34" spans="2:41" ht="18.75" customHeight="1">
      <c r="B34" s="16" t="s">
        <v>47</v>
      </c>
      <c r="C34" s="17" t="s">
        <v>51</v>
      </c>
      <c r="D34" s="17" t="s">
        <v>107</v>
      </c>
      <c r="E34" s="17" t="s">
        <v>108</v>
      </c>
      <c r="F34" s="19">
        <v>6791</v>
      </c>
      <c r="G34" s="19">
        <v>56</v>
      </c>
      <c r="H34" s="19">
        <v>56</v>
      </c>
      <c r="I34" s="20"/>
      <c r="J34" s="19">
        <v>1</v>
      </c>
      <c r="K34" s="19"/>
      <c r="L34" s="19">
        <v>5400</v>
      </c>
      <c r="M34" s="19">
        <v>3000</v>
      </c>
      <c r="N34" s="19"/>
      <c r="O34" s="19"/>
      <c r="P34" s="19"/>
      <c r="Q34" s="19"/>
      <c r="R34" s="19">
        <v>1</v>
      </c>
      <c r="S34" s="19">
        <v>2</v>
      </c>
      <c r="T34" s="19">
        <v>2</v>
      </c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43" t="str">
        <f>HYPERLINK("#", "http://www.city.chichibu.lg.jp/menu1488.html")</f>
        <v>http://www.city.chichibu.lg.jp/menu1488.html</v>
      </c>
      <c r="AN34" s="17" t="s">
        <v>415</v>
      </c>
      <c r="AO34" s="75" t="s">
        <v>109</v>
      </c>
    </row>
    <row r="35" spans="2:41" ht="18.75" customHeight="1">
      <c r="B35" s="16" t="s">
        <v>47</v>
      </c>
      <c r="C35" s="17" t="s">
        <v>51</v>
      </c>
      <c r="D35" s="17" t="s">
        <v>107</v>
      </c>
      <c r="E35" s="17" t="s">
        <v>108</v>
      </c>
      <c r="F35" s="19">
        <v>6149</v>
      </c>
      <c r="G35" s="19">
        <v>54</v>
      </c>
      <c r="H35" s="19">
        <v>54</v>
      </c>
      <c r="I35" s="20"/>
      <c r="J35" s="19">
        <v>1</v>
      </c>
      <c r="K35" s="19"/>
      <c r="L35" s="19">
        <v>5400</v>
      </c>
      <c r="M35" s="19">
        <v>3000</v>
      </c>
      <c r="N35" s="19"/>
      <c r="O35" s="19"/>
      <c r="P35" s="19"/>
      <c r="Q35" s="19"/>
      <c r="R35" s="19">
        <v>1</v>
      </c>
      <c r="S35" s="19">
        <v>2</v>
      </c>
      <c r="T35" s="19">
        <v>2</v>
      </c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43" t="str">
        <f>HYPERLINK("#", "http://www.city.chichibu.lg.jp/menu1488.html")</f>
        <v>http://www.city.chichibu.lg.jp/menu1488.html</v>
      </c>
      <c r="AN35" s="17" t="s">
        <v>415</v>
      </c>
      <c r="AO35" s="75" t="s">
        <v>109</v>
      </c>
    </row>
    <row r="36" spans="2:41" ht="18.75" customHeight="1">
      <c r="B36" s="37" t="s">
        <v>47</v>
      </c>
      <c r="C36" s="38" t="s">
        <v>51</v>
      </c>
      <c r="D36" s="38" t="s">
        <v>110</v>
      </c>
      <c r="E36" s="38" t="s">
        <v>111</v>
      </c>
      <c r="F36" s="39">
        <v>3223</v>
      </c>
      <c r="G36" s="39">
        <v>77</v>
      </c>
      <c r="H36" s="39">
        <v>77</v>
      </c>
      <c r="I36" s="40"/>
      <c r="J36" s="39">
        <v>1</v>
      </c>
      <c r="K36" s="39">
        <v>9</v>
      </c>
      <c r="L36" s="39">
        <v>6300</v>
      </c>
      <c r="M36" s="39">
        <v>3150</v>
      </c>
      <c r="N36" s="39"/>
      <c r="O36" s="39"/>
      <c r="P36" s="39"/>
      <c r="Q36" s="39"/>
      <c r="R36" s="39">
        <v>2</v>
      </c>
      <c r="S36" s="39">
        <v>2</v>
      </c>
      <c r="T36" s="39">
        <v>2</v>
      </c>
      <c r="U36" s="39"/>
      <c r="V36" s="39"/>
      <c r="W36" s="39"/>
      <c r="X36" s="39"/>
      <c r="Y36" s="39"/>
      <c r="Z36" s="39"/>
      <c r="AA36" s="39"/>
      <c r="AB36" s="39">
        <v>1</v>
      </c>
      <c r="AC36" s="39">
        <v>1</v>
      </c>
      <c r="AD36" s="39"/>
      <c r="AE36" s="39"/>
      <c r="AF36" s="39"/>
      <c r="AG36" s="39"/>
      <c r="AH36" s="39"/>
      <c r="AI36" s="39"/>
      <c r="AJ36" s="39"/>
      <c r="AK36" s="39"/>
      <c r="AL36" s="39"/>
      <c r="AM36" s="15" t="str">
        <f>HYPERLINK("#", "https://www.city.tokorozawa.saitama.jp/kurashi/shigotojyoho/nogyo/taikennojyo/index.html")</f>
        <v>https://www.city.tokorozawa.saitama.jp/kurashi/shigotojyoho/nogyo/taikennojyo/index.html</v>
      </c>
      <c r="AN36" s="38" t="s">
        <v>112</v>
      </c>
      <c r="AO36" s="79" t="s">
        <v>113</v>
      </c>
    </row>
    <row r="37" spans="2:41" ht="18.75" customHeight="1">
      <c r="B37" s="37" t="s">
        <v>47</v>
      </c>
      <c r="C37" s="38" t="s">
        <v>51</v>
      </c>
      <c r="D37" s="38" t="s">
        <v>110</v>
      </c>
      <c r="E37" s="38" t="s">
        <v>114</v>
      </c>
      <c r="F37" s="39">
        <v>406</v>
      </c>
      <c r="G37" s="39">
        <v>14</v>
      </c>
      <c r="H37" s="39">
        <v>14</v>
      </c>
      <c r="I37" s="40"/>
      <c r="J37" s="39">
        <v>1</v>
      </c>
      <c r="K37" s="39">
        <v>9</v>
      </c>
      <c r="L37" s="39">
        <v>3150</v>
      </c>
      <c r="M37" s="39">
        <v>3150</v>
      </c>
      <c r="N37" s="39"/>
      <c r="O37" s="39"/>
      <c r="P37" s="39"/>
      <c r="Q37" s="39"/>
      <c r="R37" s="39">
        <v>2</v>
      </c>
      <c r="S37" s="39">
        <v>2</v>
      </c>
      <c r="T37" s="39">
        <v>2</v>
      </c>
      <c r="U37" s="39"/>
      <c r="V37" s="39"/>
      <c r="W37" s="39"/>
      <c r="X37" s="39"/>
      <c r="Y37" s="39"/>
      <c r="Z37" s="39"/>
      <c r="AA37" s="39"/>
      <c r="AB37" s="39"/>
      <c r="AC37" s="39">
        <v>1</v>
      </c>
      <c r="AD37" s="39"/>
      <c r="AE37" s="39"/>
      <c r="AF37" s="39"/>
      <c r="AG37" s="39"/>
      <c r="AH37" s="39"/>
      <c r="AI37" s="39"/>
      <c r="AJ37" s="39"/>
      <c r="AK37" s="39"/>
      <c r="AL37" s="39"/>
      <c r="AM37" s="15" t="str">
        <f t="shared" ref="AM37:AM42" si="0">HYPERLINK("#", "https://www.city.tokorozawa.saitama.jp/kurashi/shigotojyoho/nogyo/taikennojyo/index.html")</f>
        <v>https://www.city.tokorozawa.saitama.jp/kurashi/shigotojyoho/nogyo/taikennojyo/index.html</v>
      </c>
      <c r="AN37" s="38" t="s">
        <v>112</v>
      </c>
      <c r="AO37" s="79" t="s">
        <v>113</v>
      </c>
    </row>
    <row r="38" spans="2:41" ht="18.75" customHeight="1">
      <c r="B38" s="37" t="s">
        <v>47</v>
      </c>
      <c r="C38" s="38" t="s">
        <v>51</v>
      </c>
      <c r="D38" s="38" t="s">
        <v>110</v>
      </c>
      <c r="E38" s="38" t="s">
        <v>115</v>
      </c>
      <c r="F38" s="39">
        <v>2370</v>
      </c>
      <c r="G38" s="39">
        <v>85</v>
      </c>
      <c r="H38" s="39">
        <v>85</v>
      </c>
      <c r="I38" s="40"/>
      <c r="J38" s="39">
        <v>1</v>
      </c>
      <c r="K38" s="39">
        <v>9</v>
      </c>
      <c r="L38" s="39">
        <v>6300</v>
      </c>
      <c r="M38" s="39">
        <v>3150</v>
      </c>
      <c r="N38" s="39"/>
      <c r="O38" s="39"/>
      <c r="P38" s="39"/>
      <c r="Q38" s="39"/>
      <c r="R38" s="39">
        <v>2</v>
      </c>
      <c r="S38" s="39">
        <v>2</v>
      </c>
      <c r="T38" s="39">
        <v>2</v>
      </c>
      <c r="U38" s="39"/>
      <c r="V38" s="39"/>
      <c r="W38" s="39"/>
      <c r="X38" s="39"/>
      <c r="Y38" s="39"/>
      <c r="Z38" s="39"/>
      <c r="AA38" s="39"/>
      <c r="AB38" s="39">
        <v>1</v>
      </c>
      <c r="AC38" s="39">
        <v>1</v>
      </c>
      <c r="AD38" s="39"/>
      <c r="AE38" s="39"/>
      <c r="AF38" s="39"/>
      <c r="AG38" s="39"/>
      <c r="AH38" s="39"/>
      <c r="AI38" s="39"/>
      <c r="AJ38" s="39"/>
      <c r="AK38" s="39"/>
      <c r="AL38" s="39"/>
      <c r="AM38" s="15" t="str">
        <f t="shared" si="0"/>
        <v>https://www.city.tokorozawa.saitama.jp/kurashi/shigotojyoho/nogyo/taikennojyo/index.html</v>
      </c>
      <c r="AN38" s="38" t="s">
        <v>112</v>
      </c>
      <c r="AO38" s="79" t="s">
        <v>113</v>
      </c>
    </row>
    <row r="39" spans="2:41" ht="18.75" customHeight="1">
      <c r="B39" s="37" t="s">
        <v>47</v>
      </c>
      <c r="C39" s="38" t="s">
        <v>51</v>
      </c>
      <c r="D39" s="38" t="s">
        <v>110</v>
      </c>
      <c r="E39" s="38" t="s">
        <v>116</v>
      </c>
      <c r="F39" s="39">
        <v>1735</v>
      </c>
      <c r="G39" s="39">
        <v>52</v>
      </c>
      <c r="H39" s="39">
        <v>52</v>
      </c>
      <c r="I39" s="40"/>
      <c r="J39" s="39">
        <v>1</v>
      </c>
      <c r="K39" s="39">
        <v>9</v>
      </c>
      <c r="L39" s="39">
        <v>6300</v>
      </c>
      <c r="M39" s="39">
        <v>3150</v>
      </c>
      <c r="N39" s="39"/>
      <c r="O39" s="39"/>
      <c r="P39" s="39"/>
      <c r="Q39" s="39"/>
      <c r="R39" s="39">
        <v>2</v>
      </c>
      <c r="S39" s="39">
        <v>2</v>
      </c>
      <c r="T39" s="39">
        <v>2</v>
      </c>
      <c r="U39" s="39"/>
      <c r="V39" s="39"/>
      <c r="W39" s="39"/>
      <c r="X39" s="39"/>
      <c r="Y39" s="39"/>
      <c r="Z39" s="39"/>
      <c r="AA39" s="39"/>
      <c r="AB39" s="39"/>
      <c r="AC39" s="39">
        <v>1</v>
      </c>
      <c r="AD39" s="39"/>
      <c r="AE39" s="39"/>
      <c r="AF39" s="39"/>
      <c r="AG39" s="39"/>
      <c r="AH39" s="39"/>
      <c r="AI39" s="39"/>
      <c r="AJ39" s="39"/>
      <c r="AK39" s="39"/>
      <c r="AL39" s="39"/>
      <c r="AM39" s="15" t="str">
        <f t="shared" si="0"/>
        <v>https://www.city.tokorozawa.saitama.jp/kurashi/shigotojyoho/nogyo/taikennojyo/index.html</v>
      </c>
      <c r="AN39" s="38" t="s">
        <v>112</v>
      </c>
      <c r="AO39" s="79" t="s">
        <v>113</v>
      </c>
    </row>
    <row r="40" spans="2:41" ht="18.75" customHeight="1">
      <c r="B40" s="37" t="s">
        <v>47</v>
      </c>
      <c r="C40" s="38" t="s">
        <v>51</v>
      </c>
      <c r="D40" s="38" t="s">
        <v>110</v>
      </c>
      <c r="E40" s="38" t="s">
        <v>117</v>
      </c>
      <c r="F40" s="39">
        <v>1496</v>
      </c>
      <c r="G40" s="39">
        <v>41</v>
      </c>
      <c r="H40" s="39">
        <v>41</v>
      </c>
      <c r="I40" s="40"/>
      <c r="J40" s="39">
        <v>1</v>
      </c>
      <c r="K40" s="39">
        <v>9</v>
      </c>
      <c r="L40" s="39">
        <v>6300</v>
      </c>
      <c r="M40" s="39">
        <v>3150</v>
      </c>
      <c r="N40" s="39"/>
      <c r="O40" s="39"/>
      <c r="P40" s="39"/>
      <c r="Q40" s="39"/>
      <c r="R40" s="39">
        <v>2</v>
      </c>
      <c r="S40" s="39">
        <v>2</v>
      </c>
      <c r="T40" s="39">
        <v>2</v>
      </c>
      <c r="U40" s="39"/>
      <c r="V40" s="39"/>
      <c r="W40" s="39"/>
      <c r="X40" s="39"/>
      <c r="Y40" s="39"/>
      <c r="Z40" s="39"/>
      <c r="AA40" s="39"/>
      <c r="AB40" s="39">
        <v>1</v>
      </c>
      <c r="AC40" s="39">
        <v>1</v>
      </c>
      <c r="AD40" s="39"/>
      <c r="AE40" s="39"/>
      <c r="AF40" s="39"/>
      <c r="AG40" s="39"/>
      <c r="AH40" s="39"/>
      <c r="AI40" s="39"/>
      <c r="AJ40" s="39"/>
      <c r="AK40" s="39"/>
      <c r="AL40" s="39"/>
      <c r="AM40" s="15" t="str">
        <f t="shared" si="0"/>
        <v>https://www.city.tokorozawa.saitama.jp/kurashi/shigotojyoho/nogyo/taikennojyo/index.html</v>
      </c>
      <c r="AN40" s="38" t="s">
        <v>112</v>
      </c>
      <c r="AO40" s="79" t="s">
        <v>113</v>
      </c>
    </row>
    <row r="41" spans="2:41" ht="18.75" customHeight="1">
      <c r="B41" s="37" t="s">
        <v>47</v>
      </c>
      <c r="C41" s="38" t="s">
        <v>51</v>
      </c>
      <c r="D41" s="38" t="s">
        <v>110</v>
      </c>
      <c r="E41" s="38" t="s">
        <v>118</v>
      </c>
      <c r="F41" s="39">
        <v>2276</v>
      </c>
      <c r="G41" s="39">
        <v>78</v>
      </c>
      <c r="H41" s="39">
        <v>78</v>
      </c>
      <c r="I41" s="40"/>
      <c r="J41" s="39">
        <v>1</v>
      </c>
      <c r="K41" s="39">
        <v>9</v>
      </c>
      <c r="L41" s="39">
        <v>6300</v>
      </c>
      <c r="M41" s="39">
        <v>3150</v>
      </c>
      <c r="N41" s="39"/>
      <c r="O41" s="39"/>
      <c r="P41" s="39"/>
      <c r="Q41" s="39"/>
      <c r="R41" s="39">
        <v>2</v>
      </c>
      <c r="S41" s="39">
        <v>2</v>
      </c>
      <c r="T41" s="39">
        <v>2</v>
      </c>
      <c r="U41" s="39"/>
      <c r="V41" s="39"/>
      <c r="W41" s="39"/>
      <c r="X41" s="39"/>
      <c r="Y41" s="39"/>
      <c r="Z41" s="39"/>
      <c r="AA41" s="39"/>
      <c r="AB41" s="39">
        <v>1</v>
      </c>
      <c r="AC41" s="39">
        <v>1</v>
      </c>
      <c r="AD41" s="39"/>
      <c r="AE41" s="39"/>
      <c r="AF41" s="39"/>
      <c r="AG41" s="39"/>
      <c r="AH41" s="39"/>
      <c r="AI41" s="39"/>
      <c r="AJ41" s="39"/>
      <c r="AK41" s="39"/>
      <c r="AL41" s="39"/>
      <c r="AM41" s="15" t="str">
        <f t="shared" si="0"/>
        <v>https://www.city.tokorozawa.saitama.jp/kurashi/shigotojyoho/nogyo/taikennojyo/index.html</v>
      </c>
      <c r="AN41" s="38" t="s">
        <v>112</v>
      </c>
      <c r="AO41" s="79" t="s">
        <v>113</v>
      </c>
    </row>
    <row r="42" spans="2:41" ht="18.75" customHeight="1">
      <c r="B42" s="37" t="s">
        <v>47</v>
      </c>
      <c r="C42" s="38" t="s">
        <v>51</v>
      </c>
      <c r="D42" s="38" t="s">
        <v>110</v>
      </c>
      <c r="E42" s="38" t="s">
        <v>119</v>
      </c>
      <c r="F42" s="39">
        <v>1776</v>
      </c>
      <c r="G42" s="39">
        <v>55</v>
      </c>
      <c r="H42" s="39">
        <v>55</v>
      </c>
      <c r="I42" s="40"/>
      <c r="J42" s="39">
        <v>1</v>
      </c>
      <c r="K42" s="39">
        <v>9</v>
      </c>
      <c r="L42" s="39">
        <v>6300</v>
      </c>
      <c r="M42" s="39">
        <v>3150</v>
      </c>
      <c r="N42" s="39"/>
      <c r="O42" s="39"/>
      <c r="P42" s="39"/>
      <c r="Q42" s="39"/>
      <c r="R42" s="39">
        <v>2</v>
      </c>
      <c r="S42" s="39">
        <v>2</v>
      </c>
      <c r="T42" s="39">
        <v>2</v>
      </c>
      <c r="U42" s="39"/>
      <c r="V42" s="39"/>
      <c r="W42" s="39"/>
      <c r="X42" s="39"/>
      <c r="Y42" s="39"/>
      <c r="Z42" s="39"/>
      <c r="AA42" s="39"/>
      <c r="AB42" s="39">
        <v>1</v>
      </c>
      <c r="AC42" s="39">
        <v>1</v>
      </c>
      <c r="AD42" s="39"/>
      <c r="AE42" s="39"/>
      <c r="AF42" s="39"/>
      <c r="AG42" s="39"/>
      <c r="AH42" s="39"/>
      <c r="AI42" s="39"/>
      <c r="AJ42" s="39"/>
      <c r="AK42" s="39"/>
      <c r="AL42" s="39"/>
      <c r="AM42" s="15" t="str">
        <f t="shared" si="0"/>
        <v>https://www.city.tokorozawa.saitama.jp/kurashi/shigotojyoho/nogyo/taikennojyo/index.html</v>
      </c>
      <c r="AN42" s="38" t="s">
        <v>112</v>
      </c>
      <c r="AO42" s="79" t="s">
        <v>113</v>
      </c>
    </row>
    <row r="43" spans="2:41" ht="18.75" customHeight="1">
      <c r="B43" s="37" t="s">
        <v>120</v>
      </c>
      <c r="C43" s="38" t="s">
        <v>51</v>
      </c>
      <c r="D43" s="38" t="s">
        <v>110</v>
      </c>
      <c r="E43" s="38" t="s">
        <v>121</v>
      </c>
      <c r="F43" s="39">
        <v>1919</v>
      </c>
      <c r="G43" s="39">
        <v>48</v>
      </c>
      <c r="H43" s="39">
        <v>48</v>
      </c>
      <c r="I43" s="40"/>
      <c r="J43" s="39">
        <v>1</v>
      </c>
      <c r="K43" s="39">
        <v>9</v>
      </c>
      <c r="L43" s="39">
        <v>6300</v>
      </c>
      <c r="M43" s="39">
        <v>3150</v>
      </c>
      <c r="N43" s="39"/>
      <c r="O43" s="39"/>
      <c r="P43" s="39"/>
      <c r="Q43" s="39"/>
      <c r="R43" s="39">
        <v>2</v>
      </c>
      <c r="S43" s="39">
        <v>2</v>
      </c>
      <c r="T43" s="39">
        <v>2</v>
      </c>
      <c r="U43" s="39"/>
      <c r="V43" s="39"/>
      <c r="W43" s="39"/>
      <c r="X43" s="39"/>
      <c r="Y43" s="39"/>
      <c r="Z43" s="39"/>
      <c r="AA43" s="39"/>
      <c r="AB43" s="39"/>
      <c r="AC43" s="39">
        <v>1</v>
      </c>
      <c r="AD43" s="39"/>
      <c r="AE43" s="39"/>
      <c r="AF43" s="39"/>
      <c r="AG43" s="39"/>
      <c r="AH43" s="39"/>
      <c r="AI43" s="39"/>
      <c r="AJ43" s="39"/>
      <c r="AK43" s="39"/>
      <c r="AL43" s="39"/>
      <c r="AM43" s="15" t="str">
        <f>HYPERLINK("#", "https://www.city.tokorozawa.saitama.jp/kurashi/shigotojyoho/nogyo/taikennojyo/index.html")</f>
        <v>https://www.city.tokorozawa.saitama.jp/kurashi/shigotojyoho/nogyo/taikennojyo/index.html</v>
      </c>
      <c r="AN43" s="38" t="s">
        <v>112</v>
      </c>
      <c r="AO43" s="79" t="s">
        <v>113</v>
      </c>
    </row>
    <row r="44" spans="2:41" ht="18.75" customHeight="1">
      <c r="B44" s="37" t="s">
        <v>120</v>
      </c>
      <c r="C44" s="38" t="s">
        <v>51</v>
      </c>
      <c r="D44" s="38" t="s">
        <v>110</v>
      </c>
      <c r="E44" s="38" t="s">
        <v>122</v>
      </c>
      <c r="F44" s="39">
        <v>2604</v>
      </c>
      <c r="G44" s="39">
        <v>54</v>
      </c>
      <c r="H44" s="39">
        <v>54</v>
      </c>
      <c r="I44" s="40"/>
      <c r="J44" s="39">
        <v>1</v>
      </c>
      <c r="K44" s="39">
        <v>9</v>
      </c>
      <c r="L44" s="39">
        <v>6300</v>
      </c>
      <c r="M44" s="39">
        <v>3150</v>
      </c>
      <c r="N44" s="39"/>
      <c r="O44" s="39"/>
      <c r="P44" s="39"/>
      <c r="Q44" s="39"/>
      <c r="R44" s="39">
        <v>2</v>
      </c>
      <c r="S44" s="39">
        <v>2</v>
      </c>
      <c r="T44" s="39">
        <v>2</v>
      </c>
      <c r="U44" s="39"/>
      <c r="V44" s="39"/>
      <c r="W44" s="39"/>
      <c r="X44" s="39"/>
      <c r="Y44" s="39"/>
      <c r="Z44" s="39"/>
      <c r="AA44" s="39"/>
      <c r="AB44" s="39"/>
      <c r="AC44" s="39">
        <v>1</v>
      </c>
      <c r="AD44" s="39"/>
      <c r="AE44" s="39"/>
      <c r="AF44" s="39"/>
      <c r="AG44" s="39"/>
      <c r="AH44" s="39"/>
      <c r="AI44" s="39"/>
      <c r="AJ44" s="39"/>
      <c r="AK44" s="39"/>
      <c r="AL44" s="39"/>
      <c r="AM44" s="15" t="str">
        <f>HYPERLINK("#", "https://www.city.tokorozawa.saitama.jp/kurashi/shigotojyoho/nogyo/taikennojyo/index.html")</f>
        <v>https://www.city.tokorozawa.saitama.jp/kurashi/shigotojyoho/nogyo/taikennojyo/index.html</v>
      </c>
      <c r="AN44" s="38" t="s">
        <v>112</v>
      </c>
      <c r="AO44" s="79" t="s">
        <v>113</v>
      </c>
    </row>
    <row r="45" spans="2:41" ht="18.75" customHeight="1">
      <c r="B45" s="37" t="s">
        <v>47</v>
      </c>
      <c r="C45" s="38" t="s">
        <v>51</v>
      </c>
      <c r="D45" s="38" t="s">
        <v>110</v>
      </c>
      <c r="E45" s="38" t="s">
        <v>123</v>
      </c>
      <c r="F45" s="39">
        <v>7000</v>
      </c>
      <c r="G45" s="39">
        <v>130</v>
      </c>
      <c r="H45" s="39">
        <v>130</v>
      </c>
      <c r="I45" s="40"/>
      <c r="J45" s="39">
        <v>2</v>
      </c>
      <c r="K45" s="39"/>
      <c r="L45" s="39">
        <v>72000</v>
      </c>
      <c r="M45" s="39">
        <v>57600</v>
      </c>
      <c r="N45" s="39"/>
      <c r="O45" s="39"/>
      <c r="P45" s="39"/>
      <c r="Q45" s="39"/>
      <c r="R45" s="39">
        <v>1</v>
      </c>
      <c r="S45" s="39">
        <v>1</v>
      </c>
      <c r="T45" s="39">
        <v>1</v>
      </c>
      <c r="U45" s="39">
        <v>1</v>
      </c>
      <c r="V45" s="39"/>
      <c r="W45" s="39">
        <v>1</v>
      </c>
      <c r="X45" s="39"/>
      <c r="Y45" s="39"/>
      <c r="Z45" s="39">
        <v>1</v>
      </c>
      <c r="AA45" s="39">
        <v>1</v>
      </c>
      <c r="AB45" s="39">
        <v>1</v>
      </c>
      <c r="AC45" s="39">
        <v>1</v>
      </c>
      <c r="AD45" s="39">
        <v>1</v>
      </c>
      <c r="AE45" s="39">
        <v>1</v>
      </c>
      <c r="AF45" s="39"/>
      <c r="AG45" s="39"/>
      <c r="AH45" s="39"/>
      <c r="AI45" s="39"/>
      <c r="AJ45" s="39"/>
      <c r="AK45" s="39"/>
      <c r="AL45" s="39"/>
      <c r="AM45" s="15" t="str">
        <f>HYPERLINK("#", "http://tokorozawanosato.sakura.ne.jp/")</f>
        <v>http://tokorozawanosato.sakura.ne.jp/</v>
      </c>
      <c r="AN45" s="38" t="s">
        <v>124</v>
      </c>
      <c r="AO45" s="79" t="s">
        <v>125</v>
      </c>
    </row>
    <row r="46" spans="2:41" ht="18.75" customHeight="1">
      <c r="B46" s="37" t="s">
        <v>47</v>
      </c>
      <c r="C46" s="38" t="s">
        <v>51</v>
      </c>
      <c r="D46" s="38" t="s">
        <v>110</v>
      </c>
      <c r="E46" s="38" t="s">
        <v>126</v>
      </c>
      <c r="F46" s="39">
        <v>2142</v>
      </c>
      <c r="G46" s="39">
        <v>33</v>
      </c>
      <c r="H46" s="39">
        <v>33</v>
      </c>
      <c r="I46" s="40"/>
      <c r="J46" s="39">
        <v>5</v>
      </c>
      <c r="K46" s="39"/>
      <c r="L46" s="39">
        <v>5000</v>
      </c>
      <c r="M46" s="39">
        <v>5000</v>
      </c>
      <c r="N46" s="39"/>
      <c r="O46" s="39"/>
      <c r="P46" s="39"/>
      <c r="Q46" s="39"/>
      <c r="R46" s="39">
        <v>2</v>
      </c>
      <c r="S46" s="39">
        <v>1</v>
      </c>
      <c r="T46" s="39">
        <v>1</v>
      </c>
      <c r="U46" s="39">
        <v>1</v>
      </c>
      <c r="V46" s="39"/>
      <c r="W46" s="39"/>
      <c r="X46" s="39">
        <v>1</v>
      </c>
      <c r="Y46" s="39"/>
      <c r="Z46" s="39"/>
      <c r="AA46" s="39"/>
      <c r="AB46" s="39"/>
      <c r="AC46" s="39">
        <v>1</v>
      </c>
      <c r="AD46" s="39"/>
      <c r="AE46" s="39"/>
      <c r="AF46" s="39"/>
      <c r="AG46" s="39"/>
      <c r="AH46" s="39"/>
      <c r="AI46" s="39"/>
      <c r="AJ46" s="39"/>
      <c r="AK46" s="39"/>
      <c r="AL46" s="39"/>
      <c r="AM46" s="44" t="s">
        <v>128</v>
      </c>
      <c r="AN46" s="38" t="s">
        <v>126</v>
      </c>
      <c r="AO46" s="79" t="s">
        <v>127</v>
      </c>
    </row>
    <row r="47" spans="2:41" ht="18.75" customHeight="1">
      <c r="B47" s="37" t="s">
        <v>120</v>
      </c>
      <c r="C47" s="38" t="s">
        <v>51</v>
      </c>
      <c r="D47" s="38" t="s">
        <v>110</v>
      </c>
      <c r="E47" s="38" t="s">
        <v>129</v>
      </c>
      <c r="F47" s="39">
        <v>3000</v>
      </c>
      <c r="G47" s="39">
        <v>35</v>
      </c>
      <c r="H47" s="39">
        <v>35</v>
      </c>
      <c r="I47" s="40"/>
      <c r="J47" s="39">
        <v>1</v>
      </c>
      <c r="K47" s="39"/>
      <c r="L47" s="39">
        <v>186800</v>
      </c>
      <c r="M47" s="39">
        <v>67910</v>
      </c>
      <c r="N47" s="39"/>
      <c r="O47" s="39"/>
      <c r="P47" s="39"/>
      <c r="Q47" s="39"/>
      <c r="R47" s="39">
        <v>1</v>
      </c>
      <c r="S47" s="39">
        <v>1</v>
      </c>
      <c r="T47" s="39">
        <v>1</v>
      </c>
      <c r="U47" s="39">
        <v>1</v>
      </c>
      <c r="V47" s="39"/>
      <c r="W47" s="39">
        <v>1</v>
      </c>
      <c r="X47" s="39">
        <v>1</v>
      </c>
      <c r="Y47" s="39"/>
      <c r="Z47" s="39">
        <v>1</v>
      </c>
      <c r="AA47" s="39">
        <v>1</v>
      </c>
      <c r="AB47" s="39">
        <v>1</v>
      </c>
      <c r="AC47" s="39">
        <v>1</v>
      </c>
      <c r="AD47" s="39">
        <v>1</v>
      </c>
      <c r="AE47" s="39">
        <v>1</v>
      </c>
      <c r="AF47" s="39"/>
      <c r="AG47" s="39"/>
      <c r="AH47" s="39"/>
      <c r="AI47" s="39"/>
      <c r="AJ47" s="39"/>
      <c r="AK47" s="39"/>
      <c r="AL47" s="39"/>
      <c r="AM47" s="15" t="str">
        <f>HYPERLINK("#", "http://www.corot.bz/")</f>
        <v>http://www.corot.bz/</v>
      </c>
      <c r="AN47" s="38" t="s">
        <v>130</v>
      </c>
      <c r="AO47" s="79" t="s">
        <v>131</v>
      </c>
    </row>
    <row r="48" spans="2:41" ht="18.75" customHeight="1">
      <c r="B48" s="37" t="s">
        <v>120</v>
      </c>
      <c r="C48" s="38" t="s">
        <v>51</v>
      </c>
      <c r="D48" s="38" t="s">
        <v>110</v>
      </c>
      <c r="E48" s="38" t="s">
        <v>132</v>
      </c>
      <c r="F48" s="39">
        <v>3000</v>
      </c>
      <c r="G48" s="39">
        <v>37</v>
      </c>
      <c r="H48" s="39">
        <v>37</v>
      </c>
      <c r="I48" s="40"/>
      <c r="J48" s="39">
        <v>1</v>
      </c>
      <c r="K48" s="39"/>
      <c r="L48" s="39">
        <v>52800</v>
      </c>
      <c r="M48" s="39">
        <v>52800</v>
      </c>
      <c r="N48" s="39"/>
      <c r="O48" s="39"/>
      <c r="P48" s="39"/>
      <c r="Q48" s="39"/>
      <c r="R48" s="39">
        <v>1</v>
      </c>
      <c r="S48" s="39">
        <v>1</v>
      </c>
      <c r="T48" s="39">
        <v>1</v>
      </c>
      <c r="U48" s="39">
        <v>1</v>
      </c>
      <c r="V48" s="39"/>
      <c r="W48" s="39">
        <v>1</v>
      </c>
      <c r="X48" s="39">
        <v>1</v>
      </c>
      <c r="Y48" s="39"/>
      <c r="Z48" s="39">
        <v>1</v>
      </c>
      <c r="AA48" s="39">
        <v>1</v>
      </c>
      <c r="AB48" s="39">
        <v>1</v>
      </c>
      <c r="AC48" s="39">
        <v>1</v>
      </c>
      <c r="AD48" s="39"/>
      <c r="AE48" s="39"/>
      <c r="AF48" s="39"/>
      <c r="AG48" s="39"/>
      <c r="AH48" s="39"/>
      <c r="AI48" s="39"/>
      <c r="AJ48" s="39"/>
      <c r="AK48" s="39"/>
      <c r="AL48" s="39"/>
      <c r="AM48" s="45" t="s">
        <v>128</v>
      </c>
      <c r="AN48" s="38" t="s">
        <v>133</v>
      </c>
      <c r="AO48" s="79" t="s">
        <v>134</v>
      </c>
    </row>
    <row r="49" spans="2:41" ht="18.75" customHeight="1">
      <c r="B49" s="32" t="s">
        <v>47</v>
      </c>
      <c r="C49" s="33" t="s">
        <v>51</v>
      </c>
      <c r="D49" s="33" t="s">
        <v>135</v>
      </c>
      <c r="E49" s="33" t="s">
        <v>136</v>
      </c>
      <c r="F49" s="34">
        <v>4589</v>
      </c>
      <c r="G49" s="34">
        <v>116</v>
      </c>
      <c r="H49" s="34">
        <v>116</v>
      </c>
      <c r="I49" s="35"/>
      <c r="J49" s="34">
        <v>3</v>
      </c>
      <c r="K49" s="34"/>
      <c r="L49" s="34">
        <v>2500</v>
      </c>
      <c r="M49" s="34">
        <v>2500</v>
      </c>
      <c r="N49" s="34"/>
      <c r="O49" s="34"/>
      <c r="P49" s="34"/>
      <c r="Q49" s="34"/>
      <c r="R49" s="34">
        <v>2</v>
      </c>
      <c r="S49" s="34">
        <v>2</v>
      </c>
      <c r="T49" s="34">
        <v>2</v>
      </c>
      <c r="U49" s="34"/>
      <c r="V49" s="34"/>
      <c r="W49" s="34"/>
      <c r="X49" s="34"/>
      <c r="Y49" s="34"/>
      <c r="Z49" s="34"/>
      <c r="AA49" s="34"/>
      <c r="AB49" s="34">
        <v>1</v>
      </c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46" t="str">
        <f>HYPERLINK("#", "https://www.city.hanno.lg.jp/soshikikarasagasu/norimbu/nogyoshinkoka/1928.html")</f>
        <v>https://www.city.hanno.lg.jp/soshikikarasagasu/norimbu/nogyoshinkoka/1928.html</v>
      </c>
      <c r="AN49" s="33" t="s">
        <v>137</v>
      </c>
      <c r="AO49" s="78" t="s">
        <v>138</v>
      </c>
    </row>
    <row r="50" spans="2:41" ht="18.75" customHeight="1">
      <c r="B50" s="32" t="s">
        <v>47</v>
      </c>
      <c r="C50" s="33" t="s">
        <v>51</v>
      </c>
      <c r="D50" s="33" t="s">
        <v>135</v>
      </c>
      <c r="E50" s="33" t="s">
        <v>139</v>
      </c>
      <c r="F50" s="34">
        <v>2448</v>
      </c>
      <c r="G50" s="34">
        <v>75</v>
      </c>
      <c r="H50" s="34">
        <v>75</v>
      </c>
      <c r="I50" s="35"/>
      <c r="J50" s="34">
        <v>3</v>
      </c>
      <c r="K50" s="34"/>
      <c r="L50" s="34">
        <v>2500</v>
      </c>
      <c r="M50" s="34">
        <v>2500</v>
      </c>
      <c r="N50" s="34"/>
      <c r="O50" s="34"/>
      <c r="P50" s="34"/>
      <c r="Q50" s="34"/>
      <c r="R50" s="34">
        <v>2</v>
      </c>
      <c r="S50" s="34">
        <v>2</v>
      </c>
      <c r="T50" s="34">
        <v>2</v>
      </c>
      <c r="U50" s="34"/>
      <c r="V50" s="34"/>
      <c r="W50" s="34"/>
      <c r="X50" s="34"/>
      <c r="Y50" s="34"/>
      <c r="Z50" s="34"/>
      <c r="AA50" s="34"/>
      <c r="AB50" s="34">
        <v>1</v>
      </c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46" t="str">
        <f>HYPERLINK("#", "https://www.city.hanno.lg.jp/soshikikarasagasu/norimbu/nogyoshinkoka/1928.html")</f>
        <v>https://www.city.hanno.lg.jp/soshikikarasagasu/norimbu/nogyoshinkoka/1928.html</v>
      </c>
      <c r="AN50" s="33" t="s">
        <v>137</v>
      </c>
      <c r="AO50" s="78" t="s">
        <v>138</v>
      </c>
    </row>
    <row r="51" spans="2:41" ht="18.75" customHeight="1">
      <c r="B51" s="32" t="s">
        <v>47</v>
      </c>
      <c r="C51" s="33" t="s">
        <v>51</v>
      </c>
      <c r="D51" s="33" t="s">
        <v>135</v>
      </c>
      <c r="E51" s="33" t="s">
        <v>140</v>
      </c>
      <c r="F51" s="34">
        <v>1918</v>
      </c>
      <c r="G51" s="34">
        <v>20</v>
      </c>
      <c r="H51" s="34">
        <v>20</v>
      </c>
      <c r="I51" s="35"/>
      <c r="J51" s="34">
        <v>3</v>
      </c>
      <c r="K51" s="34"/>
      <c r="L51" s="34">
        <v>5000</v>
      </c>
      <c r="M51" s="34">
        <v>5000</v>
      </c>
      <c r="N51" s="34"/>
      <c r="O51" s="34"/>
      <c r="P51" s="34"/>
      <c r="Q51" s="34"/>
      <c r="R51" s="34">
        <v>2</v>
      </c>
      <c r="S51" s="34">
        <v>2</v>
      </c>
      <c r="T51" s="34">
        <v>2</v>
      </c>
      <c r="U51" s="34"/>
      <c r="V51" s="34"/>
      <c r="W51" s="34"/>
      <c r="X51" s="34"/>
      <c r="Y51" s="34"/>
      <c r="Z51" s="34"/>
      <c r="AA51" s="34"/>
      <c r="AB51" s="34">
        <v>1</v>
      </c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46" t="str">
        <f>HYPERLINK("#", "https://www.city.hanno.lg.jp/soshikikarasagasu/norimbu/nogyoshinkoka/1928.html")</f>
        <v>https://www.city.hanno.lg.jp/soshikikarasagasu/norimbu/nogyoshinkoka/1928.html</v>
      </c>
      <c r="AN51" s="33" t="s">
        <v>137</v>
      </c>
      <c r="AO51" s="78" t="s">
        <v>138</v>
      </c>
    </row>
    <row r="52" spans="2:41" ht="18.75" customHeight="1">
      <c r="B52" s="32" t="s">
        <v>47</v>
      </c>
      <c r="C52" s="33" t="s">
        <v>51</v>
      </c>
      <c r="D52" s="33" t="s">
        <v>135</v>
      </c>
      <c r="E52" s="33" t="s">
        <v>141</v>
      </c>
      <c r="F52" s="34">
        <v>2557</v>
      </c>
      <c r="G52" s="34">
        <v>23</v>
      </c>
      <c r="H52" s="34">
        <v>23</v>
      </c>
      <c r="I52" s="35"/>
      <c r="J52" s="34">
        <v>3</v>
      </c>
      <c r="K52" s="34"/>
      <c r="L52" s="34">
        <v>5000</v>
      </c>
      <c r="M52" s="34">
        <v>5000</v>
      </c>
      <c r="N52" s="34"/>
      <c r="O52" s="34"/>
      <c r="P52" s="34"/>
      <c r="Q52" s="34"/>
      <c r="R52" s="34">
        <v>2</v>
      </c>
      <c r="S52" s="34">
        <v>2</v>
      </c>
      <c r="T52" s="34">
        <v>2</v>
      </c>
      <c r="U52" s="34"/>
      <c r="V52" s="34"/>
      <c r="W52" s="34"/>
      <c r="X52" s="34"/>
      <c r="Y52" s="34"/>
      <c r="Z52" s="34"/>
      <c r="AA52" s="34"/>
      <c r="AB52" s="34">
        <v>1</v>
      </c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46" t="str">
        <f>HYPERLINK("#", "https://www.city.hanno.lg.jp/soshikikarasagasu/norimbu/nogyoshinkoka/1928.html")</f>
        <v>https://www.city.hanno.lg.jp/soshikikarasagasu/norimbu/nogyoshinkoka/1928.html</v>
      </c>
      <c r="AN52" s="33" t="s">
        <v>137</v>
      </c>
      <c r="AO52" s="78" t="s">
        <v>138</v>
      </c>
    </row>
    <row r="53" spans="2:41" ht="18.75" customHeight="1">
      <c r="B53" s="32" t="s">
        <v>47</v>
      </c>
      <c r="C53" s="33" t="s">
        <v>51</v>
      </c>
      <c r="D53" s="33" t="s">
        <v>135</v>
      </c>
      <c r="E53" s="33" t="s">
        <v>142</v>
      </c>
      <c r="F53" s="34">
        <v>2282</v>
      </c>
      <c r="G53" s="34">
        <v>31</v>
      </c>
      <c r="H53" s="34">
        <v>31</v>
      </c>
      <c r="I53" s="35"/>
      <c r="J53" s="34">
        <v>3</v>
      </c>
      <c r="K53" s="34"/>
      <c r="L53" s="34">
        <v>6000</v>
      </c>
      <c r="M53" s="34">
        <v>6000</v>
      </c>
      <c r="N53" s="34"/>
      <c r="O53" s="34"/>
      <c r="P53" s="34"/>
      <c r="Q53" s="34"/>
      <c r="R53" s="34">
        <v>1</v>
      </c>
      <c r="S53" s="34">
        <v>1</v>
      </c>
      <c r="T53" s="34">
        <v>1</v>
      </c>
      <c r="U53" s="34"/>
      <c r="V53" s="34"/>
      <c r="W53" s="34"/>
      <c r="X53" s="34"/>
      <c r="Y53" s="34"/>
      <c r="Z53" s="34"/>
      <c r="AA53" s="34"/>
      <c r="AB53" s="34">
        <v>1</v>
      </c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46" t="str">
        <f>HYPERLINK("#", "https://www.city.hanno.lg.jp/soshikikarasagasu/norimbu/nogyoshinkoka/1928.html")</f>
        <v>https://www.city.hanno.lg.jp/soshikikarasagasu/norimbu/nogyoshinkoka/1928.html</v>
      </c>
      <c r="AN53" s="33" t="s">
        <v>137</v>
      </c>
      <c r="AO53" s="78" t="s">
        <v>138</v>
      </c>
    </row>
    <row r="54" spans="2:41" ht="18.75" customHeight="1">
      <c r="B54" s="32" t="s">
        <v>47</v>
      </c>
      <c r="C54" s="33" t="s">
        <v>51</v>
      </c>
      <c r="D54" s="33" t="s">
        <v>143</v>
      </c>
      <c r="E54" s="33" t="s">
        <v>144</v>
      </c>
      <c r="F54" s="34">
        <v>18209</v>
      </c>
      <c r="G54" s="34">
        <v>233</v>
      </c>
      <c r="H54" s="34">
        <v>233</v>
      </c>
      <c r="I54" s="35">
        <v>0</v>
      </c>
      <c r="J54" s="34">
        <v>1</v>
      </c>
      <c r="K54" s="34"/>
      <c r="L54" s="36">
        <v>12800</v>
      </c>
      <c r="M54" s="36">
        <v>8000</v>
      </c>
      <c r="N54" s="34"/>
      <c r="O54" s="34"/>
      <c r="P54" s="34"/>
      <c r="Q54" s="34"/>
      <c r="R54" s="34">
        <v>2</v>
      </c>
      <c r="S54" s="34">
        <v>1</v>
      </c>
      <c r="T54" s="34">
        <v>1</v>
      </c>
      <c r="U54" s="34">
        <v>1</v>
      </c>
      <c r="V54" s="34"/>
      <c r="W54" s="34">
        <v>1</v>
      </c>
      <c r="X54" s="34">
        <v>1</v>
      </c>
      <c r="Y54" s="34"/>
      <c r="Z54" s="34">
        <v>1</v>
      </c>
      <c r="AA54" s="34">
        <v>1</v>
      </c>
      <c r="AB54" s="34">
        <v>1</v>
      </c>
      <c r="AC54" s="34">
        <v>1</v>
      </c>
      <c r="AD54" s="34">
        <v>1</v>
      </c>
      <c r="AE54" s="34">
        <v>1</v>
      </c>
      <c r="AF54" s="34"/>
      <c r="AG54" s="34"/>
      <c r="AH54" s="34">
        <v>1</v>
      </c>
      <c r="AI54" s="34"/>
      <c r="AJ54" s="34">
        <v>1</v>
      </c>
      <c r="AK54" s="34">
        <v>1</v>
      </c>
      <c r="AL54" s="34"/>
      <c r="AM54" s="74" t="str">
        <f>HYPERLINK("#", "https://www.city.kazo.lg.jp/soshiki/nougyo_shinkou/sisetu/14989.html")</f>
        <v>https://www.city.kazo.lg.jp/soshiki/nougyo_shinkou/sisetu/14989.html</v>
      </c>
      <c r="AN54" s="33" t="s">
        <v>144</v>
      </c>
      <c r="AO54" s="78" t="s">
        <v>145</v>
      </c>
    </row>
    <row r="55" spans="2:41" ht="18.75" customHeight="1">
      <c r="B55" s="32" t="s">
        <v>47</v>
      </c>
      <c r="C55" s="33" t="s">
        <v>51</v>
      </c>
      <c r="D55" s="33" t="s">
        <v>143</v>
      </c>
      <c r="E55" s="33" t="s">
        <v>146</v>
      </c>
      <c r="F55" s="34">
        <v>5959</v>
      </c>
      <c r="G55" s="34">
        <v>122</v>
      </c>
      <c r="H55" s="34">
        <v>122</v>
      </c>
      <c r="I55" s="35">
        <v>0</v>
      </c>
      <c r="J55" s="34">
        <v>1</v>
      </c>
      <c r="K55" s="34"/>
      <c r="L55" s="36">
        <v>4000</v>
      </c>
      <c r="M55" s="36">
        <v>3000</v>
      </c>
      <c r="N55" s="34"/>
      <c r="O55" s="34"/>
      <c r="P55" s="34"/>
      <c r="Q55" s="34"/>
      <c r="R55" s="34">
        <v>2</v>
      </c>
      <c r="S55" s="34">
        <v>2</v>
      </c>
      <c r="T55" s="34">
        <v>2</v>
      </c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46" t="str">
        <f>HYPERLINK("#", "https://www.city.kazo.lg.jp/soshiki/kitakawabenishi_nousei/shisetsu_1/19875.html")</f>
        <v>https://www.city.kazo.lg.jp/soshiki/kitakawabenishi_nousei/shisetsu_1/19875.html</v>
      </c>
      <c r="AN55" s="33" t="s">
        <v>147</v>
      </c>
      <c r="AO55" s="78" t="s">
        <v>148</v>
      </c>
    </row>
    <row r="56" spans="2:41" ht="18.75" customHeight="1">
      <c r="B56" s="16" t="s">
        <v>47</v>
      </c>
      <c r="C56" s="17" t="s">
        <v>51</v>
      </c>
      <c r="D56" s="17" t="s">
        <v>149</v>
      </c>
      <c r="E56" s="17" t="s">
        <v>150</v>
      </c>
      <c r="F56" s="19">
        <v>2545</v>
      </c>
      <c r="G56" s="19">
        <v>27</v>
      </c>
      <c r="H56" s="19">
        <v>27</v>
      </c>
      <c r="I56" s="20"/>
      <c r="J56" s="19">
        <v>2</v>
      </c>
      <c r="K56" s="19"/>
      <c r="L56" s="19">
        <v>2500</v>
      </c>
      <c r="M56" s="19">
        <v>2500</v>
      </c>
      <c r="N56" s="19"/>
      <c r="O56" s="19"/>
      <c r="P56" s="19"/>
      <c r="Q56" s="19"/>
      <c r="R56" s="19">
        <v>2</v>
      </c>
      <c r="S56" s="19">
        <v>2</v>
      </c>
      <c r="T56" s="19">
        <v>2</v>
      </c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7"/>
      <c r="AN56" s="17" t="s">
        <v>151</v>
      </c>
      <c r="AO56" s="75" t="s">
        <v>152</v>
      </c>
    </row>
    <row r="57" spans="2:41" ht="18.75" customHeight="1">
      <c r="B57" s="16" t="s">
        <v>47</v>
      </c>
      <c r="C57" s="17" t="s">
        <v>51</v>
      </c>
      <c r="D57" s="17" t="s">
        <v>149</v>
      </c>
      <c r="E57" s="17" t="s">
        <v>153</v>
      </c>
      <c r="F57" s="19">
        <v>1746</v>
      </c>
      <c r="G57" s="19">
        <v>29</v>
      </c>
      <c r="H57" s="19">
        <v>29</v>
      </c>
      <c r="I57" s="20"/>
      <c r="J57" s="19">
        <v>2</v>
      </c>
      <c r="K57" s="19"/>
      <c r="L57" s="19">
        <v>2500</v>
      </c>
      <c r="M57" s="19">
        <v>2500</v>
      </c>
      <c r="N57" s="19"/>
      <c r="O57" s="19"/>
      <c r="P57" s="19"/>
      <c r="Q57" s="19"/>
      <c r="R57" s="19">
        <v>2</v>
      </c>
      <c r="S57" s="19">
        <v>2</v>
      </c>
      <c r="T57" s="19">
        <v>2</v>
      </c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7"/>
      <c r="AN57" s="17" t="s">
        <v>154</v>
      </c>
      <c r="AO57" s="75" t="s">
        <v>155</v>
      </c>
    </row>
    <row r="58" spans="2:41" ht="18.75" customHeight="1">
      <c r="B58" s="16" t="s">
        <v>47</v>
      </c>
      <c r="C58" s="17" t="s">
        <v>51</v>
      </c>
      <c r="D58" s="17" t="s">
        <v>149</v>
      </c>
      <c r="E58" s="17" t="s">
        <v>156</v>
      </c>
      <c r="F58" s="19">
        <v>1167</v>
      </c>
      <c r="G58" s="19">
        <v>17</v>
      </c>
      <c r="H58" s="19">
        <v>17</v>
      </c>
      <c r="I58" s="20"/>
      <c r="J58" s="19">
        <v>2</v>
      </c>
      <c r="K58" s="19"/>
      <c r="L58" s="19">
        <v>2500</v>
      </c>
      <c r="M58" s="19">
        <v>2500</v>
      </c>
      <c r="N58" s="19"/>
      <c r="O58" s="19"/>
      <c r="P58" s="19"/>
      <c r="Q58" s="19"/>
      <c r="R58" s="19">
        <v>2</v>
      </c>
      <c r="S58" s="19">
        <v>2</v>
      </c>
      <c r="T58" s="19">
        <v>2</v>
      </c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7"/>
      <c r="AN58" s="17" t="s">
        <v>154</v>
      </c>
      <c r="AO58" s="75" t="s">
        <v>155</v>
      </c>
    </row>
    <row r="59" spans="2:41" ht="18.75" customHeight="1">
      <c r="B59" s="16" t="s">
        <v>47</v>
      </c>
      <c r="C59" s="17" t="s">
        <v>51</v>
      </c>
      <c r="D59" s="17" t="s">
        <v>149</v>
      </c>
      <c r="E59" s="17" t="s">
        <v>157</v>
      </c>
      <c r="F59" s="19">
        <v>1547</v>
      </c>
      <c r="G59" s="19">
        <v>30</v>
      </c>
      <c r="H59" s="19">
        <v>30</v>
      </c>
      <c r="I59" s="20"/>
      <c r="J59" s="19">
        <v>2</v>
      </c>
      <c r="K59" s="19"/>
      <c r="L59" s="19">
        <v>2000</v>
      </c>
      <c r="M59" s="19">
        <v>2000</v>
      </c>
      <c r="N59" s="19"/>
      <c r="O59" s="19"/>
      <c r="P59" s="19"/>
      <c r="Q59" s="19"/>
      <c r="R59" s="19">
        <v>2</v>
      </c>
      <c r="S59" s="19">
        <v>2</v>
      </c>
      <c r="T59" s="19">
        <v>2</v>
      </c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7"/>
      <c r="AN59" s="17" t="s">
        <v>154</v>
      </c>
      <c r="AO59" s="75" t="s">
        <v>155</v>
      </c>
    </row>
    <row r="60" spans="2:41" ht="18.75" customHeight="1">
      <c r="B60" s="16" t="s">
        <v>47</v>
      </c>
      <c r="C60" s="17" t="s">
        <v>51</v>
      </c>
      <c r="D60" s="17" t="s">
        <v>149</v>
      </c>
      <c r="E60" s="17" t="s">
        <v>158</v>
      </c>
      <c r="F60" s="19">
        <v>806</v>
      </c>
      <c r="G60" s="19">
        <v>19</v>
      </c>
      <c r="H60" s="19">
        <v>19</v>
      </c>
      <c r="I60" s="20"/>
      <c r="J60" s="19">
        <v>2</v>
      </c>
      <c r="K60" s="19"/>
      <c r="L60" s="19">
        <v>2000</v>
      </c>
      <c r="M60" s="19">
        <v>2000</v>
      </c>
      <c r="N60" s="19"/>
      <c r="O60" s="19"/>
      <c r="P60" s="19"/>
      <c r="Q60" s="19"/>
      <c r="R60" s="19">
        <v>2</v>
      </c>
      <c r="S60" s="19">
        <v>2</v>
      </c>
      <c r="T60" s="19">
        <v>2</v>
      </c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7"/>
      <c r="AN60" s="17" t="s">
        <v>154</v>
      </c>
      <c r="AO60" s="75" t="s">
        <v>155</v>
      </c>
    </row>
    <row r="61" spans="2:41" ht="18.75" customHeight="1">
      <c r="B61" s="16" t="s">
        <v>47</v>
      </c>
      <c r="C61" s="17" t="s">
        <v>51</v>
      </c>
      <c r="D61" s="17" t="s">
        <v>149</v>
      </c>
      <c r="E61" s="17" t="s">
        <v>159</v>
      </c>
      <c r="F61" s="19">
        <v>1249</v>
      </c>
      <c r="G61" s="19">
        <v>28</v>
      </c>
      <c r="H61" s="19">
        <v>28</v>
      </c>
      <c r="I61" s="20"/>
      <c r="J61" s="19">
        <v>2</v>
      </c>
      <c r="K61" s="19"/>
      <c r="L61" s="19">
        <v>2000</v>
      </c>
      <c r="M61" s="19">
        <v>2000</v>
      </c>
      <c r="N61" s="19"/>
      <c r="O61" s="19"/>
      <c r="P61" s="19"/>
      <c r="Q61" s="19"/>
      <c r="R61" s="19">
        <v>2</v>
      </c>
      <c r="S61" s="19">
        <v>2</v>
      </c>
      <c r="T61" s="19">
        <v>2</v>
      </c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7"/>
      <c r="AN61" s="17" t="s">
        <v>154</v>
      </c>
      <c r="AO61" s="75" t="s">
        <v>155</v>
      </c>
    </row>
    <row r="62" spans="2:41" ht="18.75" customHeight="1">
      <c r="B62" s="16" t="s">
        <v>47</v>
      </c>
      <c r="C62" s="17" t="s">
        <v>51</v>
      </c>
      <c r="D62" s="17" t="s">
        <v>149</v>
      </c>
      <c r="E62" s="17" t="s">
        <v>160</v>
      </c>
      <c r="F62" s="19">
        <v>4704</v>
      </c>
      <c r="G62" s="19">
        <v>34</v>
      </c>
      <c r="H62" s="19">
        <v>34</v>
      </c>
      <c r="I62" s="20"/>
      <c r="J62" s="19">
        <v>1</v>
      </c>
      <c r="K62" s="19"/>
      <c r="L62" s="19">
        <v>5000</v>
      </c>
      <c r="M62" s="19">
        <v>5000</v>
      </c>
      <c r="N62" s="19"/>
      <c r="O62" s="19"/>
      <c r="P62" s="19"/>
      <c r="Q62" s="19"/>
      <c r="R62" s="19">
        <v>1</v>
      </c>
      <c r="S62" s="19">
        <v>2</v>
      </c>
      <c r="T62" s="19">
        <v>2</v>
      </c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7"/>
      <c r="AN62" s="17" t="s">
        <v>161</v>
      </c>
      <c r="AO62" s="75" t="s">
        <v>162</v>
      </c>
    </row>
    <row r="63" spans="2:41" ht="18.75" customHeight="1">
      <c r="B63" s="37" t="s">
        <v>47</v>
      </c>
      <c r="C63" s="38" t="s">
        <v>51</v>
      </c>
      <c r="D63" s="38" t="s">
        <v>163</v>
      </c>
      <c r="E63" s="38" t="s">
        <v>164</v>
      </c>
      <c r="F63" s="39">
        <v>928</v>
      </c>
      <c r="G63" s="39">
        <v>36</v>
      </c>
      <c r="H63" s="39">
        <v>36</v>
      </c>
      <c r="I63" s="40"/>
      <c r="J63" s="39">
        <v>1</v>
      </c>
      <c r="K63" s="39">
        <v>10</v>
      </c>
      <c r="L63" s="39">
        <v>3000</v>
      </c>
      <c r="M63" s="39">
        <v>3000</v>
      </c>
      <c r="N63" s="39"/>
      <c r="O63" s="39"/>
      <c r="P63" s="39"/>
      <c r="Q63" s="39"/>
      <c r="R63" s="39">
        <v>2</v>
      </c>
      <c r="S63" s="39">
        <v>2</v>
      </c>
      <c r="T63" s="39">
        <v>2</v>
      </c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8"/>
      <c r="AN63" s="38" t="s">
        <v>165</v>
      </c>
      <c r="AO63" s="79" t="s">
        <v>166</v>
      </c>
    </row>
    <row r="64" spans="2:41" ht="18.75" customHeight="1">
      <c r="B64" s="37" t="s">
        <v>47</v>
      </c>
      <c r="C64" s="38" t="s">
        <v>51</v>
      </c>
      <c r="D64" s="38" t="s">
        <v>163</v>
      </c>
      <c r="E64" s="38" t="s">
        <v>167</v>
      </c>
      <c r="F64" s="39">
        <v>2088</v>
      </c>
      <c r="G64" s="39">
        <v>86</v>
      </c>
      <c r="H64" s="39">
        <v>86</v>
      </c>
      <c r="I64" s="40"/>
      <c r="J64" s="39">
        <v>1</v>
      </c>
      <c r="K64" s="39">
        <v>10</v>
      </c>
      <c r="L64" s="39">
        <v>3000</v>
      </c>
      <c r="M64" s="39">
        <v>3000</v>
      </c>
      <c r="N64" s="39"/>
      <c r="O64" s="39"/>
      <c r="P64" s="39"/>
      <c r="Q64" s="39"/>
      <c r="R64" s="39">
        <v>2</v>
      </c>
      <c r="S64" s="39">
        <v>2</v>
      </c>
      <c r="T64" s="39">
        <v>2</v>
      </c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8"/>
      <c r="AN64" s="38" t="s">
        <v>165</v>
      </c>
      <c r="AO64" s="79" t="s">
        <v>166</v>
      </c>
    </row>
    <row r="65" spans="2:41" ht="18.75" customHeight="1">
      <c r="B65" s="37" t="s">
        <v>47</v>
      </c>
      <c r="C65" s="38" t="s">
        <v>51</v>
      </c>
      <c r="D65" s="38" t="s">
        <v>163</v>
      </c>
      <c r="E65" s="38" t="s">
        <v>168</v>
      </c>
      <c r="F65" s="39">
        <v>2140</v>
      </c>
      <c r="G65" s="39">
        <v>73</v>
      </c>
      <c r="H65" s="39">
        <v>73</v>
      </c>
      <c r="I65" s="40"/>
      <c r="J65" s="39">
        <v>1</v>
      </c>
      <c r="K65" s="39">
        <v>10</v>
      </c>
      <c r="L65" s="39">
        <v>3000</v>
      </c>
      <c r="M65" s="39">
        <v>3000</v>
      </c>
      <c r="N65" s="39"/>
      <c r="O65" s="39"/>
      <c r="P65" s="39"/>
      <c r="Q65" s="39"/>
      <c r="R65" s="39">
        <v>2</v>
      </c>
      <c r="S65" s="39">
        <v>2</v>
      </c>
      <c r="T65" s="39">
        <v>2</v>
      </c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8"/>
      <c r="AN65" s="38" t="s">
        <v>165</v>
      </c>
      <c r="AO65" s="79" t="s">
        <v>166</v>
      </c>
    </row>
    <row r="66" spans="2:41" ht="18.75" customHeight="1">
      <c r="B66" s="37" t="s">
        <v>47</v>
      </c>
      <c r="C66" s="38" t="s">
        <v>51</v>
      </c>
      <c r="D66" s="38" t="s">
        <v>163</v>
      </c>
      <c r="E66" s="38" t="s">
        <v>169</v>
      </c>
      <c r="F66" s="39">
        <v>3163</v>
      </c>
      <c r="G66" s="39">
        <v>121</v>
      </c>
      <c r="H66" s="39">
        <v>121</v>
      </c>
      <c r="I66" s="40"/>
      <c r="J66" s="39">
        <v>1</v>
      </c>
      <c r="K66" s="39">
        <v>10</v>
      </c>
      <c r="L66" s="39">
        <v>3000</v>
      </c>
      <c r="M66" s="39">
        <v>3000</v>
      </c>
      <c r="N66" s="39"/>
      <c r="O66" s="39"/>
      <c r="P66" s="39"/>
      <c r="Q66" s="39"/>
      <c r="R66" s="39">
        <v>2</v>
      </c>
      <c r="S66" s="39">
        <v>2</v>
      </c>
      <c r="T66" s="39">
        <v>2</v>
      </c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8"/>
      <c r="AN66" s="38" t="s">
        <v>165</v>
      </c>
      <c r="AO66" s="79" t="s">
        <v>166</v>
      </c>
    </row>
    <row r="67" spans="2:41" ht="18.75" customHeight="1">
      <c r="B67" s="37" t="s">
        <v>47</v>
      </c>
      <c r="C67" s="38" t="s">
        <v>51</v>
      </c>
      <c r="D67" s="38" t="s">
        <v>163</v>
      </c>
      <c r="E67" s="38" t="s">
        <v>170</v>
      </c>
      <c r="F67" s="39">
        <v>1488</v>
      </c>
      <c r="G67" s="39">
        <v>48</v>
      </c>
      <c r="H67" s="39">
        <v>48</v>
      </c>
      <c r="I67" s="40"/>
      <c r="J67" s="39">
        <v>1</v>
      </c>
      <c r="K67" s="39">
        <v>10</v>
      </c>
      <c r="L67" s="39">
        <v>3000</v>
      </c>
      <c r="M67" s="39">
        <v>3000</v>
      </c>
      <c r="N67" s="39"/>
      <c r="O67" s="39"/>
      <c r="P67" s="39"/>
      <c r="Q67" s="39"/>
      <c r="R67" s="39">
        <v>2</v>
      </c>
      <c r="S67" s="39">
        <v>2</v>
      </c>
      <c r="T67" s="39">
        <v>2</v>
      </c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8"/>
      <c r="AN67" s="38" t="s">
        <v>165</v>
      </c>
      <c r="AO67" s="79" t="s">
        <v>166</v>
      </c>
    </row>
    <row r="68" spans="2:41" ht="18.75" customHeight="1">
      <c r="B68" s="37" t="s">
        <v>47</v>
      </c>
      <c r="C68" s="38" t="s">
        <v>51</v>
      </c>
      <c r="D68" s="38" t="s">
        <v>163</v>
      </c>
      <c r="E68" s="38" t="s">
        <v>171</v>
      </c>
      <c r="F68" s="39">
        <v>3013</v>
      </c>
      <c r="G68" s="39">
        <v>108</v>
      </c>
      <c r="H68" s="39">
        <v>108</v>
      </c>
      <c r="I68" s="40"/>
      <c r="J68" s="39">
        <v>1</v>
      </c>
      <c r="K68" s="39">
        <v>10</v>
      </c>
      <c r="L68" s="39">
        <v>3000</v>
      </c>
      <c r="M68" s="39">
        <v>3000</v>
      </c>
      <c r="N68" s="39"/>
      <c r="O68" s="39"/>
      <c r="P68" s="39"/>
      <c r="Q68" s="39"/>
      <c r="R68" s="39">
        <v>2</v>
      </c>
      <c r="S68" s="39">
        <v>2</v>
      </c>
      <c r="T68" s="39">
        <v>2</v>
      </c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8"/>
      <c r="AN68" s="38" t="s">
        <v>165</v>
      </c>
      <c r="AO68" s="79" t="s">
        <v>166</v>
      </c>
    </row>
    <row r="69" spans="2:41" ht="18.75" customHeight="1">
      <c r="B69" s="32" t="s">
        <v>47</v>
      </c>
      <c r="C69" s="33" t="s">
        <v>51</v>
      </c>
      <c r="D69" s="33" t="s">
        <v>172</v>
      </c>
      <c r="E69" s="33" t="s">
        <v>173</v>
      </c>
      <c r="F69" s="34">
        <v>6723</v>
      </c>
      <c r="G69" s="34">
        <v>95</v>
      </c>
      <c r="H69" s="34">
        <v>95</v>
      </c>
      <c r="I69" s="35"/>
      <c r="J69" s="34">
        <v>2</v>
      </c>
      <c r="K69" s="34"/>
      <c r="L69" s="34">
        <v>8000</v>
      </c>
      <c r="M69" s="34">
        <v>6000</v>
      </c>
      <c r="N69" s="34"/>
      <c r="O69" s="34"/>
      <c r="P69" s="34"/>
      <c r="Q69" s="34"/>
      <c r="R69" s="34">
        <v>2</v>
      </c>
      <c r="S69" s="34">
        <v>2</v>
      </c>
      <c r="T69" s="34">
        <v>2</v>
      </c>
      <c r="U69" s="34">
        <v>1</v>
      </c>
      <c r="V69" s="34"/>
      <c r="W69" s="34">
        <v>1</v>
      </c>
      <c r="X69" s="34"/>
      <c r="Y69" s="34"/>
      <c r="Z69" s="34"/>
      <c r="AA69" s="34">
        <v>1</v>
      </c>
      <c r="AB69" s="34">
        <v>1</v>
      </c>
      <c r="AC69" s="34">
        <v>1</v>
      </c>
      <c r="AD69" s="34"/>
      <c r="AE69" s="34"/>
      <c r="AF69" s="34"/>
      <c r="AG69" s="34"/>
      <c r="AH69" s="34"/>
      <c r="AI69" s="34"/>
      <c r="AJ69" s="34"/>
      <c r="AK69" s="34"/>
      <c r="AL69" s="34"/>
      <c r="AM69" s="43" t="str">
        <f>HYPERLINK("#", "http://www.city.hanyu.lg.jp/docs/2014102300041/")</f>
        <v>http://www.city.hanyu.lg.jp/docs/2014102300041/</v>
      </c>
      <c r="AN69" s="33" t="s">
        <v>174</v>
      </c>
      <c r="AO69" s="78" t="s">
        <v>175</v>
      </c>
    </row>
    <row r="70" spans="2:41" ht="18.75" customHeight="1">
      <c r="B70" s="16" t="s">
        <v>47</v>
      </c>
      <c r="C70" s="17" t="s">
        <v>51</v>
      </c>
      <c r="D70" s="17" t="s">
        <v>176</v>
      </c>
      <c r="E70" s="17" t="s">
        <v>177</v>
      </c>
      <c r="F70" s="19">
        <v>2100</v>
      </c>
      <c r="G70" s="19">
        <v>10</v>
      </c>
      <c r="H70" s="19">
        <v>10</v>
      </c>
      <c r="I70" s="20"/>
      <c r="J70" s="19">
        <v>1</v>
      </c>
      <c r="K70" s="19"/>
      <c r="L70" s="19">
        <v>3960</v>
      </c>
      <c r="M70" s="19">
        <v>3960</v>
      </c>
      <c r="N70" s="19"/>
      <c r="O70" s="19"/>
      <c r="P70" s="19"/>
      <c r="Q70" s="19"/>
      <c r="R70" s="19">
        <v>2</v>
      </c>
      <c r="S70" s="19">
        <v>2</v>
      </c>
      <c r="T70" s="19">
        <v>2</v>
      </c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7"/>
      <c r="AN70" s="17" t="s">
        <v>178</v>
      </c>
      <c r="AO70" s="75" t="s">
        <v>179</v>
      </c>
    </row>
    <row r="71" spans="2:41" ht="18.75" customHeight="1">
      <c r="B71" s="16" t="s">
        <v>47</v>
      </c>
      <c r="C71" s="17" t="s">
        <v>51</v>
      </c>
      <c r="D71" s="17" t="s">
        <v>176</v>
      </c>
      <c r="E71" s="17" t="s">
        <v>180</v>
      </c>
      <c r="F71" s="19">
        <v>17692</v>
      </c>
      <c r="G71" s="19">
        <v>273</v>
      </c>
      <c r="H71" s="19">
        <v>273</v>
      </c>
      <c r="I71" s="20"/>
      <c r="J71" s="19">
        <v>1</v>
      </c>
      <c r="K71" s="19"/>
      <c r="L71" s="19">
        <v>25000</v>
      </c>
      <c r="M71" s="19">
        <v>15000</v>
      </c>
      <c r="N71" s="19"/>
      <c r="O71" s="19"/>
      <c r="P71" s="19"/>
      <c r="Q71" s="19"/>
      <c r="R71" s="19">
        <v>2</v>
      </c>
      <c r="S71" s="19">
        <v>1</v>
      </c>
      <c r="T71" s="19">
        <v>2</v>
      </c>
      <c r="U71" s="19">
        <v>1</v>
      </c>
      <c r="V71" s="19"/>
      <c r="W71" s="19">
        <v>1</v>
      </c>
      <c r="X71" s="19">
        <v>1</v>
      </c>
      <c r="Y71" s="19"/>
      <c r="Z71" s="19">
        <v>1</v>
      </c>
      <c r="AA71" s="19">
        <v>1</v>
      </c>
      <c r="AB71" s="19">
        <v>1</v>
      </c>
      <c r="AC71" s="19">
        <v>1</v>
      </c>
      <c r="AD71" s="19">
        <v>1</v>
      </c>
      <c r="AE71" s="19"/>
      <c r="AF71" s="19"/>
      <c r="AG71" s="19"/>
      <c r="AH71" s="19">
        <v>1</v>
      </c>
      <c r="AI71" s="19">
        <v>1</v>
      </c>
      <c r="AJ71" s="19">
        <v>1</v>
      </c>
      <c r="AK71" s="19">
        <v>1</v>
      </c>
      <c r="AL71" s="19"/>
      <c r="AM71" s="15" t="str">
        <f>HYPERLINK("#", "https://www.city.kounosu.saitama.jp/page/1524.html")</f>
        <v>https://www.city.kounosu.saitama.jp/page/1524.html</v>
      </c>
      <c r="AN71" s="17" t="s">
        <v>178</v>
      </c>
      <c r="AO71" s="75" t="s">
        <v>179</v>
      </c>
    </row>
    <row r="72" spans="2:41" ht="18.75" customHeight="1">
      <c r="B72" s="37" t="s">
        <v>47</v>
      </c>
      <c r="C72" s="38" t="s">
        <v>51</v>
      </c>
      <c r="D72" s="38" t="s">
        <v>181</v>
      </c>
      <c r="E72" s="38" t="s">
        <v>182</v>
      </c>
      <c r="F72" s="39">
        <v>2188</v>
      </c>
      <c r="G72" s="39">
        <v>35</v>
      </c>
      <c r="H72" s="39">
        <v>35</v>
      </c>
      <c r="I72" s="40"/>
      <c r="J72" s="39">
        <v>5</v>
      </c>
      <c r="K72" s="39"/>
      <c r="L72" s="39">
        <v>0</v>
      </c>
      <c r="M72" s="39">
        <v>0</v>
      </c>
      <c r="N72" s="39"/>
      <c r="O72" s="39"/>
      <c r="P72" s="39"/>
      <c r="Q72" s="39"/>
      <c r="R72" s="39">
        <v>2</v>
      </c>
      <c r="S72" s="39">
        <v>2</v>
      </c>
      <c r="T72" s="39">
        <v>2</v>
      </c>
      <c r="U72" s="39">
        <v>1</v>
      </c>
      <c r="V72" s="39"/>
      <c r="W72" s="39">
        <v>1</v>
      </c>
      <c r="X72" s="39"/>
      <c r="Y72" s="39"/>
      <c r="Z72" s="39"/>
      <c r="AA72" s="39">
        <v>1</v>
      </c>
      <c r="AB72" s="39">
        <v>1</v>
      </c>
      <c r="AC72" s="39">
        <v>1</v>
      </c>
      <c r="AD72" s="39"/>
      <c r="AE72" s="39"/>
      <c r="AF72" s="39"/>
      <c r="AG72" s="39"/>
      <c r="AH72" s="39"/>
      <c r="AI72" s="39"/>
      <c r="AJ72" s="39"/>
      <c r="AK72" s="39"/>
      <c r="AL72" s="39"/>
      <c r="AM72" s="15" t="str">
        <f>HYPERLINK("#", "http://www.city.fukaya.saitama.jp/business/nougyo/1392880662535.html")</f>
        <v>http://www.city.fukaya.saitama.jp/business/nougyo/1392880662535.html</v>
      </c>
      <c r="AN72" s="38" t="s">
        <v>183</v>
      </c>
      <c r="AO72" s="79" t="s">
        <v>184</v>
      </c>
    </row>
    <row r="73" spans="2:41" ht="18.75" customHeight="1">
      <c r="B73" s="37" t="s">
        <v>47</v>
      </c>
      <c r="C73" s="38" t="s">
        <v>51</v>
      </c>
      <c r="D73" s="38" t="s">
        <v>181</v>
      </c>
      <c r="E73" s="38" t="s">
        <v>185</v>
      </c>
      <c r="F73" s="39">
        <v>2236</v>
      </c>
      <c r="G73" s="39">
        <v>40</v>
      </c>
      <c r="H73" s="39">
        <v>40</v>
      </c>
      <c r="I73" s="40"/>
      <c r="J73" s="39">
        <v>5</v>
      </c>
      <c r="K73" s="39"/>
      <c r="L73" s="39">
        <v>0</v>
      </c>
      <c r="M73" s="39">
        <v>0</v>
      </c>
      <c r="N73" s="39"/>
      <c r="O73" s="39"/>
      <c r="P73" s="39"/>
      <c r="Q73" s="39"/>
      <c r="R73" s="39">
        <v>2</v>
      </c>
      <c r="S73" s="39">
        <v>2</v>
      </c>
      <c r="T73" s="39">
        <v>2</v>
      </c>
      <c r="U73" s="39">
        <v>1</v>
      </c>
      <c r="V73" s="39"/>
      <c r="W73" s="39">
        <v>1</v>
      </c>
      <c r="X73" s="39"/>
      <c r="Y73" s="39"/>
      <c r="Z73" s="39"/>
      <c r="AA73" s="39"/>
      <c r="AB73" s="39">
        <v>1</v>
      </c>
      <c r="AC73" s="39">
        <v>1</v>
      </c>
      <c r="AD73" s="39"/>
      <c r="AE73" s="39"/>
      <c r="AF73" s="39"/>
      <c r="AG73" s="39"/>
      <c r="AH73" s="39"/>
      <c r="AI73" s="39"/>
      <c r="AJ73" s="39"/>
      <c r="AK73" s="39"/>
      <c r="AL73" s="39"/>
      <c r="AM73" s="15" t="str">
        <f>HYPERLINK("#", "http://www.city.fukaya.saitama.jp/business/nougyo/1392880662535.html")</f>
        <v>http://www.city.fukaya.saitama.jp/business/nougyo/1392880662535.html</v>
      </c>
      <c r="AN73" s="38" t="s">
        <v>183</v>
      </c>
      <c r="AO73" s="79" t="s">
        <v>184</v>
      </c>
    </row>
    <row r="74" spans="2:41" ht="18.75" customHeight="1">
      <c r="B74" s="37" t="s">
        <v>47</v>
      </c>
      <c r="C74" s="38" t="s">
        <v>51</v>
      </c>
      <c r="D74" s="38" t="s">
        <v>181</v>
      </c>
      <c r="E74" s="38" t="s">
        <v>186</v>
      </c>
      <c r="F74" s="39">
        <v>1993</v>
      </c>
      <c r="G74" s="39">
        <v>19</v>
      </c>
      <c r="H74" s="39">
        <v>19</v>
      </c>
      <c r="I74" s="40"/>
      <c r="J74" s="39">
        <v>5</v>
      </c>
      <c r="K74" s="39"/>
      <c r="L74" s="39">
        <v>0</v>
      </c>
      <c r="M74" s="39">
        <v>0</v>
      </c>
      <c r="N74" s="39"/>
      <c r="O74" s="39"/>
      <c r="P74" s="39"/>
      <c r="Q74" s="39"/>
      <c r="R74" s="39">
        <v>2</v>
      </c>
      <c r="S74" s="39">
        <v>2</v>
      </c>
      <c r="T74" s="39">
        <v>2</v>
      </c>
      <c r="U74" s="39"/>
      <c r="V74" s="39"/>
      <c r="W74" s="39">
        <v>1</v>
      </c>
      <c r="X74" s="39">
        <v>1</v>
      </c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15" t="str">
        <f>HYPERLINK("#", "http://www.city.fukaya.saitama.jp/business/nougyo/1392880662535.html")</f>
        <v>http://www.city.fukaya.saitama.jp/business/nougyo/1392880662535.html</v>
      </c>
      <c r="AN74" s="38" t="s">
        <v>183</v>
      </c>
      <c r="AO74" s="79" t="s">
        <v>184</v>
      </c>
    </row>
    <row r="75" spans="2:41" ht="18.75" customHeight="1">
      <c r="B75" s="37" t="s">
        <v>47</v>
      </c>
      <c r="C75" s="38" t="s">
        <v>51</v>
      </c>
      <c r="D75" s="38" t="s">
        <v>181</v>
      </c>
      <c r="E75" s="38" t="s">
        <v>187</v>
      </c>
      <c r="F75" s="39">
        <v>2063</v>
      </c>
      <c r="G75" s="39">
        <v>21</v>
      </c>
      <c r="H75" s="39">
        <v>21</v>
      </c>
      <c r="I75" s="40"/>
      <c r="J75" s="39">
        <v>5</v>
      </c>
      <c r="K75" s="39"/>
      <c r="L75" s="39">
        <v>0</v>
      </c>
      <c r="M75" s="39">
        <v>0</v>
      </c>
      <c r="N75" s="39"/>
      <c r="O75" s="39"/>
      <c r="P75" s="39"/>
      <c r="Q75" s="39"/>
      <c r="R75" s="39">
        <v>2</v>
      </c>
      <c r="S75" s="39">
        <v>2</v>
      </c>
      <c r="T75" s="39">
        <v>2</v>
      </c>
      <c r="U75" s="39"/>
      <c r="V75" s="39"/>
      <c r="W75" s="39">
        <v>1</v>
      </c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15" t="str">
        <f>HYPERLINK("#", "http://www.city.fukaya.saitama.jp/business/nougyo/1392880662535.html")</f>
        <v>http://www.city.fukaya.saitama.jp/business/nougyo/1392880662535.html</v>
      </c>
      <c r="AN75" s="38" t="s">
        <v>183</v>
      </c>
      <c r="AO75" s="79" t="s">
        <v>184</v>
      </c>
    </row>
    <row r="76" spans="2:41" ht="18.75" customHeight="1">
      <c r="B76" s="37" t="s">
        <v>47</v>
      </c>
      <c r="C76" s="38" t="s">
        <v>51</v>
      </c>
      <c r="D76" s="38" t="s">
        <v>181</v>
      </c>
      <c r="E76" s="38" t="s">
        <v>188</v>
      </c>
      <c r="F76" s="39">
        <v>1641</v>
      </c>
      <c r="G76" s="39">
        <v>16</v>
      </c>
      <c r="H76" s="39">
        <v>16</v>
      </c>
      <c r="I76" s="40"/>
      <c r="J76" s="39">
        <v>5</v>
      </c>
      <c r="K76" s="39"/>
      <c r="L76" s="39">
        <v>0</v>
      </c>
      <c r="M76" s="39">
        <v>0</v>
      </c>
      <c r="N76" s="39"/>
      <c r="O76" s="39"/>
      <c r="P76" s="39"/>
      <c r="Q76" s="39"/>
      <c r="R76" s="39">
        <v>2</v>
      </c>
      <c r="S76" s="39">
        <v>2</v>
      </c>
      <c r="T76" s="39">
        <v>2</v>
      </c>
      <c r="U76" s="39"/>
      <c r="V76" s="39"/>
      <c r="W76" s="39">
        <v>1</v>
      </c>
      <c r="X76" s="39"/>
      <c r="Y76" s="39"/>
      <c r="Z76" s="39"/>
      <c r="AA76" s="39"/>
      <c r="AB76" s="39">
        <v>1</v>
      </c>
      <c r="AC76" s="39">
        <v>1</v>
      </c>
      <c r="AD76" s="39"/>
      <c r="AE76" s="39"/>
      <c r="AF76" s="39"/>
      <c r="AG76" s="39"/>
      <c r="AH76" s="39"/>
      <c r="AI76" s="39"/>
      <c r="AJ76" s="39"/>
      <c r="AK76" s="39"/>
      <c r="AL76" s="39"/>
      <c r="AM76" s="15" t="str">
        <f>HYPERLINK("#", "http://www.city.fukaya.saitama.jp/business/nougyo/1392880662535.html")</f>
        <v>http://www.city.fukaya.saitama.jp/business/nougyo/1392880662535.html</v>
      </c>
      <c r="AN76" s="38" t="s">
        <v>183</v>
      </c>
      <c r="AO76" s="79" t="s">
        <v>184</v>
      </c>
    </row>
    <row r="77" spans="2:41" ht="18.75" customHeight="1">
      <c r="B77" s="37" t="s">
        <v>47</v>
      </c>
      <c r="C77" s="38" t="s">
        <v>51</v>
      </c>
      <c r="D77" s="38" t="s">
        <v>181</v>
      </c>
      <c r="E77" s="38" t="s">
        <v>189</v>
      </c>
      <c r="F77" s="47">
        <v>1829</v>
      </c>
      <c r="G77" s="47">
        <v>21</v>
      </c>
      <c r="H77" s="47">
        <v>21</v>
      </c>
      <c r="I77" s="47"/>
      <c r="J77" s="47">
        <v>1</v>
      </c>
      <c r="K77" s="47"/>
      <c r="L77" s="47">
        <v>8500</v>
      </c>
      <c r="M77" s="47">
        <v>6500</v>
      </c>
      <c r="N77" s="47"/>
      <c r="O77" s="47"/>
      <c r="P77" s="47"/>
      <c r="Q77" s="47"/>
      <c r="R77" s="47">
        <v>2</v>
      </c>
      <c r="S77" s="47">
        <v>1</v>
      </c>
      <c r="T77" s="47">
        <v>1</v>
      </c>
      <c r="U77" s="47">
        <v>1</v>
      </c>
      <c r="V77" s="47"/>
      <c r="W77" s="47">
        <v>1</v>
      </c>
      <c r="X77" s="47">
        <v>1</v>
      </c>
      <c r="Y77" s="47"/>
      <c r="Z77" s="47">
        <v>1</v>
      </c>
      <c r="AA77" s="47">
        <v>1</v>
      </c>
      <c r="AB77" s="47"/>
      <c r="AC77" s="47"/>
      <c r="AD77" s="47">
        <v>1</v>
      </c>
      <c r="AE77" s="47"/>
      <c r="AF77" s="47"/>
      <c r="AG77" s="47"/>
      <c r="AH77" s="47"/>
      <c r="AI77" s="47"/>
      <c r="AJ77" s="47"/>
      <c r="AK77" s="47"/>
      <c r="AL77" s="47"/>
      <c r="AM77" s="71" t="str">
        <f>HYPERLINK("#", "https://www.toyoto.co.jp/farm")</f>
        <v>https://www.toyoto.co.jp/farm</v>
      </c>
      <c r="AN77" s="38" t="s">
        <v>190</v>
      </c>
      <c r="AO77" s="79" t="s">
        <v>191</v>
      </c>
    </row>
    <row r="78" spans="2:41" ht="18.75" customHeight="1">
      <c r="B78" s="16" t="s">
        <v>47</v>
      </c>
      <c r="C78" s="17" t="s">
        <v>51</v>
      </c>
      <c r="D78" s="17" t="s">
        <v>192</v>
      </c>
      <c r="E78" s="17" t="s">
        <v>193</v>
      </c>
      <c r="F78" s="19">
        <v>1970</v>
      </c>
      <c r="G78" s="19">
        <v>41</v>
      </c>
      <c r="H78" s="19">
        <v>41</v>
      </c>
      <c r="I78" s="20"/>
      <c r="J78" s="19"/>
      <c r="K78" s="19">
        <v>11</v>
      </c>
      <c r="L78" s="19">
        <v>9000</v>
      </c>
      <c r="M78" s="19">
        <v>6500</v>
      </c>
      <c r="N78" s="19"/>
      <c r="O78" s="19"/>
      <c r="P78" s="19"/>
      <c r="Q78" s="19"/>
      <c r="R78" s="19">
        <v>2</v>
      </c>
      <c r="S78" s="19">
        <v>2</v>
      </c>
      <c r="T78" s="19">
        <v>2</v>
      </c>
      <c r="U78" s="19">
        <v>1</v>
      </c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7"/>
      <c r="AN78" s="17" t="s">
        <v>194</v>
      </c>
      <c r="AO78" s="75" t="s">
        <v>195</v>
      </c>
    </row>
    <row r="79" spans="2:41" ht="18.75" customHeight="1">
      <c r="B79" s="16" t="s">
        <v>47</v>
      </c>
      <c r="C79" s="17" t="s">
        <v>51</v>
      </c>
      <c r="D79" s="17" t="s">
        <v>192</v>
      </c>
      <c r="E79" s="17" t="s">
        <v>198</v>
      </c>
      <c r="F79" s="19">
        <v>1004</v>
      </c>
      <c r="G79" s="19">
        <v>24</v>
      </c>
      <c r="H79" s="19">
        <v>24</v>
      </c>
      <c r="I79" s="20"/>
      <c r="J79" s="19"/>
      <c r="K79" s="19">
        <v>11</v>
      </c>
      <c r="L79" s="19">
        <v>5000</v>
      </c>
      <c r="M79" s="19">
        <v>5000</v>
      </c>
      <c r="N79" s="19"/>
      <c r="O79" s="19"/>
      <c r="P79" s="19"/>
      <c r="Q79" s="19"/>
      <c r="R79" s="19">
        <v>2</v>
      </c>
      <c r="S79" s="19">
        <v>2</v>
      </c>
      <c r="T79" s="19">
        <v>2</v>
      </c>
      <c r="U79" s="19">
        <v>1</v>
      </c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7"/>
      <c r="AN79" s="17" t="s">
        <v>199</v>
      </c>
      <c r="AO79" s="75" t="s">
        <v>200</v>
      </c>
    </row>
    <row r="80" spans="2:41" ht="18.75" customHeight="1">
      <c r="B80" s="16" t="s">
        <v>47</v>
      </c>
      <c r="C80" s="17" t="s">
        <v>51</v>
      </c>
      <c r="D80" s="17" t="s">
        <v>192</v>
      </c>
      <c r="E80" s="17" t="s">
        <v>201</v>
      </c>
      <c r="F80" s="19">
        <v>1897</v>
      </c>
      <c r="G80" s="19">
        <v>54</v>
      </c>
      <c r="H80" s="19">
        <v>54</v>
      </c>
      <c r="I80" s="20"/>
      <c r="J80" s="19"/>
      <c r="K80" s="19">
        <v>11</v>
      </c>
      <c r="L80" s="19">
        <v>5000</v>
      </c>
      <c r="M80" s="19">
        <v>5000</v>
      </c>
      <c r="N80" s="19"/>
      <c r="O80" s="19"/>
      <c r="P80" s="19"/>
      <c r="Q80" s="19"/>
      <c r="R80" s="19">
        <v>2</v>
      </c>
      <c r="S80" s="19">
        <v>2</v>
      </c>
      <c r="T80" s="19">
        <v>2</v>
      </c>
      <c r="U80" s="19">
        <v>1</v>
      </c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7"/>
      <c r="AN80" s="17" t="s">
        <v>196</v>
      </c>
      <c r="AO80" s="75" t="s">
        <v>197</v>
      </c>
    </row>
    <row r="81" spans="2:41" ht="18.75" customHeight="1">
      <c r="B81" s="16" t="s">
        <v>47</v>
      </c>
      <c r="C81" s="17" t="s">
        <v>51</v>
      </c>
      <c r="D81" s="17" t="s">
        <v>192</v>
      </c>
      <c r="E81" s="17" t="s">
        <v>202</v>
      </c>
      <c r="F81" s="19">
        <v>926</v>
      </c>
      <c r="G81" s="19">
        <v>24</v>
      </c>
      <c r="H81" s="19">
        <v>24</v>
      </c>
      <c r="I81" s="19"/>
      <c r="J81" s="19"/>
      <c r="K81" s="19">
        <v>11</v>
      </c>
      <c r="L81" s="19">
        <v>5000</v>
      </c>
      <c r="M81" s="19">
        <v>5000</v>
      </c>
      <c r="N81" s="19"/>
      <c r="O81" s="19"/>
      <c r="P81" s="19"/>
      <c r="Q81" s="19"/>
      <c r="R81" s="19">
        <v>2</v>
      </c>
      <c r="S81" s="19">
        <v>2</v>
      </c>
      <c r="T81" s="19">
        <v>2</v>
      </c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48"/>
      <c r="AN81" s="17" t="s">
        <v>196</v>
      </c>
      <c r="AO81" s="81" t="s">
        <v>197</v>
      </c>
    </row>
    <row r="82" spans="2:41" ht="18.75" customHeight="1">
      <c r="B82" s="16" t="s">
        <v>47</v>
      </c>
      <c r="C82" s="17" t="s">
        <v>51</v>
      </c>
      <c r="D82" s="17" t="s">
        <v>192</v>
      </c>
      <c r="E82" s="17" t="s">
        <v>203</v>
      </c>
      <c r="F82" s="19">
        <v>1232</v>
      </c>
      <c r="G82" s="19">
        <v>33</v>
      </c>
      <c r="H82" s="19">
        <v>33</v>
      </c>
      <c r="I82" s="19"/>
      <c r="J82" s="19"/>
      <c r="K82" s="19">
        <v>11</v>
      </c>
      <c r="L82" s="19">
        <v>6000</v>
      </c>
      <c r="M82" s="19">
        <v>5000</v>
      </c>
      <c r="N82" s="19"/>
      <c r="O82" s="19"/>
      <c r="P82" s="19"/>
      <c r="Q82" s="19"/>
      <c r="R82" s="19">
        <v>2</v>
      </c>
      <c r="S82" s="19">
        <v>2</v>
      </c>
      <c r="T82" s="19">
        <v>2</v>
      </c>
      <c r="U82" s="19">
        <v>1</v>
      </c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48"/>
      <c r="AN82" s="17" t="s">
        <v>416</v>
      </c>
      <c r="AO82" s="81" t="s">
        <v>204</v>
      </c>
    </row>
    <row r="83" spans="2:41" ht="18.75" customHeight="1">
      <c r="B83" s="16" t="s">
        <v>47</v>
      </c>
      <c r="C83" s="17" t="s">
        <v>51</v>
      </c>
      <c r="D83" s="17" t="s">
        <v>192</v>
      </c>
      <c r="E83" s="17" t="s">
        <v>205</v>
      </c>
      <c r="F83" s="19">
        <v>840</v>
      </c>
      <c r="G83" s="19">
        <v>23</v>
      </c>
      <c r="H83" s="19">
        <v>23</v>
      </c>
      <c r="I83" s="19"/>
      <c r="J83" s="19"/>
      <c r="K83" s="19">
        <v>11</v>
      </c>
      <c r="L83" s="19">
        <v>5500</v>
      </c>
      <c r="M83" s="19">
        <v>5000</v>
      </c>
      <c r="N83" s="19"/>
      <c r="O83" s="19"/>
      <c r="P83" s="19"/>
      <c r="Q83" s="19"/>
      <c r="R83" s="19">
        <v>2</v>
      </c>
      <c r="S83" s="19">
        <v>2</v>
      </c>
      <c r="T83" s="19">
        <v>2</v>
      </c>
      <c r="U83" s="19">
        <v>1</v>
      </c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48"/>
      <c r="AN83" s="17" t="s">
        <v>416</v>
      </c>
      <c r="AO83" s="81" t="s">
        <v>204</v>
      </c>
    </row>
    <row r="84" spans="2:41" ht="18.75" customHeight="1">
      <c r="B84" s="16" t="s">
        <v>47</v>
      </c>
      <c r="C84" s="17" t="s">
        <v>51</v>
      </c>
      <c r="D84" s="17" t="s">
        <v>192</v>
      </c>
      <c r="E84" s="17" t="s">
        <v>206</v>
      </c>
      <c r="F84" s="19">
        <v>1736</v>
      </c>
      <c r="G84" s="19">
        <v>38</v>
      </c>
      <c r="H84" s="19">
        <v>38</v>
      </c>
      <c r="I84" s="19"/>
      <c r="J84" s="19"/>
      <c r="K84" s="19">
        <v>11</v>
      </c>
      <c r="L84" s="19">
        <v>5000</v>
      </c>
      <c r="M84" s="19">
        <v>5000</v>
      </c>
      <c r="N84" s="19"/>
      <c r="O84" s="19"/>
      <c r="P84" s="19"/>
      <c r="Q84" s="19"/>
      <c r="R84" s="19">
        <v>2</v>
      </c>
      <c r="S84" s="19">
        <v>2</v>
      </c>
      <c r="T84" s="19">
        <v>2</v>
      </c>
      <c r="U84" s="19">
        <v>1</v>
      </c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48"/>
      <c r="AN84" s="17" t="s">
        <v>196</v>
      </c>
      <c r="AO84" s="81" t="s">
        <v>197</v>
      </c>
    </row>
    <row r="85" spans="2:41" ht="18.75" customHeight="1">
      <c r="B85" s="16" t="s">
        <v>47</v>
      </c>
      <c r="C85" s="17" t="s">
        <v>51</v>
      </c>
      <c r="D85" s="17" t="s">
        <v>192</v>
      </c>
      <c r="E85" s="17" t="s">
        <v>207</v>
      </c>
      <c r="F85" s="19">
        <v>17455</v>
      </c>
      <c r="G85" s="19">
        <v>284</v>
      </c>
      <c r="H85" s="19">
        <v>284</v>
      </c>
      <c r="I85" s="20"/>
      <c r="J85" s="19">
        <v>1</v>
      </c>
      <c r="K85" s="19"/>
      <c r="L85" s="19">
        <v>23400</v>
      </c>
      <c r="M85" s="19">
        <v>12000</v>
      </c>
      <c r="N85" s="19"/>
      <c r="O85" s="19"/>
      <c r="P85" s="19"/>
      <c r="Q85" s="19"/>
      <c r="R85" s="19">
        <v>2</v>
      </c>
      <c r="S85" s="19">
        <v>1</v>
      </c>
      <c r="T85" s="19">
        <v>1</v>
      </c>
      <c r="U85" s="19">
        <v>1</v>
      </c>
      <c r="V85" s="19"/>
      <c r="W85" s="19">
        <v>1</v>
      </c>
      <c r="X85" s="19">
        <v>1</v>
      </c>
      <c r="Y85" s="19"/>
      <c r="Z85" s="19">
        <v>1</v>
      </c>
      <c r="AA85" s="19">
        <v>1</v>
      </c>
      <c r="AB85" s="19">
        <v>1</v>
      </c>
      <c r="AC85" s="19"/>
      <c r="AD85" s="19">
        <v>1</v>
      </c>
      <c r="AE85" s="19">
        <v>1</v>
      </c>
      <c r="AF85" s="19"/>
      <c r="AG85" s="19"/>
      <c r="AH85" s="19">
        <v>1</v>
      </c>
      <c r="AI85" s="19">
        <v>1</v>
      </c>
      <c r="AJ85" s="19">
        <v>1</v>
      </c>
      <c r="AK85" s="19">
        <v>1</v>
      </c>
      <c r="AL85" s="19"/>
      <c r="AM85" s="17"/>
      <c r="AN85" s="17" t="s">
        <v>208</v>
      </c>
      <c r="AO85" s="75" t="s">
        <v>209</v>
      </c>
    </row>
    <row r="86" spans="2:41" ht="18.75" customHeight="1">
      <c r="B86" s="16" t="s">
        <v>47</v>
      </c>
      <c r="C86" s="17" t="s">
        <v>51</v>
      </c>
      <c r="D86" s="17" t="s">
        <v>192</v>
      </c>
      <c r="E86" s="17" t="s">
        <v>210</v>
      </c>
      <c r="F86" s="19">
        <v>336</v>
      </c>
      <c r="G86" s="19">
        <v>6</v>
      </c>
      <c r="H86" s="19">
        <v>6</v>
      </c>
      <c r="I86" s="20"/>
      <c r="J86" s="19">
        <v>1</v>
      </c>
      <c r="K86" s="19"/>
      <c r="L86" s="19">
        <v>10000</v>
      </c>
      <c r="M86" s="19">
        <v>10000</v>
      </c>
      <c r="N86" s="19"/>
      <c r="O86" s="19"/>
      <c r="P86" s="19"/>
      <c r="Q86" s="19"/>
      <c r="R86" s="19">
        <v>1</v>
      </c>
      <c r="S86" s="19">
        <v>2</v>
      </c>
      <c r="T86" s="19">
        <v>2</v>
      </c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48"/>
      <c r="AN86" s="17" t="s">
        <v>210</v>
      </c>
      <c r="AO86" s="75" t="s">
        <v>211</v>
      </c>
    </row>
    <row r="87" spans="2:41" ht="18.75" customHeight="1">
      <c r="B87" s="16" t="s">
        <v>47</v>
      </c>
      <c r="C87" s="17" t="s">
        <v>51</v>
      </c>
      <c r="D87" s="17" t="s">
        <v>192</v>
      </c>
      <c r="E87" s="17" t="s">
        <v>212</v>
      </c>
      <c r="F87" s="19">
        <v>500</v>
      </c>
      <c r="G87" s="19">
        <v>14</v>
      </c>
      <c r="H87" s="19">
        <v>14</v>
      </c>
      <c r="I87" s="20"/>
      <c r="J87" s="19">
        <v>1</v>
      </c>
      <c r="K87" s="19"/>
      <c r="L87" s="19">
        <v>22000</v>
      </c>
      <c r="M87" s="19">
        <v>22000</v>
      </c>
      <c r="N87" s="19"/>
      <c r="O87" s="19"/>
      <c r="P87" s="19"/>
      <c r="Q87" s="19"/>
      <c r="R87" s="19">
        <v>2</v>
      </c>
      <c r="S87" s="19">
        <v>2</v>
      </c>
      <c r="T87" s="19">
        <v>2</v>
      </c>
      <c r="U87" s="19">
        <v>1</v>
      </c>
      <c r="V87" s="19"/>
      <c r="W87" s="19">
        <v>1</v>
      </c>
      <c r="X87" s="19">
        <v>1</v>
      </c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48"/>
      <c r="AN87" s="17" t="s">
        <v>212</v>
      </c>
      <c r="AO87" s="75" t="s">
        <v>213</v>
      </c>
    </row>
    <row r="88" spans="2:41" ht="18.75" customHeight="1">
      <c r="B88" s="16" t="s">
        <v>47</v>
      </c>
      <c r="C88" s="17" t="s">
        <v>51</v>
      </c>
      <c r="D88" s="17" t="s">
        <v>192</v>
      </c>
      <c r="E88" s="17" t="s">
        <v>214</v>
      </c>
      <c r="F88" s="19">
        <v>305</v>
      </c>
      <c r="G88" s="19">
        <v>2</v>
      </c>
      <c r="H88" s="19">
        <v>2</v>
      </c>
      <c r="I88" s="20"/>
      <c r="J88" s="19">
        <v>1</v>
      </c>
      <c r="K88" s="19"/>
      <c r="L88" s="19">
        <v>20000</v>
      </c>
      <c r="M88" s="19">
        <v>20000</v>
      </c>
      <c r="N88" s="19"/>
      <c r="O88" s="19"/>
      <c r="P88" s="19"/>
      <c r="Q88" s="19"/>
      <c r="R88" s="19">
        <v>2</v>
      </c>
      <c r="S88" s="19">
        <v>1</v>
      </c>
      <c r="T88" s="19">
        <v>2</v>
      </c>
      <c r="U88" s="19">
        <v>1</v>
      </c>
      <c r="V88" s="19"/>
      <c r="W88" s="19">
        <v>1</v>
      </c>
      <c r="X88" s="19">
        <v>1</v>
      </c>
      <c r="Y88" s="19"/>
      <c r="Z88" s="19">
        <v>1</v>
      </c>
      <c r="AA88" s="19">
        <v>1</v>
      </c>
      <c r="AB88" s="19">
        <v>1</v>
      </c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48"/>
      <c r="AN88" s="17" t="s">
        <v>214</v>
      </c>
      <c r="AO88" s="75" t="s">
        <v>215</v>
      </c>
    </row>
    <row r="89" spans="2:41" ht="18.75" customHeight="1">
      <c r="B89" s="16" t="s">
        <v>47</v>
      </c>
      <c r="C89" s="17" t="s">
        <v>51</v>
      </c>
      <c r="D89" s="17" t="s">
        <v>192</v>
      </c>
      <c r="E89" s="17" t="s">
        <v>216</v>
      </c>
      <c r="F89" s="19">
        <v>360</v>
      </c>
      <c r="G89" s="19">
        <v>12</v>
      </c>
      <c r="H89" s="19">
        <v>12</v>
      </c>
      <c r="I89" s="20"/>
      <c r="J89" s="19">
        <v>1</v>
      </c>
      <c r="K89" s="19"/>
      <c r="L89" s="19">
        <v>25000</v>
      </c>
      <c r="M89" s="19">
        <v>25000</v>
      </c>
      <c r="N89" s="19"/>
      <c r="O89" s="19"/>
      <c r="P89" s="19"/>
      <c r="Q89" s="19"/>
      <c r="R89" s="19">
        <v>1</v>
      </c>
      <c r="S89" s="19">
        <v>2</v>
      </c>
      <c r="T89" s="19">
        <v>2</v>
      </c>
      <c r="U89" s="19">
        <v>1</v>
      </c>
      <c r="V89" s="19"/>
      <c r="W89" s="19">
        <v>1</v>
      </c>
      <c r="X89" s="19">
        <v>1</v>
      </c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48"/>
      <c r="AN89" s="17" t="s">
        <v>216</v>
      </c>
      <c r="AO89" s="75" t="s">
        <v>217</v>
      </c>
    </row>
    <row r="90" spans="2:41" ht="18.75" customHeight="1">
      <c r="B90" s="16" t="s">
        <v>47</v>
      </c>
      <c r="C90" s="17" t="s">
        <v>51</v>
      </c>
      <c r="D90" s="17" t="s">
        <v>218</v>
      </c>
      <c r="E90" s="25" t="s">
        <v>219</v>
      </c>
      <c r="F90" s="19">
        <v>1190</v>
      </c>
      <c r="G90" s="19">
        <v>34</v>
      </c>
      <c r="H90" s="19">
        <v>34</v>
      </c>
      <c r="I90" s="19"/>
      <c r="J90" s="19">
        <v>5</v>
      </c>
      <c r="K90" s="19"/>
      <c r="L90" s="19">
        <v>5000</v>
      </c>
      <c r="M90" s="19">
        <v>5000</v>
      </c>
      <c r="N90" s="19"/>
      <c r="O90" s="19"/>
      <c r="P90" s="19"/>
      <c r="Q90" s="19"/>
      <c r="R90" s="19">
        <v>2</v>
      </c>
      <c r="S90" s="19">
        <v>2</v>
      </c>
      <c r="T90" s="19">
        <v>2</v>
      </c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5" t="str">
        <f>HYPERLINK("#", "http://www.city.koshigaya.saitama.jp/toiawase/shisetsu/nogyokanren/shiminnouen.html")</f>
        <v>http://www.city.koshigaya.saitama.jp/toiawase/shisetsu/nogyokanren/shiminnouen.html</v>
      </c>
      <c r="AN90" s="17" t="s">
        <v>220</v>
      </c>
      <c r="AO90" s="81" t="s">
        <v>221</v>
      </c>
    </row>
    <row r="91" spans="2:41" ht="18.75" customHeight="1">
      <c r="B91" s="16" t="s">
        <v>47</v>
      </c>
      <c r="C91" s="17" t="s">
        <v>51</v>
      </c>
      <c r="D91" s="17" t="s">
        <v>218</v>
      </c>
      <c r="E91" s="25" t="s">
        <v>222</v>
      </c>
      <c r="F91" s="19">
        <v>995</v>
      </c>
      <c r="G91" s="19">
        <v>23</v>
      </c>
      <c r="H91" s="19">
        <v>23</v>
      </c>
      <c r="I91" s="19"/>
      <c r="J91" s="19">
        <v>5</v>
      </c>
      <c r="K91" s="19"/>
      <c r="L91" s="19">
        <v>2000</v>
      </c>
      <c r="M91" s="19">
        <v>2000</v>
      </c>
      <c r="N91" s="19"/>
      <c r="O91" s="19"/>
      <c r="P91" s="19"/>
      <c r="Q91" s="19"/>
      <c r="R91" s="19">
        <v>2</v>
      </c>
      <c r="S91" s="19">
        <v>2</v>
      </c>
      <c r="T91" s="19">
        <v>2</v>
      </c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5" t="str">
        <f>HYPERLINK("#", "http://www.city.koshigaya.saitama.jp/toiawase/shisetsu/nogyokanren/shiminnouen.html")</f>
        <v>http://www.city.koshigaya.saitama.jp/toiawase/shisetsu/nogyokanren/shiminnouen.html</v>
      </c>
      <c r="AN91" s="17" t="s">
        <v>220</v>
      </c>
      <c r="AO91" s="81" t="s">
        <v>221</v>
      </c>
    </row>
    <row r="92" spans="2:41" ht="18.75" customHeight="1">
      <c r="B92" s="16" t="s">
        <v>47</v>
      </c>
      <c r="C92" s="17" t="s">
        <v>51</v>
      </c>
      <c r="D92" s="17" t="s">
        <v>218</v>
      </c>
      <c r="E92" s="25" t="s">
        <v>223</v>
      </c>
      <c r="F92" s="19">
        <v>404</v>
      </c>
      <c r="G92" s="19">
        <v>6</v>
      </c>
      <c r="H92" s="19">
        <v>6</v>
      </c>
      <c r="I92" s="19"/>
      <c r="J92" s="19">
        <v>5</v>
      </c>
      <c r="K92" s="19"/>
      <c r="L92" s="19">
        <v>2000</v>
      </c>
      <c r="M92" s="19">
        <v>2000</v>
      </c>
      <c r="N92" s="19"/>
      <c r="O92" s="19"/>
      <c r="P92" s="19"/>
      <c r="Q92" s="19"/>
      <c r="R92" s="19">
        <v>2</v>
      </c>
      <c r="S92" s="19">
        <v>2</v>
      </c>
      <c r="T92" s="19">
        <v>2</v>
      </c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5" t="str">
        <f>HYPERLINK("#", "http://www.city.koshigaya.saitama.jp/toiawase/shisetsu/nogyokanren/shiminnouen.html")</f>
        <v>http://www.city.koshigaya.saitama.jp/toiawase/shisetsu/nogyokanren/shiminnouen.html</v>
      </c>
      <c r="AN92" s="17" t="s">
        <v>220</v>
      </c>
      <c r="AO92" s="81" t="s">
        <v>221</v>
      </c>
    </row>
    <row r="93" spans="2:41" ht="18.75" customHeight="1">
      <c r="B93" s="16" t="s">
        <v>47</v>
      </c>
      <c r="C93" s="17" t="s">
        <v>51</v>
      </c>
      <c r="D93" s="17" t="s">
        <v>218</v>
      </c>
      <c r="E93" s="25" t="s">
        <v>224</v>
      </c>
      <c r="F93" s="19">
        <v>1830</v>
      </c>
      <c r="G93" s="19">
        <v>64</v>
      </c>
      <c r="H93" s="19">
        <v>64</v>
      </c>
      <c r="I93" s="19"/>
      <c r="J93" s="19">
        <v>5</v>
      </c>
      <c r="K93" s="19"/>
      <c r="L93" s="19">
        <v>0</v>
      </c>
      <c r="M93" s="19">
        <v>0</v>
      </c>
      <c r="N93" s="19"/>
      <c r="O93" s="19"/>
      <c r="P93" s="19"/>
      <c r="Q93" s="19"/>
      <c r="R93" s="19">
        <v>2</v>
      </c>
      <c r="S93" s="19">
        <v>2</v>
      </c>
      <c r="T93" s="19">
        <v>2</v>
      </c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48"/>
      <c r="AN93" s="17" t="s">
        <v>225</v>
      </c>
      <c r="AO93" s="81" t="s">
        <v>226</v>
      </c>
    </row>
    <row r="94" spans="2:41" ht="18.75" customHeight="1">
      <c r="B94" s="16" t="s">
        <v>47</v>
      </c>
      <c r="C94" s="17" t="s">
        <v>51</v>
      </c>
      <c r="D94" s="17" t="s">
        <v>218</v>
      </c>
      <c r="E94" s="25" t="s">
        <v>227</v>
      </c>
      <c r="F94" s="19">
        <v>1419</v>
      </c>
      <c r="G94" s="19">
        <v>40</v>
      </c>
      <c r="H94" s="19">
        <v>40</v>
      </c>
      <c r="I94" s="19"/>
      <c r="J94" s="19">
        <v>5</v>
      </c>
      <c r="K94" s="19"/>
      <c r="L94" s="19">
        <v>0</v>
      </c>
      <c r="M94" s="19">
        <v>0</v>
      </c>
      <c r="N94" s="19"/>
      <c r="O94" s="19"/>
      <c r="P94" s="19"/>
      <c r="Q94" s="19"/>
      <c r="R94" s="19">
        <v>2</v>
      </c>
      <c r="S94" s="19">
        <v>2</v>
      </c>
      <c r="T94" s="19">
        <v>2</v>
      </c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48"/>
      <c r="AN94" s="17" t="s">
        <v>225</v>
      </c>
      <c r="AO94" s="81" t="s">
        <v>226</v>
      </c>
    </row>
    <row r="95" spans="2:41" ht="18.75" customHeight="1">
      <c r="B95" s="16" t="s">
        <v>47</v>
      </c>
      <c r="C95" s="17" t="s">
        <v>51</v>
      </c>
      <c r="D95" s="17" t="s">
        <v>218</v>
      </c>
      <c r="E95" s="25" t="s">
        <v>228</v>
      </c>
      <c r="F95" s="19">
        <v>276</v>
      </c>
      <c r="G95" s="19">
        <v>21</v>
      </c>
      <c r="H95" s="19">
        <v>21</v>
      </c>
      <c r="I95" s="19"/>
      <c r="J95" s="19">
        <v>5</v>
      </c>
      <c r="K95" s="19"/>
      <c r="L95" s="19">
        <v>0</v>
      </c>
      <c r="M95" s="19">
        <v>0</v>
      </c>
      <c r="N95" s="19"/>
      <c r="O95" s="19"/>
      <c r="P95" s="19"/>
      <c r="Q95" s="19"/>
      <c r="R95" s="19">
        <v>2</v>
      </c>
      <c r="S95" s="19">
        <v>2</v>
      </c>
      <c r="T95" s="19">
        <v>2</v>
      </c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48"/>
      <c r="AN95" s="17" t="s">
        <v>225</v>
      </c>
      <c r="AO95" s="81" t="s">
        <v>226</v>
      </c>
    </row>
    <row r="96" spans="2:41" ht="18.75" customHeight="1">
      <c r="B96" s="16" t="s">
        <v>47</v>
      </c>
      <c r="C96" s="17" t="s">
        <v>51</v>
      </c>
      <c r="D96" s="17" t="s">
        <v>218</v>
      </c>
      <c r="E96" s="25" t="s">
        <v>229</v>
      </c>
      <c r="F96" s="19">
        <v>1417</v>
      </c>
      <c r="G96" s="19">
        <v>48</v>
      </c>
      <c r="H96" s="19">
        <v>48</v>
      </c>
      <c r="I96" s="20"/>
      <c r="J96" s="19">
        <v>5</v>
      </c>
      <c r="K96" s="19"/>
      <c r="L96" s="19">
        <v>0</v>
      </c>
      <c r="M96" s="19">
        <v>0</v>
      </c>
      <c r="N96" s="19"/>
      <c r="O96" s="19"/>
      <c r="P96" s="19"/>
      <c r="Q96" s="19"/>
      <c r="R96" s="19">
        <v>2</v>
      </c>
      <c r="S96" s="19">
        <v>2</v>
      </c>
      <c r="T96" s="19">
        <v>2</v>
      </c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48"/>
      <c r="AN96" s="17" t="s">
        <v>225</v>
      </c>
      <c r="AO96" s="81" t="s">
        <v>226</v>
      </c>
    </row>
    <row r="97" spans="2:41" ht="18.75" customHeight="1">
      <c r="B97" s="16" t="s">
        <v>47</v>
      </c>
      <c r="C97" s="17" t="s">
        <v>51</v>
      </c>
      <c r="D97" s="17" t="s">
        <v>218</v>
      </c>
      <c r="E97" s="25" t="s">
        <v>230</v>
      </c>
      <c r="F97" s="19">
        <v>4910</v>
      </c>
      <c r="G97" s="19">
        <v>102</v>
      </c>
      <c r="H97" s="19">
        <v>102</v>
      </c>
      <c r="I97" s="20"/>
      <c r="J97" s="19">
        <v>1</v>
      </c>
      <c r="K97" s="19"/>
      <c r="L97" s="19">
        <v>120000</v>
      </c>
      <c r="M97" s="19">
        <v>28800</v>
      </c>
      <c r="N97" s="19"/>
      <c r="O97" s="19"/>
      <c r="P97" s="19"/>
      <c r="Q97" s="19"/>
      <c r="R97" s="19">
        <v>1</v>
      </c>
      <c r="S97" s="19">
        <v>1</v>
      </c>
      <c r="T97" s="19">
        <v>1</v>
      </c>
      <c r="U97" s="19">
        <v>1</v>
      </c>
      <c r="V97" s="19" t="s">
        <v>231</v>
      </c>
      <c r="W97" s="19">
        <v>1</v>
      </c>
      <c r="X97" s="19">
        <v>1</v>
      </c>
      <c r="Y97" s="19" t="s">
        <v>232</v>
      </c>
      <c r="Z97" s="19">
        <v>1</v>
      </c>
      <c r="AA97" s="19">
        <v>1</v>
      </c>
      <c r="AB97" s="19">
        <v>1</v>
      </c>
      <c r="AC97" s="19">
        <v>1</v>
      </c>
      <c r="AD97" s="19">
        <v>1</v>
      </c>
      <c r="AE97" s="19">
        <v>1</v>
      </c>
      <c r="AF97" s="19"/>
      <c r="AG97" s="19" t="s">
        <v>233</v>
      </c>
      <c r="AH97" s="19"/>
      <c r="AI97" s="19"/>
      <c r="AJ97" s="19"/>
      <c r="AK97" s="19"/>
      <c r="AL97" s="19"/>
      <c r="AM97" s="15" t="str">
        <f>HYPERLINK("#", "http://familynouen.com/")</f>
        <v>http://familynouen.com/</v>
      </c>
      <c r="AN97" s="17" t="s">
        <v>230</v>
      </c>
      <c r="AO97" s="75" t="s">
        <v>234</v>
      </c>
    </row>
    <row r="98" spans="2:41" ht="18.75" customHeight="1">
      <c r="B98" s="16" t="s">
        <v>47</v>
      </c>
      <c r="C98" s="17" t="s">
        <v>51</v>
      </c>
      <c r="D98" s="17" t="s">
        <v>218</v>
      </c>
      <c r="E98" s="25" t="s">
        <v>235</v>
      </c>
      <c r="F98" s="19">
        <v>996</v>
      </c>
      <c r="G98" s="19">
        <v>27</v>
      </c>
      <c r="H98" s="19">
        <v>27</v>
      </c>
      <c r="I98" s="19"/>
      <c r="J98" s="19">
        <v>5</v>
      </c>
      <c r="K98" s="19"/>
      <c r="L98" s="19">
        <v>5000</v>
      </c>
      <c r="M98" s="19">
        <v>5000</v>
      </c>
      <c r="N98" s="19"/>
      <c r="O98" s="19"/>
      <c r="P98" s="19"/>
      <c r="Q98" s="19"/>
      <c r="R98" s="19">
        <v>2</v>
      </c>
      <c r="S98" s="19">
        <v>2</v>
      </c>
      <c r="T98" s="19">
        <v>2</v>
      </c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5" t="str">
        <f>HYPERLINK("#", "http://www.city.koshigaya.saitama.jp/toiawase/shisetsu/nogyokanren/shiminnouen.html")</f>
        <v>http://www.city.koshigaya.saitama.jp/toiawase/shisetsu/nogyokanren/shiminnouen.html</v>
      </c>
      <c r="AN98" s="17" t="s">
        <v>220</v>
      </c>
      <c r="AO98" s="81" t="s">
        <v>221</v>
      </c>
    </row>
    <row r="99" spans="2:41" ht="18.75" customHeight="1">
      <c r="B99" s="16" t="s">
        <v>47</v>
      </c>
      <c r="C99" s="17" t="s">
        <v>51</v>
      </c>
      <c r="D99" s="17" t="s">
        <v>218</v>
      </c>
      <c r="E99" s="25" t="s">
        <v>236</v>
      </c>
      <c r="F99" s="19">
        <v>1071</v>
      </c>
      <c r="G99" s="19">
        <v>32</v>
      </c>
      <c r="H99" s="19">
        <v>32</v>
      </c>
      <c r="I99" s="19"/>
      <c r="J99" s="19">
        <v>5</v>
      </c>
      <c r="K99" s="19"/>
      <c r="L99" s="19">
        <v>5000</v>
      </c>
      <c r="M99" s="19">
        <v>5000</v>
      </c>
      <c r="N99" s="19"/>
      <c r="O99" s="19"/>
      <c r="P99" s="19"/>
      <c r="Q99" s="19"/>
      <c r="R99" s="19">
        <v>2</v>
      </c>
      <c r="S99" s="19">
        <v>2</v>
      </c>
      <c r="T99" s="19">
        <v>2</v>
      </c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5" t="str">
        <f>HYPERLINK("#", "http://www.city.koshigaya.saitama.jp/toiawase/shisetsu/nogyokanren/shiminnouen.html")</f>
        <v>http://www.city.koshigaya.saitama.jp/toiawase/shisetsu/nogyokanren/shiminnouen.html</v>
      </c>
      <c r="AN99" s="17" t="s">
        <v>220</v>
      </c>
      <c r="AO99" s="81" t="s">
        <v>221</v>
      </c>
    </row>
    <row r="100" spans="2:41" ht="18.75" customHeight="1">
      <c r="B100" s="16" t="s">
        <v>47</v>
      </c>
      <c r="C100" s="17" t="s">
        <v>51</v>
      </c>
      <c r="D100" s="17" t="s">
        <v>218</v>
      </c>
      <c r="E100" s="25" t="s">
        <v>237</v>
      </c>
      <c r="F100" s="19">
        <v>859</v>
      </c>
      <c r="G100" s="19">
        <v>29</v>
      </c>
      <c r="H100" s="19">
        <v>29</v>
      </c>
      <c r="I100" s="19"/>
      <c r="J100" s="19">
        <v>5</v>
      </c>
      <c r="K100" s="19"/>
      <c r="L100" s="19">
        <v>0</v>
      </c>
      <c r="M100" s="19">
        <v>0</v>
      </c>
      <c r="N100" s="19"/>
      <c r="O100" s="19"/>
      <c r="P100" s="19"/>
      <c r="Q100" s="19"/>
      <c r="R100" s="19">
        <v>2</v>
      </c>
      <c r="S100" s="19">
        <v>2</v>
      </c>
      <c r="T100" s="19">
        <v>2</v>
      </c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48"/>
      <c r="AN100" s="17" t="s">
        <v>225</v>
      </c>
      <c r="AO100" s="81" t="s">
        <v>226</v>
      </c>
    </row>
    <row r="101" spans="2:41" ht="18.75" customHeight="1">
      <c r="B101" s="16" t="s">
        <v>47</v>
      </c>
      <c r="C101" s="17" t="s">
        <v>51</v>
      </c>
      <c r="D101" s="17" t="s">
        <v>218</v>
      </c>
      <c r="E101" s="25" t="s">
        <v>238</v>
      </c>
      <c r="F101" s="19">
        <v>973</v>
      </c>
      <c r="G101" s="19">
        <v>40</v>
      </c>
      <c r="H101" s="19">
        <v>40</v>
      </c>
      <c r="I101" s="19"/>
      <c r="J101" s="19">
        <v>5</v>
      </c>
      <c r="K101" s="19"/>
      <c r="L101" s="19">
        <v>0</v>
      </c>
      <c r="M101" s="19">
        <v>0</v>
      </c>
      <c r="N101" s="19"/>
      <c r="O101" s="19"/>
      <c r="P101" s="19"/>
      <c r="Q101" s="19"/>
      <c r="R101" s="19">
        <v>2</v>
      </c>
      <c r="S101" s="19">
        <v>2</v>
      </c>
      <c r="T101" s="19">
        <v>2</v>
      </c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48"/>
      <c r="AN101" s="17" t="s">
        <v>225</v>
      </c>
      <c r="AO101" s="81" t="s">
        <v>226</v>
      </c>
    </row>
    <row r="102" spans="2:41" ht="18.75" customHeight="1">
      <c r="B102" s="16" t="s">
        <v>47</v>
      </c>
      <c r="C102" s="17" t="s">
        <v>51</v>
      </c>
      <c r="D102" s="17" t="s">
        <v>218</v>
      </c>
      <c r="E102" s="25" t="s">
        <v>239</v>
      </c>
      <c r="F102" s="19">
        <v>1180</v>
      </c>
      <c r="G102" s="19">
        <v>32</v>
      </c>
      <c r="H102" s="19">
        <v>32</v>
      </c>
      <c r="I102" s="19"/>
      <c r="J102" s="19">
        <v>5</v>
      </c>
      <c r="K102" s="19"/>
      <c r="L102" s="19">
        <v>0</v>
      </c>
      <c r="M102" s="19">
        <v>0</v>
      </c>
      <c r="N102" s="19"/>
      <c r="O102" s="19"/>
      <c r="P102" s="19"/>
      <c r="Q102" s="19"/>
      <c r="R102" s="19">
        <v>2</v>
      </c>
      <c r="S102" s="19">
        <v>2</v>
      </c>
      <c r="T102" s="19">
        <v>2</v>
      </c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48"/>
      <c r="AN102" s="17" t="s">
        <v>225</v>
      </c>
      <c r="AO102" s="75" t="s">
        <v>226</v>
      </c>
    </row>
    <row r="103" spans="2:41" ht="18.75" customHeight="1">
      <c r="B103" s="16" t="s">
        <v>47</v>
      </c>
      <c r="C103" s="17" t="s">
        <v>51</v>
      </c>
      <c r="D103" s="17" t="s">
        <v>218</v>
      </c>
      <c r="E103" s="25" t="s">
        <v>240</v>
      </c>
      <c r="F103" s="19">
        <v>1452</v>
      </c>
      <c r="G103" s="19">
        <v>46</v>
      </c>
      <c r="H103" s="19">
        <v>46</v>
      </c>
      <c r="I103" s="20"/>
      <c r="J103" s="19">
        <v>5</v>
      </c>
      <c r="K103" s="19"/>
      <c r="L103" s="19">
        <v>0</v>
      </c>
      <c r="M103" s="19">
        <v>0</v>
      </c>
      <c r="N103" s="19"/>
      <c r="O103" s="19"/>
      <c r="P103" s="19"/>
      <c r="Q103" s="19"/>
      <c r="R103" s="19">
        <v>2</v>
      </c>
      <c r="S103" s="19">
        <v>2</v>
      </c>
      <c r="T103" s="19">
        <v>2</v>
      </c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7"/>
      <c r="AN103" s="17" t="s">
        <v>225</v>
      </c>
      <c r="AO103" s="75" t="s">
        <v>226</v>
      </c>
    </row>
    <row r="104" spans="2:41" ht="18.75" customHeight="1">
      <c r="B104" s="16" t="s">
        <v>47</v>
      </c>
      <c r="C104" s="17" t="s">
        <v>51</v>
      </c>
      <c r="D104" s="17" t="s">
        <v>241</v>
      </c>
      <c r="E104" s="17" t="s">
        <v>242</v>
      </c>
      <c r="F104" s="19">
        <v>4433</v>
      </c>
      <c r="G104" s="19">
        <v>79</v>
      </c>
      <c r="H104" s="19">
        <v>79</v>
      </c>
      <c r="I104" s="20"/>
      <c r="J104" s="19">
        <v>2</v>
      </c>
      <c r="K104" s="19"/>
      <c r="L104" s="19">
        <v>6000</v>
      </c>
      <c r="M104" s="19">
        <v>6000</v>
      </c>
      <c r="N104" s="19"/>
      <c r="O104" s="19"/>
      <c r="P104" s="19"/>
      <c r="Q104" s="19"/>
      <c r="R104" s="19">
        <v>2</v>
      </c>
      <c r="S104" s="19">
        <v>2</v>
      </c>
      <c r="T104" s="19">
        <v>2</v>
      </c>
      <c r="U104" s="19"/>
      <c r="V104" s="19"/>
      <c r="W104" s="19">
        <v>1</v>
      </c>
      <c r="X104" s="19"/>
      <c r="Y104" s="19"/>
      <c r="Z104" s="19"/>
      <c r="AA104" s="19">
        <v>1</v>
      </c>
      <c r="AB104" s="19">
        <v>1</v>
      </c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43" t="str">
        <f>HYPERLINK("#", "http://www.city.iruma.saitama.jp")</f>
        <v>http://www.city.iruma.saitama.jp</v>
      </c>
      <c r="AN104" s="17" t="s">
        <v>243</v>
      </c>
      <c r="AO104" s="75" t="s">
        <v>244</v>
      </c>
    </row>
    <row r="105" spans="2:41" ht="18.75" customHeight="1">
      <c r="B105" s="16" t="s">
        <v>47</v>
      </c>
      <c r="C105" s="17" t="s">
        <v>51</v>
      </c>
      <c r="D105" s="17" t="s">
        <v>241</v>
      </c>
      <c r="E105" s="17" t="s">
        <v>245</v>
      </c>
      <c r="F105" s="19">
        <v>9842</v>
      </c>
      <c r="G105" s="19">
        <v>144</v>
      </c>
      <c r="H105" s="19">
        <v>144</v>
      </c>
      <c r="I105" s="20"/>
      <c r="J105" s="19">
        <v>2</v>
      </c>
      <c r="K105" s="19"/>
      <c r="L105" s="19">
        <v>6000</v>
      </c>
      <c r="M105" s="19">
        <v>6000</v>
      </c>
      <c r="N105" s="19"/>
      <c r="O105" s="19"/>
      <c r="P105" s="19"/>
      <c r="Q105" s="19"/>
      <c r="R105" s="19">
        <v>2</v>
      </c>
      <c r="S105" s="19">
        <v>2</v>
      </c>
      <c r="T105" s="19">
        <v>2</v>
      </c>
      <c r="U105" s="19"/>
      <c r="V105" s="19"/>
      <c r="W105" s="19">
        <v>1</v>
      </c>
      <c r="X105" s="19">
        <v>1</v>
      </c>
      <c r="Y105" s="19"/>
      <c r="Z105" s="19"/>
      <c r="AA105" s="19">
        <v>1</v>
      </c>
      <c r="AB105" s="19">
        <v>1</v>
      </c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43" t="str">
        <f>HYPERLINK("#", "http://www.city.iruma.saitama.jp")</f>
        <v>http://www.city.iruma.saitama.jp</v>
      </c>
      <c r="AN105" s="17" t="s">
        <v>243</v>
      </c>
      <c r="AO105" s="75" t="s">
        <v>244</v>
      </c>
    </row>
    <row r="106" spans="2:41" ht="18.75" customHeight="1">
      <c r="B106" s="16" t="s">
        <v>47</v>
      </c>
      <c r="C106" s="17" t="s">
        <v>51</v>
      </c>
      <c r="D106" s="17" t="s">
        <v>241</v>
      </c>
      <c r="E106" s="17" t="s">
        <v>49</v>
      </c>
      <c r="F106" s="19">
        <v>3750</v>
      </c>
      <c r="G106" s="19">
        <v>90</v>
      </c>
      <c r="H106" s="19">
        <v>90</v>
      </c>
      <c r="I106" s="20"/>
      <c r="J106" s="19">
        <v>2</v>
      </c>
      <c r="K106" s="19"/>
      <c r="L106" s="19">
        <v>6000</v>
      </c>
      <c r="M106" s="19">
        <v>6000</v>
      </c>
      <c r="N106" s="19"/>
      <c r="O106" s="19"/>
      <c r="P106" s="19"/>
      <c r="Q106" s="19"/>
      <c r="R106" s="19">
        <v>2</v>
      </c>
      <c r="S106" s="19">
        <v>2</v>
      </c>
      <c r="T106" s="19">
        <v>2</v>
      </c>
      <c r="U106" s="19"/>
      <c r="V106" s="19"/>
      <c r="W106" s="19">
        <v>1</v>
      </c>
      <c r="X106" s="19">
        <v>1</v>
      </c>
      <c r="Y106" s="19"/>
      <c r="Z106" s="19">
        <v>1</v>
      </c>
      <c r="AA106" s="19">
        <v>1</v>
      </c>
      <c r="AB106" s="19">
        <v>1</v>
      </c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43" t="str">
        <f>HYPERLINK("#", "http://www.city.iruma.saitama.jp")</f>
        <v>http://www.city.iruma.saitama.jp</v>
      </c>
      <c r="AN106" s="17" t="s">
        <v>243</v>
      </c>
      <c r="AO106" s="75" t="s">
        <v>244</v>
      </c>
    </row>
    <row r="107" spans="2:41" ht="18.75" customHeight="1">
      <c r="B107" s="16" t="s">
        <v>47</v>
      </c>
      <c r="C107" s="17" t="s">
        <v>51</v>
      </c>
      <c r="D107" s="17" t="s">
        <v>241</v>
      </c>
      <c r="E107" s="17" t="s">
        <v>246</v>
      </c>
      <c r="F107" s="19">
        <v>6664</v>
      </c>
      <c r="G107" s="19">
        <v>115</v>
      </c>
      <c r="H107" s="19">
        <v>115</v>
      </c>
      <c r="I107" s="20"/>
      <c r="J107" s="19">
        <v>2</v>
      </c>
      <c r="K107" s="19"/>
      <c r="L107" s="19">
        <v>6000</v>
      </c>
      <c r="M107" s="19">
        <v>6000</v>
      </c>
      <c r="N107" s="19"/>
      <c r="O107" s="19"/>
      <c r="P107" s="19"/>
      <c r="Q107" s="19"/>
      <c r="R107" s="19">
        <v>2</v>
      </c>
      <c r="S107" s="19">
        <v>2</v>
      </c>
      <c r="T107" s="19">
        <v>2</v>
      </c>
      <c r="U107" s="19"/>
      <c r="V107" s="19"/>
      <c r="W107" s="19">
        <v>1</v>
      </c>
      <c r="X107" s="19">
        <v>1</v>
      </c>
      <c r="Y107" s="19"/>
      <c r="Z107" s="19">
        <v>1</v>
      </c>
      <c r="AA107" s="19">
        <v>1</v>
      </c>
      <c r="AB107" s="19">
        <v>1</v>
      </c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43" t="str">
        <f>HYPERLINK("#", "http://www.city.iruma.saitama.jp")</f>
        <v>http://www.city.iruma.saitama.jp</v>
      </c>
      <c r="AN107" s="17" t="s">
        <v>243</v>
      </c>
      <c r="AO107" s="75" t="s">
        <v>244</v>
      </c>
    </row>
    <row r="108" spans="2:41" ht="18.75" customHeight="1">
      <c r="B108" s="16" t="s">
        <v>47</v>
      </c>
      <c r="C108" s="17" t="s">
        <v>51</v>
      </c>
      <c r="D108" s="17" t="s">
        <v>247</v>
      </c>
      <c r="E108" s="17" t="s">
        <v>250</v>
      </c>
      <c r="F108" s="19">
        <v>900</v>
      </c>
      <c r="G108" s="19">
        <v>43</v>
      </c>
      <c r="H108" s="19">
        <v>43</v>
      </c>
      <c r="I108" s="20"/>
      <c r="J108" s="19">
        <v>4</v>
      </c>
      <c r="K108" s="19">
        <v>11</v>
      </c>
      <c r="L108" s="19">
        <v>6000</v>
      </c>
      <c r="M108" s="19">
        <v>6000</v>
      </c>
      <c r="N108" s="19"/>
      <c r="O108" s="19"/>
      <c r="P108" s="19"/>
      <c r="Q108" s="19"/>
      <c r="R108" s="19">
        <v>2</v>
      </c>
      <c r="S108" s="19">
        <v>2</v>
      </c>
      <c r="T108" s="19">
        <v>2</v>
      </c>
      <c r="U108" s="19"/>
      <c r="V108" s="19"/>
      <c r="W108" s="19"/>
      <c r="X108" s="19"/>
      <c r="Y108" s="19"/>
      <c r="Z108" s="19"/>
      <c r="AA108" s="19"/>
      <c r="AB108" s="19">
        <v>1</v>
      </c>
      <c r="AC108" s="19">
        <v>1</v>
      </c>
      <c r="AD108" s="19"/>
      <c r="AE108" s="19"/>
      <c r="AF108" s="19"/>
      <c r="AG108" s="19"/>
      <c r="AH108" s="19"/>
      <c r="AI108" s="19"/>
      <c r="AJ108" s="19"/>
      <c r="AK108" s="19"/>
      <c r="AL108" s="19"/>
      <c r="AM108" s="15" t="str">
        <f t="shared" ref="AM108:AM113" si="1">HYPERLINK("#", "http://www.city.asaka.lg.jp/")</f>
        <v>http://www.city.asaka.lg.jp/</v>
      </c>
      <c r="AN108" s="17" t="s">
        <v>248</v>
      </c>
      <c r="AO108" s="75" t="s">
        <v>249</v>
      </c>
    </row>
    <row r="109" spans="2:41" ht="18.75" customHeight="1">
      <c r="B109" s="16" t="s">
        <v>47</v>
      </c>
      <c r="C109" s="17" t="s">
        <v>51</v>
      </c>
      <c r="D109" s="17" t="s">
        <v>247</v>
      </c>
      <c r="E109" s="17" t="s">
        <v>251</v>
      </c>
      <c r="F109" s="19">
        <v>510</v>
      </c>
      <c r="G109" s="19">
        <v>30</v>
      </c>
      <c r="H109" s="19">
        <v>30</v>
      </c>
      <c r="I109" s="20"/>
      <c r="J109" s="19">
        <v>4</v>
      </c>
      <c r="K109" s="19">
        <v>11</v>
      </c>
      <c r="L109" s="19">
        <v>6000</v>
      </c>
      <c r="M109" s="19">
        <v>6000</v>
      </c>
      <c r="N109" s="19"/>
      <c r="O109" s="19"/>
      <c r="P109" s="19"/>
      <c r="Q109" s="19"/>
      <c r="R109" s="19">
        <v>2</v>
      </c>
      <c r="S109" s="19">
        <v>2</v>
      </c>
      <c r="T109" s="19">
        <v>2</v>
      </c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5" t="str">
        <f t="shared" si="1"/>
        <v>http://www.city.asaka.lg.jp/</v>
      </c>
      <c r="AN109" s="17" t="s">
        <v>248</v>
      </c>
      <c r="AO109" s="75" t="s">
        <v>249</v>
      </c>
    </row>
    <row r="110" spans="2:41" ht="18.75" customHeight="1">
      <c r="B110" s="16" t="s">
        <v>47</v>
      </c>
      <c r="C110" s="17" t="s">
        <v>51</v>
      </c>
      <c r="D110" s="17" t="s">
        <v>247</v>
      </c>
      <c r="E110" s="17" t="s">
        <v>252</v>
      </c>
      <c r="F110" s="19">
        <v>1400</v>
      </c>
      <c r="G110" s="19">
        <v>70</v>
      </c>
      <c r="H110" s="19">
        <v>70</v>
      </c>
      <c r="I110" s="20"/>
      <c r="J110" s="19">
        <v>4</v>
      </c>
      <c r="K110" s="19">
        <v>11</v>
      </c>
      <c r="L110" s="19">
        <v>6000</v>
      </c>
      <c r="M110" s="19">
        <v>6000</v>
      </c>
      <c r="N110" s="19"/>
      <c r="O110" s="19"/>
      <c r="P110" s="19"/>
      <c r="Q110" s="19"/>
      <c r="R110" s="19">
        <v>2</v>
      </c>
      <c r="S110" s="19">
        <v>2</v>
      </c>
      <c r="T110" s="19">
        <v>2</v>
      </c>
      <c r="U110" s="19"/>
      <c r="V110" s="19"/>
      <c r="W110" s="19"/>
      <c r="X110" s="19"/>
      <c r="Y110" s="19"/>
      <c r="Z110" s="19"/>
      <c r="AA110" s="19"/>
      <c r="AB110" s="19">
        <v>1</v>
      </c>
      <c r="AC110" s="19">
        <v>1</v>
      </c>
      <c r="AD110" s="19"/>
      <c r="AE110" s="19"/>
      <c r="AF110" s="19"/>
      <c r="AG110" s="19"/>
      <c r="AH110" s="19"/>
      <c r="AI110" s="19"/>
      <c r="AJ110" s="19"/>
      <c r="AK110" s="19"/>
      <c r="AL110" s="19"/>
      <c r="AM110" s="15" t="str">
        <f t="shared" si="1"/>
        <v>http://www.city.asaka.lg.jp/</v>
      </c>
      <c r="AN110" s="17" t="s">
        <v>248</v>
      </c>
      <c r="AO110" s="75" t="s">
        <v>249</v>
      </c>
    </row>
    <row r="111" spans="2:41" ht="18.75" customHeight="1">
      <c r="B111" s="16" t="s">
        <v>47</v>
      </c>
      <c r="C111" s="17" t="s">
        <v>51</v>
      </c>
      <c r="D111" s="17" t="s">
        <v>247</v>
      </c>
      <c r="E111" s="17" t="s">
        <v>253</v>
      </c>
      <c r="F111" s="19">
        <v>4602</v>
      </c>
      <c r="G111" s="19">
        <v>211</v>
      </c>
      <c r="H111" s="19">
        <v>211</v>
      </c>
      <c r="I111" s="20"/>
      <c r="J111" s="19">
        <v>4</v>
      </c>
      <c r="K111" s="19">
        <v>10</v>
      </c>
      <c r="L111" s="19">
        <v>6000</v>
      </c>
      <c r="M111" s="19">
        <v>6000</v>
      </c>
      <c r="N111" s="19"/>
      <c r="O111" s="19"/>
      <c r="P111" s="19"/>
      <c r="Q111" s="19"/>
      <c r="R111" s="19">
        <v>2</v>
      </c>
      <c r="S111" s="19">
        <v>2</v>
      </c>
      <c r="T111" s="19">
        <v>2</v>
      </c>
      <c r="U111" s="19">
        <v>1</v>
      </c>
      <c r="V111" s="19"/>
      <c r="W111" s="19">
        <v>1</v>
      </c>
      <c r="X111" s="19"/>
      <c r="Y111" s="19"/>
      <c r="Z111" s="19">
        <v>1</v>
      </c>
      <c r="AA111" s="19"/>
      <c r="AB111" s="19">
        <v>1</v>
      </c>
      <c r="AC111" s="19">
        <v>1</v>
      </c>
      <c r="AD111" s="19"/>
      <c r="AE111" s="19"/>
      <c r="AF111" s="19"/>
      <c r="AG111" s="19"/>
      <c r="AH111" s="19"/>
      <c r="AI111" s="19">
        <v>1</v>
      </c>
      <c r="AJ111" s="19"/>
      <c r="AK111" s="19"/>
      <c r="AL111" s="19"/>
      <c r="AM111" s="15" t="str">
        <f t="shared" si="1"/>
        <v>http://www.city.asaka.lg.jp/</v>
      </c>
      <c r="AN111" s="17" t="s">
        <v>248</v>
      </c>
      <c r="AO111" s="75" t="s">
        <v>249</v>
      </c>
    </row>
    <row r="112" spans="2:41" ht="18.75" customHeight="1">
      <c r="B112" s="16" t="s">
        <v>47</v>
      </c>
      <c r="C112" s="17" t="s">
        <v>51</v>
      </c>
      <c r="D112" s="17" t="s">
        <v>247</v>
      </c>
      <c r="E112" s="17" t="s">
        <v>254</v>
      </c>
      <c r="F112" s="19">
        <v>1736</v>
      </c>
      <c r="G112" s="19">
        <v>42</v>
      </c>
      <c r="H112" s="19">
        <v>42</v>
      </c>
      <c r="I112" s="20"/>
      <c r="J112" s="19">
        <v>4</v>
      </c>
      <c r="K112" s="19">
        <v>11</v>
      </c>
      <c r="L112" s="19">
        <v>24000</v>
      </c>
      <c r="M112" s="19">
        <v>24000</v>
      </c>
      <c r="N112" s="19"/>
      <c r="O112" s="19"/>
      <c r="P112" s="19"/>
      <c r="Q112" s="19"/>
      <c r="R112" s="19">
        <v>2</v>
      </c>
      <c r="S112" s="19">
        <v>2</v>
      </c>
      <c r="T112" s="19">
        <v>2</v>
      </c>
      <c r="U112" s="19">
        <v>1</v>
      </c>
      <c r="V112" s="19"/>
      <c r="W112" s="19">
        <v>1</v>
      </c>
      <c r="X112" s="19"/>
      <c r="Y112" s="19"/>
      <c r="Z112" s="19">
        <v>1</v>
      </c>
      <c r="AA112" s="19"/>
      <c r="AB112" s="19"/>
      <c r="AC112" s="19">
        <v>1</v>
      </c>
      <c r="AD112" s="19"/>
      <c r="AE112" s="19"/>
      <c r="AF112" s="19"/>
      <c r="AG112" s="19"/>
      <c r="AH112" s="19"/>
      <c r="AI112" s="19"/>
      <c r="AJ112" s="19"/>
      <c r="AK112" s="19"/>
      <c r="AL112" s="19"/>
      <c r="AM112" s="15" t="str">
        <f t="shared" si="1"/>
        <v>http://www.city.asaka.lg.jp/</v>
      </c>
      <c r="AN112" s="17" t="s">
        <v>248</v>
      </c>
      <c r="AO112" s="75" t="s">
        <v>249</v>
      </c>
    </row>
    <row r="113" spans="2:41" ht="18.75" customHeight="1">
      <c r="B113" s="16" t="s">
        <v>47</v>
      </c>
      <c r="C113" s="17" t="s">
        <v>51</v>
      </c>
      <c r="D113" s="17" t="s">
        <v>247</v>
      </c>
      <c r="E113" s="17" t="s">
        <v>255</v>
      </c>
      <c r="F113" s="19">
        <v>1930</v>
      </c>
      <c r="G113" s="19">
        <v>54</v>
      </c>
      <c r="H113" s="19">
        <v>54</v>
      </c>
      <c r="I113" s="20"/>
      <c r="J113" s="19">
        <v>3</v>
      </c>
      <c r="K113" s="19">
        <v>8</v>
      </c>
      <c r="L113" s="19">
        <v>6000</v>
      </c>
      <c r="M113" s="19">
        <v>6000</v>
      </c>
      <c r="N113" s="19"/>
      <c r="O113" s="19"/>
      <c r="P113" s="19"/>
      <c r="Q113" s="19"/>
      <c r="R113" s="19">
        <v>2</v>
      </c>
      <c r="S113" s="19">
        <v>2</v>
      </c>
      <c r="T113" s="19">
        <v>2</v>
      </c>
      <c r="U113" s="19">
        <v>1</v>
      </c>
      <c r="V113" s="19"/>
      <c r="W113" s="19"/>
      <c r="X113" s="19"/>
      <c r="Y113" s="19"/>
      <c r="Z113" s="19"/>
      <c r="AA113" s="19"/>
      <c r="AB113" s="19">
        <v>1</v>
      </c>
      <c r="AC113" s="19">
        <v>1</v>
      </c>
      <c r="AD113" s="19"/>
      <c r="AE113" s="19"/>
      <c r="AF113" s="19"/>
      <c r="AG113" s="19"/>
      <c r="AH113" s="19"/>
      <c r="AI113" s="19"/>
      <c r="AJ113" s="19"/>
      <c r="AK113" s="19"/>
      <c r="AL113" s="19"/>
      <c r="AM113" s="15" t="str">
        <f t="shared" si="1"/>
        <v>http://www.city.asaka.lg.jp/</v>
      </c>
      <c r="AN113" s="17" t="s">
        <v>248</v>
      </c>
      <c r="AO113" s="75" t="s">
        <v>249</v>
      </c>
    </row>
    <row r="114" spans="2:41" ht="18.75" customHeight="1">
      <c r="B114" s="16" t="s">
        <v>47</v>
      </c>
      <c r="C114" s="17" t="s">
        <v>51</v>
      </c>
      <c r="D114" s="17" t="s">
        <v>247</v>
      </c>
      <c r="E114" s="17" t="s">
        <v>256</v>
      </c>
      <c r="F114" s="19">
        <v>918</v>
      </c>
      <c r="G114" s="19">
        <v>52</v>
      </c>
      <c r="H114" s="19">
        <v>52</v>
      </c>
      <c r="I114" s="20"/>
      <c r="J114" s="19">
        <v>1</v>
      </c>
      <c r="K114" s="19"/>
      <c r="L114" s="19">
        <v>94400</v>
      </c>
      <c r="M114" s="19">
        <v>94400</v>
      </c>
      <c r="N114" s="19"/>
      <c r="O114" s="19"/>
      <c r="P114" s="19"/>
      <c r="Q114" s="19"/>
      <c r="R114" s="19">
        <v>1</v>
      </c>
      <c r="S114" s="19">
        <v>1</v>
      </c>
      <c r="T114" s="19">
        <v>1</v>
      </c>
      <c r="U114" s="19">
        <v>1</v>
      </c>
      <c r="V114" s="19"/>
      <c r="W114" s="19">
        <v>1</v>
      </c>
      <c r="X114" s="19"/>
      <c r="Y114" s="19"/>
      <c r="Z114" s="19">
        <v>1</v>
      </c>
      <c r="AA114" s="19"/>
      <c r="AB114" s="19">
        <v>1</v>
      </c>
      <c r="AC114" s="19">
        <v>1</v>
      </c>
      <c r="AD114" s="19"/>
      <c r="AE114" s="19"/>
      <c r="AF114" s="19"/>
      <c r="AG114" s="19"/>
      <c r="AH114" s="19"/>
      <c r="AI114" s="19"/>
      <c r="AJ114" s="19"/>
      <c r="AK114" s="19"/>
      <c r="AL114" s="19"/>
      <c r="AM114" s="15" t="str">
        <f>HYPERLINK("#", "https://www.sharebatake.com/farms/saitama/saitama_else/asaka-masters")</f>
        <v>https://www.sharebatake.com/farms/saitama/saitama_else/asaka-masters</v>
      </c>
      <c r="AN114" s="17" t="s">
        <v>53</v>
      </c>
      <c r="AO114" s="75" t="s">
        <v>257</v>
      </c>
    </row>
    <row r="115" spans="2:41" ht="18.75" customHeight="1">
      <c r="B115" s="26" t="s">
        <v>47</v>
      </c>
      <c r="C115" s="24" t="s">
        <v>51</v>
      </c>
      <c r="D115" s="24" t="s">
        <v>261</v>
      </c>
      <c r="E115" s="24" t="s">
        <v>262</v>
      </c>
      <c r="F115" s="22">
        <v>1149</v>
      </c>
      <c r="G115" s="22">
        <v>47</v>
      </c>
      <c r="H115" s="22">
        <v>47</v>
      </c>
      <c r="I115" s="23"/>
      <c r="J115" s="22">
        <v>2</v>
      </c>
      <c r="K115" s="22">
        <v>11</v>
      </c>
      <c r="L115" s="22">
        <v>7200</v>
      </c>
      <c r="M115" s="22">
        <v>7200</v>
      </c>
      <c r="N115" s="22"/>
      <c r="O115" s="22"/>
      <c r="P115" s="22"/>
      <c r="Q115" s="22"/>
      <c r="R115" s="22">
        <v>2</v>
      </c>
      <c r="S115" s="22">
        <v>2</v>
      </c>
      <c r="T115" s="22">
        <v>2</v>
      </c>
      <c r="U115" s="22">
        <v>1</v>
      </c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15" t="str">
        <f>HYPERLINK("#","http://www.city.shiki.lg.jp/")</f>
        <v>http://www.city.shiki.lg.jp/</v>
      </c>
      <c r="AN115" s="24" t="s">
        <v>263</v>
      </c>
      <c r="AO115" s="76" t="s">
        <v>264</v>
      </c>
    </row>
    <row r="116" spans="2:41" ht="18.75" customHeight="1">
      <c r="B116" s="26" t="s">
        <v>47</v>
      </c>
      <c r="C116" s="24" t="s">
        <v>51</v>
      </c>
      <c r="D116" s="24" t="s">
        <v>261</v>
      </c>
      <c r="E116" s="24" t="s">
        <v>265</v>
      </c>
      <c r="F116" s="22">
        <v>900</v>
      </c>
      <c r="G116" s="22">
        <v>39</v>
      </c>
      <c r="H116" s="22">
        <v>39</v>
      </c>
      <c r="I116" s="23"/>
      <c r="J116" s="22">
        <v>2</v>
      </c>
      <c r="K116" s="22">
        <v>11</v>
      </c>
      <c r="L116" s="22">
        <v>6000</v>
      </c>
      <c r="M116" s="22">
        <v>6000</v>
      </c>
      <c r="N116" s="22"/>
      <c r="O116" s="22"/>
      <c r="P116" s="22"/>
      <c r="Q116" s="22"/>
      <c r="R116" s="22">
        <v>2</v>
      </c>
      <c r="S116" s="22">
        <v>2</v>
      </c>
      <c r="T116" s="22">
        <v>2</v>
      </c>
      <c r="U116" s="22">
        <v>1</v>
      </c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15" t="str">
        <f>HYPERLINK("#","http://www.city.shiki.lg.jp/")</f>
        <v>http://www.city.shiki.lg.jp/</v>
      </c>
      <c r="AN116" s="24" t="s">
        <v>263</v>
      </c>
      <c r="AO116" s="76" t="s">
        <v>264</v>
      </c>
    </row>
    <row r="117" spans="2:41" ht="18.75" customHeight="1">
      <c r="B117" s="26" t="s">
        <v>47</v>
      </c>
      <c r="C117" s="24" t="s">
        <v>51</v>
      </c>
      <c r="D117" s="24" t="s">
        <v>261</v>
      </c>
      <c r="E117" s="24" t="s">
        <v>266</v>
      </c>
      <c r="F117" s="22">
        <v>3189</v>
      </c>
      <c r="G117" s="22">
        <v>152</v>
      </c>
      <c r="H117" s="22">
        <v>152</v>
      </c>
      <c r="I117" s="23"/>
      <c r="J117" s="22">
        <v>2</v>
      </c>
      <c r="K117" s="22">
        <v>11</v>
      </c>
      <c r="L117" s="22">
        <v>7200</v>
      </c>
      <c r="M117" s="22">
        <v>7200</v>
      </c>
      <c r="N117" s="22"/>
      <c r="O117" s="22"/>
      <c r="P117" s="22"/>
      <c r="Q117" s="22"/>
      <c r="R117" s="22">
        <v>2</v>
      </c>
      <c r="S117" s="22">
        <v>2</v>
      </c>
      <c r="T117" s="22">
        <v>2</v>
      </c>
      <c r="U117" s="22">
        <v>1</v>
      </c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15" t="str">
        <f>HYPERLINK("#","http://www.city.shiki.lg.jp/")</f>
        <v>http://www.city.shiki.lg.jp/</v>
      </c>
      <c r="AN117" s="24" t="s">
        <v>263</v>
      </c>
      <c r="AO117" s="76" t="s">
        <v>264</v>
      </c>
    </row>
    <row r="118" spans="2:41" ht="18.75" customHeight="1">
      <c r="B118" s="26" t="s">
        <v>47</v>
      </c>
      <c r="C118" s="24" t="s">
        <v>51</v>
      </c>
      <c r="D118" s="24" t="s">
        <v>261</v>
      </c>
      <c r="E118" s="24" t="s">
        <v>267</v>
      </c>
      <c r="F118" s="22">
        <v>965</v>
      </c>
      <c r="G118" s="22">
        <v>46</v>
      </c>
      <c r="H118" s="22">
        <v>46</v>
      </c>
      <c r="I118" s="23"/>
      <c r="J118" s="22">
        <v>2</v>
      </c>
      <c r="K118" s="22">
        <v>11</v>
      </c>
      <c r="L118" s="22">
        <v>6000</v>
      </c>
      <c r="M118" s="22">
        <v>6000</v>
      </c>
      <c r="N118" s="22"/>
      <c r="O118" s="22"/>
      <c r="P118" s="22"/>
      <c r="Q118" s="22"/>
      <c r="R118" s="22">
        <v>2</v>
      </c>
      <c r="S118" s="22">
        <v>2</v>
      </c>
      <c r="T118" s="22">
        <v>2</v>
      </c>
      <c r="U118" s="22">
        <v>1</v>
      </c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15" t="str">
        <f>HYPERLINK("#","http://www.city.shiki.lg.jp/")</f>
        <v>http://www.city.shiki.lg.jp/</v>
      </c>
      <c r="AN118" s="24" t="s">
        <v>263</v>
      </c>
      <c r="AO118" s="76" t="s">
        <v>264</v>
      </c>
    </row>
    <row r="119" spans="2:41" ht="18.75" customHeight="1">
      <c r="B119" s="26" t="s">
        <v>47</v>
      </c>
      <c r="C119" s="49" t="s">
        <v>51</v>
      </c>
      <c r="D119" s="24" t="s">
        <v>261</v>
      </c>
      <c r="E119" s="24" t="s">
        <v>268</v>
      </c>
      <c r="F119" s="22">
        <v>1228</v>
      </c>
      <c r="G119" s="22">
        <v>47</v>
      </c>
      <c r="H119" s="22">
        <v>47</v>
      </c>
      <c r="I119" s="23"/>
      <c r="J119" s="22">
        <v>2</v>
      </c>
      <c r="K119" s="22">
        <v>11</v>
      </c>
      <c r="L119" s="22">
        <v>7200</v>
      </c>
      <c r="M119" s="22">
        <v>7200</v>
      </c>
      <c r="N119" s="22"/>
      <c r="O119" s="22"/>
      <c r="P119" s="22"/>
      <c r="Q119" s="22"/>
      <c r="R119" s="22">
        <v>2</v>
      </c>
      <c r="S119" s="22">
        <v>2</v>
      </c>
      <c r="T119" s="22">
        <v>2</v>
      </c>
      <c r="U119" s="22">
        <v>1</v>
      </c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15" t="str">
        <f>HYPERLINK("#","http://www.city.shiki.lg.jp/")</f>
        <v>http://www.city.shiki.lg.jp/</v>
      </c>
      <c r="AN119" s="24" t="s">
        <v>263</v>
      </c>
      <c r="AO119" s="76" t="s">
        <v>264</v>
      </c>
    </row>
    <row r="120" spans="2:41" ht="18.75" customHeight="1">
      <c r="B120" s="26" t="s">
        <v>47</v>
      </c>
      <c r="C120" s="49" t="s">
        <v>51</v>
      </c>
      <c r="D120" s="24" t="s">
        <v>269</v>
      </c>
      <c r="E120" s="24" t="s">
        <v>270</v>
      </c>
      <c r="F120" s="22">
        <v>1900</v>
      </c>
      <c r="G120" s="22">
        <v>62</v>
      </c>
      <c r="H120" s="22">
        <v>62</v>
      </c>
      <c r="I120" s="23"/>
      <c r="J120" s="22">
        <v>5</v>
      </c>
      <c r="K120" s="22"/>
      <c r="L120" s="22">
        <v>12000</v>
      </c>
      <c r="M120" s="22">
        <v>12000</v>
      </c>
      <c r="N120" s="22"/>
      <c r="O120" s="22"/>
      <c r="P120" s="22"/>
      <c r="Q120" s="22"/>
      <c r="R120" s="22">
        <v>1</v>
      </c>
      <c r="S120" s="22">
        <v>1</v>
      </c>
      <c r="T120" s="22">
        <v>1</v>
      </c>
      <c r="U120" s="22">
        <v>1</v>
      </c>
      <c r="V120" s="22" t="s">
        <v>271</v>
      </c>
      <c r="W120" s="22">
        <v>1</v>
      </c>
      <c r="X120" s="22">
        <v>1</v>
      </c>
      <c r="Y120" s="22"/>
      <c r="Z120" s="22">
        <v>1</v>
      </c>
      <c r="AA120" s="22">
        <v>1</v>
      </c>
      <c r="AB120" s="22">
        <v>1</v>
      </c>
      <c r="AC120" s="22">
        <v>1</v>
      </c>
      <c r="AD120" s="22">
        <v>1</v>
      </c>
      <c r="AE120" s="22">
        <v>1</v>
      </c>
      <c r="AF120" s="22"/>
      <c r="AG120" s="22" t="s">
        <v>271</v>
      </c>
      <c r="AH120" s="22">
        <v>1</v>
      </c>
      <c r="AI120" s="22">
        <v>1</v>
      </c>
      <c r="AJ120" s="22">
        <v>1</v>
      </c>
      <c r="AK120" s="22"/>
      <c r="AL120" s="22" t="s">
        <v>271</v>
      </c>
      <c r="AM120" s="15" t="str">
        <f t="shared" ref="AM120:AM127" si="2">HYPERLINK("#","http://www.city.wako.lg.jp/")</f>
        <v>http://www.city.wako.lg.jp/</v>
      </c>
      <c r="AN120" s="24" t="s">
        <v>272</v>
      </c>
      <c r="AO120" s="76" t="s">
        <v>273</v>
      </c>
    </row>
    <row r="121" spans="2:41" ht="18.75" customHeight="1">
      <c r="B121" s="26" t="s">
        <v>47</v>
      </c>
      <c r="C121" s="24" t="s">
        <v>51</v>
      </c>
      <c r="D121" s="24" t="s">
        <v>269</v>
      </c>
      <c r="E121" s="24" t="s">
        <v>274</v>
      </c>
      <c r="F121" s="22">
        <v>2120</v>
      </c>
      <c r="G121" s="22">
        <v>66</v>
      </c>
      <c r="H121" s="22">
        <v>66</v>
      </c>
      <c r="I121" s="23"/>
      <c r="J121" s="22">
        <v>5</v>
      </c>
      <c r="K121" s="22"/>
      <c r="L121" s="22">
        <v>12000</v>
      </c>
      <c r="M121" s="22">
        <v>12000</v>
      </c>
      <c r="N121" s="22"/>
      <c r="O121" s="22"/>
      <c r="P121" s="22"/>
      <c r="Q121" s="22"/>
      <c r="R121" s="22">
        <v>1</v>
      </c>
      <c r="S121" s="22">
        <v>1</v>
      </c>
      <c r="T121" s="22">
        <v>1</v>
      </c>
      <c r="U121" s="22">
        <v>1</v>
      </c>
      <c r="V121" s="22" t="s">
        <v>271</v>
      </c>
      <c r="W121" s="22">
        <v>1</v>
      </c>
      <c r="X121" s="22">
        <v>1</v>
      </c>
      <c r="Y121" s="22"/>
      <c r="Z121" s="22">
        <v>1</v>
      </c>
      <c r="AA121" s="22">
        <v>1</v>
      </c>
      <c r="AB121" s="22">
        <v>1</v>
      </c>
      <c r="AC121" s="22">
        <v>1</v>
      </c>
      <c r="AD121" s="22">
        <v>1</v>
      </c>
      <c r="AE121" s="22">
        <v>1</v>
      </c>
      <c r="AF121" s="22"/>
      <c r="AG121" s="22" t="s">
        <v>271</v>
      </c>
      <c r="AH121" s="22">
        <v>1</v>
      </c>
      <c r="AI121" s="22">
        <v>1</v>
      </c>
      <c r="AJ121" s="22">
        <v>1</v>
      </c>
      <c r="AK121" s="22"/>
      <c r="AL121" s="22" t="s">
        <v>271</v>
      </c>
      <c r="AM121" s="15" t="str">
        <f t="shared" si="2"/>
        <v>http://www.city.wako.lg.jp/</v>
      </c>
      <c r="AN121" s="24" t="s">
        <v>272</v>
      </c>
      <c r="AO121" s="76" t="s">
        <v>273</v>
      </c>
    </row>
    <row r="122" spans="2:41" ht="18.75" customHeight="1">
      <c r="B122" s="26" t="s">
        <v>47</v>
      </c>
      <c r="C122" s="24" t="s">
        <v>51</v>
      </c>
      <c r="D122" s="24" t="s">
        <v>269</v>
      </c>
      <c r="E122" s="24" t="s">
        <v>275</v>
      </c>
      <c r="F122" s="22">
        <v>2481</v>
      </c>
      <c r="G122" s="22">
        <v>53</v>
      </c>
      <c r="H122" s="22">
        <v>53</v>
      </c>
      <c r="I122" s="23"/>
      <c r="J122" s="22">
        <v>5</v>
      </c>
      <c r="K122" s="22"/>
      <c r="L122" s="22">
        <v>12000</v>
      </c>
      <c r="M122" s="22">
        <v>12000</v>
      </c>
      <c r="N122" s="22"/>
      <c r="O122" s="22"/>
      <c r="P122" s="22"/>
      <c r="Q122" s="22"/>
      <c r="R122" s="22">
        <v>1</v>
      </c>
      <c r="S122" s="22">
        <v>1</v>
      </c>
      <c r="T122" s="22">
        <v>1</v>
      </c>
      <c r="U122" s="22">
        <v>1</v>
      </c>
      <c r="V122" s="22" t="s">
        <v>271</v>
      </c>
      <c r="W122" s="22">
        <v>1</v>
      </c>
      <c r="X122" s="22">
        <v>1</v>
      </c>
      <c r="Y122" s="22"/>
      <c r="Z122" s="22">
        <v>1</v>
      </c>
      <c r="AA122" s="22">
        <v>1</v>
      </c>
      <c r="AB122" s="22">
        <v>1</v>
      </c>
      <c r="AC122" s="22">
        <v>1</v>
      </c>
      <c r="AD122" s="22">
        <v>1</v>
      </c>
      <c r="AE122" s="22">
        <v>1</v>
      </c>
      <c r="AF122" s="22"/>
      <c r="AG122" s="22" t="s">
        <v>271</v>
      </c>
      <c r="AH122" s="22">
        <v>1</v>
      </c>
      <c r="AI122" s="22">
        <v>1</v>
      </c>
      <c r="AJ122" s="22">
        <v>1</v>
      </c>
      <c r="AK122" s="22"/>
      <c r="AL122" s="22" t="s">
        <v>271</v>
      </c>
      <c r="AM122" s="15" t="str">
        <f t="shared" si="2"/>
        <v>http://www.city.wako.lg.jp/</v>
      </c>
      <c r="AN122" s="24" t="s">
        <v>272</v>
      </c>
      <c r="AO122" s="76" t="s">
        <v>273</v>
      </c>
    </row>
    <row r="123" spans="2:41" ht="18.75" customHeight="1">
      <c r="B123" s="26" t="s">
        <v>47</v>
      </c>
      <c r="C123" s="24" t="s">
        <v>51</v>
      </c>
      <c r="D123" s="24" t="s">
        <v>269</v>
      </c>
      <c r="E123" s="24" t="s">
        <v>276</v>
      </c>
      <c r="F123" s="22">
        <v>1489</v>
      </c>
      <c r="G123" s="22">
        <v>18</v>
      </c>
      <c r="H123" s="22">
        <v>18</v>
      </c>
      <c r="I123" s="23"/>
      <c r="J123" s="22">
        <v>5</v>
      </c>
      <c r="K123" s="22"/>
      <c r="L123" s="22">
        <v>12000</v>
      </c>
      <c r="M123" s="22">
        <v>12000</v>
      </c>
      <c r="N123" s="22"/>
      <c r="O123" s="22"/>
      <c r="P123" s="22"/>
      <c r="Q123" s="22"/>
      <c r="R123" s="22">
        <v>1</v>
      </c>
      <c r="S123" s="22">
        <v>1</v>
      </c>
      <c r="T123" s="22">
        <v>1</v>
      </c>
      <c r="U123" s="22">
        <v>1</v>
      </c>
      <c r="V123" s="22" t="s">
        <v>271</v>
      </c>
      <c r="W123" s="22">
        <v>1</v>
      </c>
      <c r="X123" s="22">
        <v>1</v>
      </c>
      <c r="Y123" s="22"/>
      <c r="Z123" s="22">
        <v>1</v>
      </c>
      <c r="AA123" s="22">
        <v>1</v>
      </c>
      <c r="AB123" s="22">
        <v>1</v>
      </c>
      <c r="AC123" s="22">
        <v>1</v>
      </c>
      <c r="AD123" s="22">
        <v>1</v>
      </c>
      <c r="AE123" s="22">
        <v>1</v>
      </c>
      <c r="AF123" s="22"/>
      <c r="AG123" s="22" t="s">
        <v>271</v>
      </c>
      <c r="AH123" s="22">
        <v>1</v>
      </c>
      <c r="AI123" s="22">
        <v>1</v>
      </c>
      <c r="AJ123" s="22">
        <v>1</v>
      </c>
      <c r="AK123" s="22"/>
      <c r="AL123" s="22" t="s">
        <v>271</v>
      </c>
      <c r="AM123" s="15" t="str">
        <f t="shared" si="2"/>
        <v>http://www.city.wako.lg.jp/</v>
      </c>
      <c r="AN123" s="24" t="s">
        <v>272</v>
      </c>
      <c r="AO123" s="76" t="s">
        <v>273</v>
      </c>
    </row>
    <row r="124" spans="2:41" ht="18.75" customHeight="1">
      <c r="B124" s="26" t="s">
        <v>47</v>
      </c>
      <c r="C124" s="24" t="s">
        <v>51</v>
      </c>
      <c r="D124" s="24" t="s">
        <v>269</v>
      </c>
      <c r="E124" s="24" t="s">
        <v>277</v>
      </c>
      <c r="F124" s="22">
        <v>242</v>
      </c>
      <c r="G124" s="22">
        <v>12</v>
      </c>
      <c r="H124" s="22">
        <v>12</v>
      </c>
      <c r="I124" s="23"/>
      <c r="J124" s="22">
        <v>5</v>
      </c>
      <c r="K124" s="22"/>
      <c r="L124" s="22">
        <v>6000</v>
      </c>
      <c r="M124" s="22">
        <v>6000</v>
      </c>
      <c r="N124" s="22"/>
      <c r="O124" s="22"/>
      <c r="P124" s="22"/>
      <c r="Q124" s="22"/>
      <c r="R124" s="22">
        <v>1</v>
      </c>
      <c r="S124" s="22">
        <v>1</v>
      </c>
      <c r="T124" s="22">
        <v>1</v>
      </c>
      <c r="U124" s="22">
        <v>1</v>
      </c>
      <c r="V124" s="22" t="s">
        <v>271</v>
      </c>
      <c r="W124" s="22">
        <v>1</v>
      </c>
      <c r="X124" s="22">
        <v>1</v>
      </c>
      <c r="Y124" s="22"/>
      <c r="Z124" s="22">
        <v>1</v>
      </c>
      <c r="AA124" s="22">
        <v>1</v>
      </c>
      <c r="AB124" s="22">
        <v>1</v>
      </c>
      <c r="AC124" s="22">
        <v>1</v>
      </c>
      <c r="AD124" s="22">
        <v>1</v>
      </c>
      <c r="AE124" s="22">
        <v>1</v>
      </c>
      <c r="AF124" s="22"/>
      <c r="AG124" s="22" t="s">
        <v>271</v>
      </c>
      <c r="AH124" s="22">
        <v>1</v>
      </c>
      <c r="AI124" s="22">
        <v>1</v>
      </c>
      <c r="AJ124" s="22">
        <v>1</v>
      </c>
      <c r="AK124" s="22"/>
      <c r="AL124" s="22" t="s">
        <v>271</v>
      </c>
      <c r="AM124" s="15" t="str">
        <f t="shared" si="2"/>
        <v>http://www.city.wako.lg.jp/</v>
      </c>
      <c r="AN124" s="24" t="s">
        <v>272</v>
      </c>
      <c r="AO124" s="76" t="s">
        <v>273</v>
      </c>
    </row>
    <row r="125" spans="2:41" ht="18.75" customHeight="1">
      <c r="B125" s="26" t="s">
        <v>47</v>
      </c>
      <c r="C125" s="24" t="s">
        <v>51</v>
      </c>
      <c r="D125" s="24" t="s">
        <v>269</v>
      </c>
      <c r="E125" s="24" t="s">
        <v>278</v>
      </c>
      <c r="F125" s="22">
        <v>2567</v>
      </c>
      <c r="G125" s="22">
        <v>65</v>
      </c>
      <c r="H125" s="22">
        <v>65</v>
      </c>
      <c r="I125" s="23"/>
      <c r="J125" s="22">
        <v>5</v>
      </c>
      <c r="K125" s="22"/>
      <c r="L125" s="22">
        <v>12000</v>
      </c>
      <c r="M125" s="22">
        <v>12000</v>
      </c>
      <c r="N125" s="22"/>
      <c r="O125" s="22"/>
      <c r="P125" s="22"/>
      <c r="Q125" s="22"/>
      <c r="R125" s="22">
        <v>1</v>
      </c>
      <c r="S125" s="22">
        <v>1</v>
      </c>
      <c r="T125" s="22">
        <v>1</v>
      </c>
      <c r="U125" s="22">
        <v>1</v>
      </c>
      <c r="V125" s="22" t="s">
        <v>271</v>
      </c>
      <c r="W125" s="22">
        <v>1</v>
      </c>
      <c r="X125" s="22">
        <v>1</v>
      </c>
      <c r="Y125" s="22"/>
      <c r="Z125" s="22">
        <v>1</v>
      </c>
      <c r="AA125" s="22">
        <v>1</v>
      </c>
      <c r="AB125" s="22">
        <v>1</v>
      </c>
      <c r="AC125" s="22">
        <v>1</v>
      </c>
      <c r="AD125" s="22">
        <v>1</v>
      </c>
      <c r="AE125" s="22">
        <v>1</v>
      </c>
      <c r="AF125" s="22"/>
      <c r="AG125" s="22" t="s">
        <v>271</v>
      </c>
      <c r="AH125" s="22">
        <v>1</v>
      </c>
      <c r="AI125" s="22">
        <v>1</v>
      </c>
      <c r="AJ125" s="22">
        <v>1</v>
      </c>
      <c r="AK125" s="22"/>
      <c r="AL125" s="22" t="s">
        <v>271</v>
      </c>
      <c r="AM125" s="15" t="str">
        <f t="shared" si="2"/>
        <v>http://www.city.wako.lg.jp/</v>
      </c>
      <c r="AN125" s="24" t="s">
        <v>272</v>
      </c>
      <c r="AO125" s="76" t="s">
        <v>273</v>
      </c>
    </row>
    <row r="126" spans="2:41" ht="18.75" customHeight="1">
      <c r="B126" s="26" t="s">
        <v>47</v>
      </c>
      <c r="C126" s="24" t="s">
        <v>51</v>
      </c>
      <c r="D126" s="24" t="s">
        <v>269</v>
      </c>
      <c r="E126" s="24" t="s">
        <v>279</v>
      </c>
      <c r="F126" s="22">
        <v>862</v>
      </c>
      <c r="G126" s="22">
        <v>36</v>
      </c>
      <c r="H126" s="22">
        <v>36</v>
      </c>
      <c r="I126" s="23"/>
      <c r="J126" s="22">
        <v>5</v>
      </c>
      <c r="K126" s="22"/>
      <c r="L126" s="22">
        <v>12000</v>
      </c>
      <c r="M126" s="22">
        <v>6000</v>
      </c>
      <c r="N126" s="22"/>
      <c r="O126" s="22"/>
      <c r="P126" s="22"/>
      <c r="Q126" s="22"/>
      <c r="R126" s="22">
        <v>1</v>
      </c>
      <c r="S126" s="22">
        <v>1</v>
      </c>
      <c r="T126" s="22">
        <v>1</v>
      </c>
      <c r="U126" s="22">
        <v>1</v>
      </c>
      <c r="V126" s="22" t="s">
        <v>271</v>
      </c>
      <c r="W126" s="22">
        <v>1</v>
      </c>
      <c r="X126" s="22">
        <v>1</v>
      </c>
      <c r="Y126" s="22"/>
      <c r="Z126" s="22">
        <v>1</v>
      </c>
      <c r="AA126" s="22">
        <v>1</v>
      </c>
      <c r="AB126" s="22">
        <v>1</v>
      </c>
      <c r="AC126" s="22">
        <v>1</v>
      </c>
      <c r="AD126" s="22">
        <v>1</v>
      </c>
      <c r="AE126" s="22">
        <v>1</v>
      </c>
      <c r="AF126" s="22"/>
      <c r="AG126" s="22" t="s">
        <v>271</v>
      </c>
      <c r="AH126" s="22">
        <v>1</v>
      </c>
      <c r="AI126" s="22">
        <v>1</v>
      </c>
      <c r="AJ126" s="22">
        <v>1</v>
      </c>
      <c r="AK126" s="22"/>
      <c r="AL126" s="22" t="s">
        <v>271</v>
      </c>
      <c r="AM126" s="15" t="str">
        <f t="shared" si="2"/>
        <v>http://www.city.wako.lg.jp/</v>
      </c>
      <c r="AN126" s="24" t="s">
        <v>272</v>
      </c>
      <c r="AO126" s="76" t="s">
        <v>273</v>
      </c>
    </row>
    <row r="127" spans="2:41" ht="18.75" customHeight="1">
      <c r="B127" s="26" t="s">
        <v>47</v>
      </c>
      <c r="C127" s="24" t="s">
        <v>51</v>
      </c>
      <c r="D127" s="24" t="s">
        <v>269</v>
      </c>
      <c r="E127" s="24" t="s">
        <v>280</v>
      </c>
      <c r="F127" s="22">
        <v>2235</v>
      </c>
      <c r="G127" s="22">
        <v>88</v>
      </c>
      <c r="H127" s="22">
        <v>88</v>
      </c>
      <c r="I127" s="23"/>
      <c r="J127" s="22">
        <v>5</v>
      </c>
      <c r="K127" s="22"/>
      <c r="L127" s="22">
        <v>12000</v>
      </c>
      <c r="M127" s="22">
        <v>6000</v>
      </c>
      <c r="N127" s="22"/>
      <c r="O127" s="22"/>
      <c r="P127" s="22"/>
      <c r="Q127" s="22"/>
      <c r="R127" s="22">
        <v>1</v>
      </c>
      <c r="S127" s="22">
        <v>1</v>
      </c>
      <c r="T127" s="22">
        <v>1</v>
      </c>
      <c r="U127" s="22">
        <v>1</v>
      </c>
      <c r="V127" s="22" t="s">
        <v>271</v>
      </c>
      <c r="W127" s="22">
        <v>1</v>
      </c>
      <c r="X127" s="22">
        <v>1</v>
      </c>
      <c r="Y127" s="22"/>
      <c r="Z127" s="22">
        <v>1</v>
      </c>
      <c r="AA127" s="22">
        <v>1</v>
      </c>
      <c r="AB127" s="22">
        <v>1</v>
      </c>
      <c r="AC127" s="22">
        <v>1</v>
      </c>
      <c r="AD127" s="22">
        <v>1</v>
      </c>
      <c r="AE127" s="22">
        <v>1</v>
      </c>
      <c r="AF127" s="22"/>
      <c r="AG127" s="22" t="s">
        <v>271</v>
      </c>
      <c r="AH127" s="22">
        <v>1</v>
      </c>
      <c r="AI127" s="22">
        <v>1</v>
      </c>
      <c r="AJ127" s="22">
        <v>1</v>
      </c>
      <c r="AK127" s="22"/>
      <c r="AL127" s="22" t="s">
        <v>271</v>
      </c>
      <c r="AM127" s="15" t="str">
        <f t="shared" si="2"/>
        <v>http://www.city.wako.lg.jp/</v>
      </c>
      <c r="AN127" s="24" t="s">
        <v>272</v>
      </c>
      <c r="AO127" s="76" t="s">
        <v>273</v>
      </c>
    </row>
    <row r="128" spans="2:41" ht="18.75" customHeight="1">
      <c r="B128" s="16" t="s">
        <v>47</v>
      </c>
      <c r="C128" s="17" t="s">
        <v>51</v>
      </c>
      <c r="D128" s="17" t="s">
        <v>281</v>
      </c>
      <c r="E128" s="17" t="s">
        <v>282</v>
      </c>
      <c r="F128" s="19">
        <v>18758</v>
      </c>
      <c r="G128" s="19">
        <v>225</v>
      </c>
      <c r="H128" s="19">
        <v>225</v>
      </c>
      <c r="I128" s="20"/>
      <c r="J128" s="19">
        <v>1</v>
      </c>
      <c r="K128" s="19"/>
      <c r="L128" s="19">
        <v>20000</v>
      </c>
      <c r="M128" s="19">
        <v>12000</v>
      </c>
      <c r="N128" s="19"/>
      <c r="O128" s="19"/>
      <c r="P128" s="19"/>
      <c r="Q128" s="19"/>
      <c r="R128" s="19">
        <v>1</v>
      </c>
      <c r="S128" s="19">
        <v>1</v>
      </c>
      <c r="T128" s="19">
        <v>1</v>
      </c>
      <c r="U128" s="19">
        <v>1</v>
      </c>
      <c r="V128" s="19" t="s">
        <v>46</v>
      </c>
      <c r="W128" s="19">
        <v>1</v>
      </c>
      <c r="X128" s="19">
        <v>1</v>
      </c>
      <c r="Y128" s="19"/>
      <c r="Z128" s="19">
        <v>1</v>
      </c>
      <c r="AA128" s="19">
        <v>1</v>
      </c>
      <c r="AB128" s="19">
        <v>1</v>
      </c>
      <c r="AC128" s="19">
        <v>1</v>
      </c>
      <c r="AD128" s="19">
        <v>1</v>
      </c>
      <c r="AE128" s="19">
        <v>1</v>
      </c>
      <c r="AF128" s="19"/>
      <c r="AG128" s="19"/>
      <c r="AH128" s="19">
        <v>1</v>
      </c>
      <c r="AI128" s="19">
        <v>1</v>
      </c>
      <c r="AJ128" s="19">
        <v>1</v>
      </c>
      <c r="AK128" s="19">
        <v>1</v>
      </c>
      <c r="AL128" s="19"/>
      <c r="AM128" s="15" t="str">
        <f>HYPERLINK("#", "http://www.city.kuki.lg.jp/shisetsu/sanngyou/noen_kuki.html")</f>
        <v>http://www.city.kuki.lg.jp/shisetsu/sanngyou/noen_kuki.html</v>
      </c>
      <c r="AN128" s="17" t="s">
        <v>284</v>
      </c>
      <c r="AO128" s="75" t="s">
        <v>285</v>
      </c>
    </row>
    <row r="129" spans="2:41" ht="18.75" customHeight="1">
      <c r="B129" s="16" t="s">
        <v>47</v>
      </c>
      <c r="C129" s="17" t="s">
        <v>51</v>
      </c>
      <c r="D129" s="17" t="s">
        <v>283</v>
      </c>
      <c r="E129" s="17" t="s">
        <v>286</v>
      </c>
      <c r="F129" s="19">
        <v>20531</v>
      </c>
      <c r="G129" s="19">
        <v>195</v>
      </c>
      <c r="H129" s="19">
        <v>195</v>
      </c>
      <c r="I129" s="20"/>
      <c r="J129" s="19">
        <v>1</v>
      </c>
      <c r="K129" s="19"/>
      <c r="L129" s="19">
        <v>36000</v>
      </c>
      <c r="M129" s="19">
        <v>20000</v>
      </c>
      <c r="N129" s="19"/>
      <c r="O129" s="19"/>
      <c r="P129" s="19"/>
      <c r="Q129" s="19"/>
      <c r="R129" s="19">
        <v>1</v>
      </c>
      <c r="S129" s="19">
        <v>1</v>
      </c>
      <c r="T129" s="19">
        <v>1</v>
      </c>
      <c r="U129" s="19">
        <v>1</v>
      </c>
      <c r="V129" s="19"/>
      <c r="W129" s="19">
        <v>1</v>
      </c>
      <c r="X129" s="19">
        <v>1</v>
      </c>
      <c r="Y129" s="19"/>
      <c r="Z129" s="19">
        <v>1</v>
      </c>
      <c r="AA129" s="19">
        <v>1</v>
      </c>
      <c r="AB129" s="19">
        <v>1</v>
      </c>
      <c r="AC129" s="19">
        <v>1</v>
      </c>
      <c r="AD129" s="19">
        <v>1</v>
      </c>
      <c r="AE129" s="19"/>
      <c r="AF129" s="19"/>
      <c r="AG129" s="19"/>
      <c r="AH129" s="19">
        <v>1</v>
      </c>
      <c r="AI129" s="19"/>
      <c r="AJ129" s="19"/>
      <c r="AK129" s="19"/>
      <c r="AL129" s="19"/>
      <c r="AM129" s="15" t="str">
        <f>HYPERLINK("#", "http://www.city.kuki.lg.jp/shisetsu/sanngyou/noen_shobu.html")</f>
        <v>http://www.city.kuki.lg.jp/shisetsu/sanngyou/noen_shobu.html</v>
      </c>
      <c r="AN129" s="17" t="s">
        <v>284</v>
      </c>
      <c r="AO129" s="75" t="s">
        <v>285</v>
      </c>
    </row>
    <row r="130" spans="2:41" ht="18.75" customHeight="1">
      <c r="B130" s="16" t="s">
        <v>47</v>
      </c>
      <c r="C130" s="17" t="s">
        <v>51</v>
      </c>
      <c r="D130" s="17" t="s">
        <v>283</v>
      </c>
      <c r="E130" s="17" t="s">
        <v>287</v>
      </c>
      <c r="F130" s="19">
        <v>1970</v>
      </c>
      <c r="G130" s="19">
        <v>40</v>
      </c>
      <c r="H130" s="19">
        <v>40</v>
      </c>
      <c r="I130" s="20"/>
      <c r="J130" s="19">
        <v>1</v>
      </c>
      <c r="K130" s="19"/>
      <c r="L130" s="19">
        <v>6000</v>
      </c>
      <c r="M130" s="19">
        <v>2400</v>
      </c>
      <c r="N130" s="19"/>
      <c r="O130" s="19"/>
      <c r="P130" s="19"/>
      <c r="Q130" s="19"/>
      <c r="R130" s="19">
        <v>1</v>
      </c>
      <c r="S130" s="19">
        <v>2</v>
      </c>
      <c r="T130" s="19">
        <v>2</v>
      </c>
      <c r="U130" s="19"/>
      <c r="V130" s="19"/>
      <c r="W130" s="19">
        <v>1</v>
      </c>
      <c r="X130" s="19">
        <v>1</v>
      </c>
      <c r="Y130" s="19"/>
      <c r="Z130" s="19">
        <v>1</v>
      </c>
      <c r="AA130" s="19">
        <v>1</v>
      </c>
      <c r="AB130" s="19">
        <v>1</v>
      </c>
      <c r="AC130" s="19">
        <v>1</v>
      </c>
      <c r="AD130" s="19"/>
      <c r="AE130" s="19"/>
      <c r="AF130" s="19"/>
      <c r="AG130" s="19"/>
      <c r="AH130" s="19"/>
      <c r="AI130" s="19"/>
      <c r="AJ130" s="19"/>
      <c r="AK130" s="19"/>
      <c r="AL130" s="19"/>
      <c r="AM130" s="15" t="str">
        <f>HYPERLINK("#", "http://www.city.kuki.lg.jp/shisetsu/sanngyou/noen_kurihashi.html")</f>
        <v>http://www.city.kuki.lg.jp/shisetsu/sanngyou/noen_kurihashi.html</v>
      </c>
      <c r="AN130" s="17" t="s">
        <v>284</v>
      </c>
      <c r="AO130" s="75" t="s">
        <v>285</v>
      </c>
    </row>
    <row r="131" spans="2:41" ht="18.75" customHeight="1">
      <c r="B131" s="16" t="s">
        <v>47</v>
      </c>
      <c r="C131" s="17" t="s">
        <v>51</v>
      </c>
      <c r="D131" s="17" t="s">
        <v>283</v>
      </c>
      <c r="E131" s="17" t="s">
        <v>288</v>
      </c>
      <c r="F131" s="19">
        <v>1740</v>
      </c>
      <c r="G131" s="19">
        <v>40</v>
      </c>
      <c r="H131" s="19">
        <v>40</v>
      </c>
      <c r="I131" s="20"/>
      <c r="J131" s="19">
        <v>1</v>
      </c>
      <c r="K131" s="19"/>
      <c r="L131" s="19">
        <v>12000</v>
      </c>
      <c r="M131" s="19">
        <v>12000</v>
      </c>
      <c r="N131" s="19"/>
      <c r="O131" s="19"/>
      <c r="P131" s="19"/>
      <c r="Q131" s="19"/>
      <c r="R131" s="19">
        <v>1</v>
      </c>
      <c r="S131" s="19">
        <v>1</v>
      </c>
      <c r="T131" s="19">
        <v>1</v>
      </c>
      <c r="U131" s="19">
        <v>1</v>
      </c>
      <c r="V131" s="19"/>
      <c r="W131" s="19">
        <v>1</v>
      </c>
      <c r="X131" s="19">
        <v>1</v>
      </c>
      <c r="Y131" s="19"/>
      <c r="Z131" s="19">
        <v>1</v>
      </c>
      <c r="AA131" s="19">
        <v>1</v>
      </c>
      <c r="AB131" s="19">
        <v>1</v>
      </c>
      <c r="AC131" s="19">
        <v>1</v>
      </c>
      <c r="AD131" s="19">
        <v>1</v>
      </c>
      <c r="AE131" s="19"/>
      <c r="AF131" s="19"/>
      <c r="AG131" s="19"/>
      <c r="AH131" s="19">
        <v>1</v>
      </c>
      <c r="AI131" s="19"/>
      <c r="AJ131" s="19">
        <v>1</v>
      </c>
      <c r="AK131" s="19">
        <v>1</v>
      </c>
      <c r="AL131" s="19"/>
      <c r="AM131" s="15" t="str">
        <f>HYPERLINK("#", "http://www.city.kuki.lg.jp/shisetsu/sanngyou/noen_washinomiya.html")</f>
        <v>http://www.city.kuki.lg.jp/shisetsu/sanngyou/noen_washinomiya.html</v>
      </c>
      <c r="AN131" s="17" t="s">
        <v>284</v>
      </c>
      <c r="AO131" s="75" t="s">
        <v>285</v>
      </c>
    </row>
    <row r="132" spans="2:41" ht="18.75" customHeight="1">
      <c r="B132" s="16" t="s">
        <v>47</v>
      </c>
      <c r="C132" s="17" t="s">
        <v>51</v>
      </c>
      <c r="D132" s="17" t="s">
        <v>289</v>
      </c>
      <c r="E132" s="17" t="s">
        <v>290</v>
      </c>
      <c r="F132" s="19">
        <v>11604</v>
      </c>
      <c r="G132" s="19">
        <v>194</v>
      </c>
      <c r="H132" s="19">
        <v>194</v>
      </c>
      <c r="I132" s="20"/>
      <c r="J132" s="19">
        <v>2</v>
      </c>
      <c r="K132" s="19"/>
      <c r="L132" s="19">
        <v>12000</v>
      </c>
      <c r="M132" s="19">
        <v>12000</v>
      </c>
      <c r="N132" s="19"/>
      <c r="O132" s="19"/>
      <c r="P132" s="19"/>
      <c r="Q132" s="19"/>
      <c r="R132" s="19">
        <v>1</v>
      </c>
      <c r="S132" s="19">
        <v>2</v>
      </c>
      <c r="T132" s="19">
        <v>2</v>
      </c>
      <c r="U132" s="19"/>
      <c r="V132" s="19"/>
      <c r="W132" s="19"/>
      <c r="X132" s="19"/>
      <c r="Y132" s="19"/>
      <c r="Z132" s="19">
        <v>1</v>
      </c>
      <c r="AA132" s="19">
        <v>1</v>
      </c>
      <c r="AB132" s="19">
        <v>1</v>
      </c>
      <c r="AC132" s="19">
        <v>1</v>
      </c>
      <c r="AD132" s="19"/>
      <c r="AE132" s="19"/>
      <c r="AF132" s="19"/>
      <c r="AG132" s="19"/>
      <c r="AH132" s="19"/>
      <c r="AI132" s="19"/>
      <c r="AJ132" s="19"/>
      <c r="AK132" s="19"/>
      <c r="AL132" s="19"/>
      <c r="AM132" s="17"/>
      <c r="AN132" s="17" t="s">
        <v>291</v>
      </c>
      <c r="AO132" s="75" t="s">
        <v>259</v>
      </c>
    </row>
    <row r="133" spans="2:41" ht="18.75" customHeight="1">
      <c r="B133" s="16" t="s">
        <v>47</v>
      </c>
      <c r="C133" s="17" t="s">
        <v>51</v>
      </c>
      <c r="D133" s="17" t="s">
        <v>289</v>
      </c>
      <c r="E133" s="17" t="s">
        <v>292</v>
      </c>
      <c r="F133" s="19">
        <v>445</v>
      </c>
      <c r="G133" s="19">
        <v>12</v>
      </c>
      <c r="H133" s="19">
        <v>12</v>
      </c>
      <c r="I133" s="20"/>
      <c r="J133" s="19">
        <v>1</v>
      </c>
      <c r="K133" s="19"/>
      <c r="L133" s="19">
        <v>12000</v>
      </c>
      <c r="M133" s="19">
        <v>12000</v>
      </c>
      <c r="N133" s="19"/>
      <c r="O133" s="19"/>
      <c r="P133" s="19"/>
      <c r="Q133" s="19"/>
      <c r="R133" s="19">
        <v>1</v>
      </c>
      <c r="S133" s="19">
        <v>2</v>
      </c>
      <c r="T133" s="19">
        <v>2</v>
      </c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45"/>
      <c r="AN133" s="17" t="s">
        <v>258</v>
      </c>
      <c r="AO133" s="75" t="s">
        <v>259</v>
      </c>
    </row>
    <row r="134" spans="2:41" ht="18.75" customHeight="1">
      <c r="B134" s="37" t="s">
        <v>47</v>
      </c>
      <c r="C134" s="38" t="s">
        <v>51</v>
      </c>
      <c r="D134" s="38" t="s">
        <v>293</v>
      </c>
      <c r="E134" s="38" t="s">
        <v>294</v>
      </c>
      <c r="F134" s="39">
        <v>7999</v>
      </c>
      <c r="G134" s="39">
        <v>208</v>
      </c>
      <c r="H134" s="39">
        <v>208</v>
      </c>
      <c r="I134" s="40"/>
      <c r="J134" s="39">
        <v>3</v>
      </c>
      <c r="K134" s="39"/>
      <c r="L134" s="39">
        <v>6000</v>
      </c>
      <c r="M134" s="39">
        <v>6000</v>
      </c>
      <c r="N134" s="39"/>
      <c r="O134" s="39"/>
      <c r="P134" s="39"/>
      <c r="Q134" s="39"/>
      <c r="R134" s="39">
        <v>2</v>
      </c>
      <c r="S134" s="39">
        <v>1</v>
      </c>
      <c r="T134" s="39">
        <v>2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72" t="str">
        <f>HYPERLINK("#", "https://www.city.fujimi.saitama.jp/kurashi_tetsuzuki/sangyo_shigoto/agriculture/2011-0704-1656-54.html")</f>
        <v>https://www.city.fujimi.saitama.jp/kurashi_tetsuzuki/sangyo_shigoto/agriculture/2011-0704-1656-54.html</v>
      </c>
      <c r="AN134" s="38" t="s">
        <v>295</v>
      </c>
      <c r="AO134" s="79" t="s">
        <v>296</v>
      </c>
    </row>
    <row r="135" spans="2:41" ht="18.75" customHeight="1">
      <c r="B135" s="16" t="s">
        <v>47</v>
      </c>
      <c r="C135" s="17" t="s">
        <v>51</v>
      </c>
      <c r="D135" s="17" t="s">
        <v>297</v>
      </c>
      <c r="E135" s="17" t="s">
        <v>299</v>
      </c>
      <c r="F135" s="19">
        <v>2201</v>
      </c>
      <c r="G135" s="19">
        <v>67</v>
      </c>
      <c r="H135" s="19">
        <v>67</v>
      </c>
      <c r="I135" s="20"/>
      <c r="J135" s="19">
        <v>1</v>
      </c>
      <c r="K135" s="19"/>
      <c r="L135" s="19">
        <v>10000</v>
      </c>
      <c r="M135" s="19">
        <v>6000</v>
      </c>
      <c r="N135" s="19"/>
      <c r="O135" s="19"/>
      <c r="P135" s="19"/>
      <c r="Q135" s="19"/>
      <c r="R135" s="19">
        <v>1</v>
      </c>
      <c r="S135" s="19">
        <v>2</v>
      </c>
      <c r="T135" s="19">
        <v>2</v>
      </c>
      <c r="U135" s="19">
        <v>1</v>
      </c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5" t="str">
        <f>HYPERLINK("#", "https://www.city.misato.lg.jp/soshiki/chiikishinko/nogyoshinko/1291.html")</f>
        <v>https://www.city.misato.lg.jp/soshiki/chiikishinko/nogyoshinko/1291.html</v>
      </c>
      <c r="AN135" s="17" t="s">
        <v>298</v>
      </c>
      <c r="AO135" s="75" t="s">
        <v>260</v>
      </c>
    </row>
    <row r="136" spans="2:41" ht="18.75" customHeight="1">
      <c r="B136" s="16" t="s">
        <v>47</v>
      </c>
      <c r="C136" s="17" t="s">
        <v>51</v>
      </c>
      <c r="D136" s="17" t="s">
        <v>300</v>
      </c>
      <c r="E136" s="17" t="s">
        <v>301</v>
      </c>
      <c r="F136" s="19">
        <v>6245</v>
      </c>
      <c r="G136" s="19">
        <v>102</v>
      </c>
      <c r="H136" s="19">
        <v>102</v>
      </c>
      <c r="I136" s="20"/>
      <c r="J136" s="19">
        <v>1</v>
      </c>
      <c r="K136" s="19"/>
      <c r="L136" s="19">
        <v>5000</v>
      </c>
      <c r="M136" s="19">
        <v>5000</v>
      </c>
      <c r="N136" s="19"/>
      <c r="O136" s="19"/>
      <c r="P136" s="19"/>
      <c r="Q136" s="19"/>
      <c r="R136" s="19">
        <v>2</v>
      </c>
      <c r="S136" s="19">
        <v>2</v>
      </c>
      <c r="T136" s="19">
        <v>2</v>
      </c>
      <c r="U136" s="19">
        <v>1</v>
      </c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5" t="str">
        <f>HYPERLINK("#", "http://www.city.hasuda.saitama.jp/")</f>
        <v>http://www.city.hasuda.saitama.jp/</v>
      </c>
      <c r="AN136" s="17" t="s">
        <v>302</v>
      </c>
      <c r="AO136" s="75" t="s">
        <v>303</v>
      </c>
    </row>
    <row r="137" spans="2:41" ht="18.75" customHeight="1">
      <c r="B137" s="16" t="s">
        <v>47</v>
      </c>
      <c r="C137" s="17" t="s">
        <v>51</v>
      </c>
      <c r="D137" s="17" t="s">
        <v>300</v>
      </c>
      <c r="E137" s="17" t="s">
        <v>301</v>
      </c>
      <c r="F137" s="19">
        <v>3600</v>
      </c>
      <c r="G137" s="19">
        <v>54</v>
      </c>
      <c r="H137" s="19">
        <v>54</v>
      </c>
      <c r="I137" s="20"/>
      <c r="J137" s="19">
        <v>2</v>
      </c>
      <c r="K137" s="19"/>
      <c r="L137" s="19">
        <v>5000</v>
      </c>
      <c r="M137" s="19">
        <v>3000</v>
      </c>
      <c r="N137" s="19"/>
      <c r="O137" s="19"/>
      <c r="P137" s="19"/>
      <c r="Q137" s="19"/>
      <c r="R137" s="19">
        <v>2</v>
      </c>
      <c r="S137" s="19">
        <v>2</v>
      </c>
      <c r="T137" s="19">
        <v>2</v>
      </c>
      <c r="U137" s="19">
        <v>1</v>
      </c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5" t="str">
        <f>HYPERLINK("#", "http://www.city.hasuda.saitama.jp/")</f>
        <v>http://www.city.hasuda.saitama.jp/</v>
      </c>
      <c r="AN137" s="17" t="s">
        <v>302</v>
      </c>
      <c r="AO137" s="75" t="s">
        <v>303</v>
      </c>
    </row>
    <row r="138" spans="2:41" ht="18.75" customHeight="1">
      <c r="B138" s="32" t="s">
        <v>47</v>
      </c>
      <c r="C138" s="33" t="s">
        <v>51</v>
      </c>
      <c r="D138" s="33" t="s">
        <v>304</v>
      </c>
      <c r="E138" s="33" t="s">
        <v>305</v>
      </c>
      <c r="F138" s="34">
        <v>2688</v>
      </c>
      <c r="G138" s="34">
        <v>39</v>
      </c>
      <c r="H138" s="34">
        <v>39</v>
      </c>
      <c r="I138" s="35"/>
      <c r="J138" s="34">
        <v>4</v>
      </c>
      <c r="K138" s="34"/>
      <c r="L138" s="34">
        <v>8400</v>
      </c>
      <c r="M138" s="34">
        <v>8400</v>
      </c>
      <c r="N138" s="34"/>
      <c r="O138" s="34"/>
      <c r="P138" s="34"/>
      <c r="Q138" s="34"/>
      <c r="R138" s="34">
        <v>2</v>
      </c>
      <c r="S138" s="34">
        <v>2</v>
      </c>
      <c r="T138" s="34">
        <v>2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15" t="str">
        <f t="shared" ref="AM138:AM143" si="3">HYPERLINK("#", "http://www.city.sakado.lg.jp/soshiki/24/610.html")</f>
        <v>http://www.city.sakado.lg.jp/soshiki/24/610.html</v>
      </c>
      <c r="AN138" s="33" t="s">
        <v>306</v>
      </c>
      <c r="AO138" s="78" t="s">
        <v>307</v>
      </c>
    </row>
    <row r="139" spans="2:41" ht="18.75" customHeight="1">
      <c r="B139" s="32" t="s">
        <v>47</v>
      </c>
      <c r="C139" s="33" t="s">
        <v>51</v>
      </c>
      <c r="D139" s="33" t="s">
        <v>304</v>
      </c>
      <c r="E139" s="33" t="s">
        <v>308</v>
      </c>
      <c r="F139" s="34">
        <v>755</v>
      </c>
      <c r="G139" s="34">
        <v>15</v>
      </c>
      <c r="H139" s="34">
        <v>15</v>
      </c>
      <c r="I139" s="35"/>
      <c r="J139" s="34">
        <v>4</v>
      </c>
      <c r="K139" s="34"/>
      <c r="L139" s="34">
        <v>6000</v>
      </c>
      <c r="M139" s="34">
        <v>6000</v>
      </c>
      <c r="N139" s="34"/>
      <c r="O139" s="34"/>
      <c r="P139" s="34"/>
      <c r="Q139" s="34"/>
      <c r="R139" s="34">
        <v>2</v>
      </c>
      <c r="S139" s="34">
        <v>2</v>
      </c>
      <c r="T139" s="34">
        <v>2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15" t="str">
        <f t="shared" si="3"/>
        <v>http://www.city.sakado.lg.jp/soshiki/24/610.html</v>
      </c>
      <c r="AN139" s="33" t="s">
        <v>309</v>
      </c>
      <c r="AO139" s="78" t="s">
        <v>307</v>
      </c>
    </row>
    <row r="140" spans="2:41" ht="18.75" customHeight="1">
      <c r="B140" s="32" t="s">
        <v>47</v>
      </c>
      <c r="C140" s="33" t="s">
        <v>51</v>
      </c>
      <c r="D140" s="33" t="s">
        <v>304</v>
      </c>
      <c r="E140" s="33" t="s">
        <v>310</v>
      </c>
      <c r="F140" s="34">
        <v>1395</v>
      </c>
      <c r="G140" s="34">
        <v>21</v>
      </c>
      <c r="H140" s="34">
        <v>21</v>
      </c>
      <c r="I140" s="35"/>
      <c r="J140" s="34">
        <v>4</v>
      </c>
      <c r="K140" s="34"/>
      <c r="L140" s="34">
        <v>8400</v>
      </c>
      <c r="M140" s="34">
        <v>8400</v>
      </c>
      <c r="N140" s="34"/>
      <c r="O140" s="34"/>
      <c r="P140" s="34"/>
      <c r="Q140" s="34"/>
      <c r="R140" s="34">
        <v>2</v>
      </c>
      <c r="S140" s="34">
        <v>2</v>
      </c>
      <c r="T140" s="34">
        <v>2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15" t="str">
        <f t="shared" si="3"/>
        <v>http://www.city.sakado.lg.jp/soshiki/24/610.html</v>
      </c>
      <c r="AN140" s="33" t="s">
        <v>309</v>
      </c>
      <c r="AO140" s="78" t="s">
        <v>307</v>
      </c>
    </row>
    <row r="141" spans="2:41" ht="18.75" customHeight="1">
      <c r="B141" s="32" t="s">
        <v>47</v>
      </c>
      <c r="C141" s="33" t="s">
        <v>51</v>
      </c>
      <c r="D141" s="33" t="s">
        <v>304</v>
      </c>
      <c r="E141" s="33" t="s">
        <v>311</v>
      </c>
      <c r="F141" s="34">
        <v>2656</v>
      </c>
      <c r="G141" s="34">
        <v>45</v>
      </c>
      <c r="H141" s="34">
        <v>45</v>
      </c>
      <c r="I141" s="35"/>
      <c r="J141" s="34">
        <v>4</v>
      </c>
      <c r="K141" s="34"/>
      <c r="L141" s="34">
        <v>6000</v>
      </c>
      <c r="M141" s="34">
        <v>6000</v>
      </c>
      <c r="N141" s="34"/>
      <c r="O141" s="34"/>
      <c r="P141" s="34"/>
      <c r="Q141" s="34"/>
      <c r="R141" s="34">
        <v>2</v>
      </c>
      <c r="S141" s="34">
        <v>2</v>
      </c>
      <c r="T141" s="34">
        <v>2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15" t="str">
        <f t="shared" si="3"/>
        <v>http://www.city.sakado.lg.jp/soshiki/24/610.html</v>
      </c>
      <c r="AN141" s="33" t="s">
        <v>309</v>
      </c>
      <c r="AO141" s="78" t="s">
        <v>307</v>
      </c>
    </row>
    <row r="142" spans="2:41" ht="18.75" customHeight="1">
      <c r="B142" s="32" t="s">
        <v>47</v>
      </c>
      <c r="C142" s="33" t="s">
        <v>51</v>
      </c>
      <c r="D142" s="33" t="s">
        <v>304</v>
      </c>
      <c r="E142" s="33" t="s">
        <v>312</v>
      </c>
      <c r="F142" s="34">
        <v>2381</v>
      </c>
      <c r="G142" s="34">
        <v>45</v>
      </c>
      <c r="H142" s="34">
        <v>45</v>
      </c>
      <c r="I142" s="35"/>
      <c r="J142" s="34">
        <v>4</v>
      </c>
      <c r="K142" s="34"/>
      <c r="L142" s="34">
        <v>8400</v>
      </c>
      <c r="M142" s="34">
        <v>8400</v>
      </c>
      <c r="N142" s="34"/>
      <c r="O142" s="34"/>
      <c r="P142" s="34"/>
      <c r="Q142" s="34"/>
      <c r="R142" s="34">
        <v>2</v>
      </c>
      <c r="S142" s="34">
        <v>2</v>
      </c>
      <c r="T142" s="34">
        <v>2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15" t="str">
        <f t="shared" si="3"/>
        <v>http://www.city.sakado.lg.jp/soshiki/24/610.html</v>
      </c>
      <c r="AN142" s="33" t="s">
        <v>309</v>
      </c>
      <c r="AO142" s="78" t="s">
        <v>307</v>
      </c>
    </row>
    <row r="143" spans="2:41" ht="18.75" customHeight="1">
      <c r="B143" s="32" t="s">
        <v>47</v>
      </c>
      <c r="C143" s="33" t="s">
        <v>51</v>
      </c>
      <c r="D143" s="33" t="s">
        <v>313</v>
      </c>
      <c r="E143" s="33" t="s">
        <v>314</v>
      </c>
      <c r="F143" s="34">
        <v>463</v>
      </c>
      <c r="G143" s="34">
        <v>15</v>
      </c>
      <c r="H143" s="34">
        <v>15</v>
      </c>
      <c r="I143" s="35"/>
      <c r="J143" s="63">
        <v>4</v>
      </c>
      <c r="K143" s="34"/>
      <c r="L143" s="34">
        <v>7000</v>
      </c>
      <c r="M143" s="34">
        <v>7000</v>
      </c>
      <c r="N143" s="34"/>
      <c r="O143" s="34"/>
      <c r="P143" s="34"/>
      <c r="Q143" s="34"/>
      <c r="R143" s="34">
        <v>1</v>
      </c>
      <c r="S143" s="34">
        <v>1</v>
      </c>
      <c r="T143" s="34">
        <v>2</v>
      </c>
      <c r="U143" s="34"/>
      <c r="V143" s="34" t="s">
        <v>315</v>
      </c>
      <c r="W143" s="34">
        <v>1</v>
      </c>
      <c r="X143" s="34"/>
      <c r="Y143" s="34"/>
      <c r="Z143" s="34"/>
      <c r="AA143" s="34">
        <v>1</v>
      </c>
      <c r="AB143" s="34">
        <v>1</v>
      </c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15" t="str">
        <f t="shared" si="3"/>
        <v>http://www.city.sakado.lg.jp/soshiki/24/610.html</v>
      </c>
      <c r="AN143" s="33" t="s">
        <v>316</v>
      </c>
      <c r="AO143" s="78" t="s">
        <v>317</v>
      </c>
    </row>
    <row r="144" spans="2:41" ht="18.75" customHeight="1">
      <c r="B144" s="16" t="s">
        <v>47</v>
      </c>
      <c r="C144" s="17" t="s">
        <v>51</v>
      </c>
      <c r="D144" s="17" t="s">
        <v>318</v>
      </c>
      <c r="E144" s="25" t="s">
        <v>319</v>
      </c>
      <c r="F144" s="19">
        <v>5116</v>
      </c>
      <c r="G144" s="19">
        <v>78</v>
      </c>
      <c r="H144" s="19">
        <v>78</v>
      </c>
      <c r="I144" s="20"/>
      <c r="J144" s="19">
        <v>1</v>
      </c>
      <c r="K144" s="19"/>
      <c r="L144" s="19">
        <v>7000</v>
      </c>
      <c r="M144" s="19">
        <v>7000</v>
      </c>
      <c r="N144" s="19"/>
      <c r="O144" s="19"/>
      <c r="P144" s="19"/>
      <c r="Q144" s="19"/>
      <c r="R144" s="19">
        <v>2</v>
      </c>
      <c r="S144" s="19">
        <v>2</v>
      </c>
      <c r="T144" s="19">
        <v>2</v>
      </c>
      <c r="U144" s="19"/>
      <c r="V144" s="19"/>
      <c r="W144" s="19"/>
      <c r="X144" s="19"/>
      <c r="Y144" s="19"/>
      <c r="Z144" s="19"/>
      <c r="AA144" s="19"/>
      <c r="AB144" s="19">
        <v>1</v>
      </c>
      <c r="AC144" s="19">
        <v>1</v>
      </c>
      <c r="AD144" s="19"/>
      <c r="AE144" s="19"/>
      <c r="AF144" s="19"/>
      <c r="AG144" s="19"/>
      <c r="AH144" s="19"/>
      <c r="AI144" s="19"/>
      <c r="AJ144" s="19">
        <v>1</v>
      </c>
      <c r="AK144" s="19"/>
      <c r="AL144" s="19"/>
      <c r="AM144" s="17"/>
      <c r="AN144" s="17" t="s">
        <v>320</v>
      </c>
      <c r="AO144" s="75" t="s">
        <v>321</v>
      </c>
    </row>
    <row r="145" spans="2:41" ht="18.75" customHeight="1">
      <c r="B145" s="37" t="s">
        <v>47</v>
      </c>
      <c r="C145" s="38" t="s">
        <v>51</v>
      </c>
      <c r="D145" s="38" t="s">
        <v>322</v>
      </c>
      <c r="E145" s="38" t="s">
        <v>323</v>
      </c>
      <c r="F145" s="39">
        <v>25600</v>
      </c>
      <c r="G145" s="39">
        <v>230</v>
      </c>
      <c r="H145" s="39">
        <v>230</v>
      </c>
      <c r="I145" s="40"/>
      <c r="J145" s="39">
        <v>2</v>
      </c>
      <c r="K145" s="39"/>
      <c r="L145" s="39">
        <v>40000</v>
      </c>
      <c r="M145" s="39">
        <v>12000</v>
      </c>
      <c r="N145" s="39"/>
      <c r="O145" s="39"/>
      <c r="P145" s="39"/>
      <c r="Q145" s="39"/>
      <c r="R145" s="39">
        <v>1</v>
      </c>
      <c r="S145" s="39">
        <v>1</v>
      </c>
      <c r="T145" s="39">
        <v>1</v>
      </c>
      <c r="U145" s="39">
        <v>1</v>
      </c>
      <c r="V145" s="39"/>
      <c r="W145" s="39">
        <v>1</v>
      </c>
      <c r="X145" s="39">
        <v>1</v>
      </c>
      <c r="Y145" s="39"/>
      <c r="Z145" s="39">
        <v>1</v>
      </c>
      <c r="AA145" s="39">
        <v>1</v>
      </c>
      <c r="AB145" s="39">
        <v>1</v>
      </c>
      <c r="AC145" s="39">
        <v>1</v>
      </c>
      <c r="AD145" s="39">
        <v>1</v>
      </c>
      <c r="AE145" s="39">
        <v>1</v>
      </c>
      <c r="AF145" s="39"/>
      <c r="AG145" s="39"/>
      <c r="AH145" s="39">
        <v>1</v>
      </c>
      <c r="AI145" s="39">
        <v>1</v>
      </c>
      <c r="AJ145" s="39">
        <v>1</v>
      </c>
      <c r="AK145" s="39">
        <v>1</v>
      </c>
      <c r="AL145" s="39"/>
      <c r="AM145" s="15" t="str">
        <f>HYPERLINK("#", "https://tsurunosato.com/farm/")</f>
        <v>https://tsurunosato.com/farm/</v>
      </c>
      <c r="AN145" s="38" t="s">
        <v>324</v>
      </c>
      <c r="AO145" s="79" t="s">
        <v>325</v>
      </c>
    </row>
    <row r="146" spans="2:41" ht="18.75" customHeight="1">
      <c r="B146" s="37" t="s">
        <v>47</v>
      </c>
      <c r="C146" s="38" t="s">
        <v>51</v>
      </c>
      <c r="D146" s="38" t="s">
        <v>322</v>
      </c>
      <c r="E146" s="38" t="s">
        <v>326</v>
      </c>
      <c r="F146" s="39">
        <v>450</v>
      </c>
      <c r="G146" s="39">
        <v>8</v>
      </c>
      <c r="H146" s="39">
        <v>8</v>
      </c>
      <c r="I146" s="40"/>
      <c r="J146" s="39">
        <v>3</v>
      </c>
      <c r="K146" s="39"/>
      <c r="L146" s="39">
        <v>18000</v>
      </c>
      <c r="M146" s="39">
        <v>18000</v>
      </c>
      <c r="N146" s="39"/>
      <c r="O146" s="39"/>
      <c r="P146" s="39"/>
      <c r="Q146" s="39"/>
      <c r="R146" s="39">
        <v>1</v>
      </c>
      <c r="S146" s="39">
        <v>1</v>
      </c>
      <c r="T146" s="39">
        <v>1</v>
      </c>
      <c r="U146" s="39">
        <v>1</v>
      </c>
      <c r="V146" s="39"/>
      <c r="W146" s="39">
        <v>1</v>
      </c>
      <c r="X146" s="39">
        <v>1</v>
      </c>
      <c r="Y146" s="39"/>
      <c r="Z146" s="39">
        <v>1</v>
      </c>
      <c r="AA146" s="39">
        <v>1</v>
      </c>
      <c r="AB146" s="39">
        <v>1</v>
      </c>
      <c r="AC146" s="39">
        <v>1</v>
      </c>
      <c r="AD146" s="39">
        <v>1</v>
      </c>
      <c r="AE146" s="39">
        <v>1</v>
      </c>
      <c r="AF146" s="39"/>
      <c r="AG146" s="39"/>
      <c r="AH146" s="39">
        <v>1</v>
      </c>
      <c r="AI146" s="39">
        <v>1</v>
      </c>
      <c r="AJ146" s="39">
        <v>1</v>
      </c>
      <c r="AK146" s="39">
        <v>1</v>
      </c>
      <c r="AL146" s="39"/>
      <c r="AM146" s="15" t="str">
        <f>HYPERLINK("#", "https://tsurunosato.com/farm/")</f>
        <v>https://tsurunosato.com/farm/</v>
      </c>
      <c r="AN146" s="38" t="s">
        <v>324</v>
      </c>
      <c r="AO146" s="79" t="s">
        <v>325</v>
      </c>
    </row>
    <row r="147" spans="2:41" ht="18.75" customHeight="1">
      <c r="B147" s="37" t="s">
        <v>47</v>
      </c>
      <c r="C147" s="38" t="s">
        <v>51</v>
      </c>
      <c r="D147" s="38" t="s">
        <v>322</v>
      </c>
      <c r="E147" s="38" t="s">
        <v>327</v>
      </c>
      <c r="F147" s="39">
        <v>2017</v>
      </c>
      <c r="G147" s="39">
        <v>56</v>
      </c>
      <c r="H147" s="39">
        <v>56</v>
      </c>
      <c r="I147" s="40"/>
      <c r="J147" s="39">
        <v>3</v>
      </c>
      <c r="K147" s="39"/>
      <c r="L147" s="39">
        <v>5000</v>
      </c>
      <c r="M147" s="39">
        <v>5000</v>
      </c>
      <c r="N147" s="39"/>
      <c r="O147" s="39"/>
      <c r="P147" s="39"/>
      <c r="Q147" s="39"/>
      <c r="R147" s="39">
        <v>2</v>
      </c>
      <c r="S147" s="39">
        <v>2</v>
      </c>
      <c r="T147" s="39">
        <v>2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15" t="str">
        <f>HYPERLINK("#", "https://webc.sjc.ne.jp/tsurugashima/activity_5")</f>
        <v>https://webc.sjc.ne.jp/tsurugashima/activity_5</v>
      </c>
      <c r="AN147" s="38" t="s">
        <v>328</v>
      </c>
      <c r="AO147" s="79" t="s">
        <v>329</v>
      </c>
    </row>
    <row r="148" spans="2:41" ht="18.75" customHeight="1">
      <c r="B148" s="37" t="s">
        <v>47</v>
      </c>
      <c r="C148" s="50" t="s">
        <v>51</v>
      </c>
      <c r="D148" s="38" t="s">
        <v>322</v>
      </c>
      <c r="E148" s="38" t="s">
        <v>330</v>
      </c>
      <c r="F148" s="39">
        <v>3244</v>
      </c>
      <c r="G148" s="39">
        <v>80</v>
      </c>
      <c r="H148" s="39">
        <v>80</v>
      </c>
      <c r="I148" s="40"/>
      <c r="J148" s="39">
        <v>3</v>
      </c>
      <c r="K148" s="39"/>
      <c r="L148" s="39">
        <v>5000</v>
      </c>
      <c r="M148" s="39">
        <v>5000</v>
      </c>
      <c r="N148" s="39"/>
      <c r="O148" s="39"/>
      <c r="P148" s="39"/>
      <c r="Q148" s="39"/>
      <c r="R148" s="39">
        <v>2</v>
      </c>
      <c r="S148" s="39">
        <v>2</v>
      </c>
      <c r="T148" s="39">
        <v>2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15" t="str">
        <f>HYPERLINK("#", "https://webc.sjc.ne.jp/tsurugashima/activity_5")</f>
        <v>https://webc.sjc.ne.jp/tsurugashima/activity_5</v>
      </c>
      <c r="AN148" s="38" t="s">
        <v>328</v>
      </c>
      <c r="AO148" s="79" t="s">
        <v>329</v>
      </c>
    </row>
    <row r="149" spans="2:41" ht="18.75" customHeight="1">
      <c r="B149" s="37" t="s">
        <v>47</v>
      </c>
      <c r="C149" s="38" t="s">
        <v>51</v>
      </c>
      <c r="D149" s="38" t="s">
        <v>322</v>
      </c>
      <c r="E149" s="38" t="s">
        <v>331</v>
      </c>
      <c r="F149" s="39">
        <v>3651</v>
      </c>
      <c r="G149" s="39">
        <v>81</v>
      </c>
      <c r="H149" s="39">
        <v>81</v>
      </c>
      <c r="I149" s="40"/>
      <c r="J149" s="39">
        <v>3</v>
      </c>
      <c r="K149" s="39"/>
      <c r="L149" s="39">
        <v>5000</v>
      </c>
      <c r="M149" s="39">
        <v>5000</v>
      </c>
      <c r="N149" s="39"/>
      <c r="O149" s="39"/>
      <c r="P149" s="39"/>
      <c r="Q149" s="39"/>
      <c r="R149" s="39">
        <v>2</v>
      </c>
      <c r="S149" s="39">
        <v>2</v>
      </c>
      <c r="T149" s="39">
        <v>2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15" t="str">
        <f>HYPERLINK("#", "https://webc.sjc.ne.jp/tsurugashima/activity_5")</f>
        <v>https://webc.sjc.ne.jp/tsurugashima/activity_5</v>
      </c>
      <c r="AN149" s="38" t="s">
        <v>328</v>
      </c>
      <c r="AO149" s="79" t="s">
        <v>329</v>
      </c>
    </row>
    <row r="150" spans="2:41" ht="18.75" customHeight="1">
      <c r="B150" s="37" t="s">
        <v>47</v>
      </c>
      <c r="C150" s="38" t="s">
        <v>51</v>
      </c>
      <c r="D150" s="38" t="s">
        <v>322</v>
      </c>
      <c r="E150" s="38" t="s">
        <v>333</v>
      </c>
      <c r="F150" s="39">
        <v>820</v>
      </c>
      <c r="G150" s="39">
        <v>20</v>
      </c>
      <c r="H150" s="39">
        <v>20</v>
      </c>
      <c r="I150" s="40"/>
      <c r="J150" s="39">
        <v>3</v>
      </c>
      <c r="K150" s="39"/>
      <c r="L150" s="39">
        <v>5000</v>
      </c>
      <c r="M150" s="39">
        <v>5000</v>
      </c>
      <c r="N150" s="39"/>
      <c r="O150" s="39"/>
      <c r="P150" s="39"/>
      <c r="Q150" s="39"/>
      <c r="R150" s="39">
        <v>1</v>
      </c>
      <c r="S150" s="39">
        <v>2</v>
      </c>
      <c r="T150" s="39">
        <v>2</v>
      </c>
      <c r="U150" s="39"/>
      <c r="V150" s="39"/>
      <c r="W150" s="39"/>
      <c r="X150" s="39">
        <v>1</v>
      </c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15" t="str">
        <f>HYPERLINK("#", "http://www.city.tsurugashima.lg.jp/page/page000887.html")</f>
        <v>http://www.city.tsurugashima.lg.jp/page/page000887.html</v>
      </c>
      <c r="AN150" s="38" t="s">
        <v>50</v>
      </c>
      <c r="AO150" s="79" t="s">
        <v>332</v>
      </c>
    </row>
    <row r="151" spans="2:41" ht="18.75" customHeight="1">
      <c r="B151" s="37" t="s">
        <v>47</v>
      </c>
      <c r="C151" s="38" t="s">
        <v>51</v>
      </c>
      <c r="D151" s="38" t="s">
        <v>322</v>
      </c>
      <c r="E151" s="38" t="s">
        <v>334</v>
      </c>
      <c r="F151" s="39">
        <v>607</v>
      </c>
      <c r="G151" s="39">
        <v>9</v>
      </c>
      <c r="H151" s="39">
        <v>9</v>
      </c>
      <c r="I151" s="40"/>
      <c r="J151" s="39">
        <v>3</v>
      </c>
      <c r="K151" s="39"/>
      <c r="L151" s="39">
        <v>5000</v>
      </c>
      <c r="M151" s="39">
        <v>5000</v>
      </c>
      <c r="N151" s="39"/>
      <c r="O151" s="39"/>
      <c r="P151" s="39"/>
      <c r="Q151" s="39"/>
      <c r="R151" s="39">
        <v>1</v>
      </c>
      <c r="S151" s="39">
        <v>2</v>
      </c>
      <c r="T151" s="39">
        <v>2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15" t="str">
        <f>HYPERLINK("#", "http://www.city.tsurugashima.lg.jp/page/page000887.html")</f>
        <v>http://www.city.tsurugashima.lg.jp/page/page000887.html</v>
      </c>
      <c r="AN151" s="38" t="s">
        <v>50</v>
      </c>
      <c r="AO151" s="79" t="s">
        <v>332</v>
      </c>
    </row>
    <row r="152" spans="2:41" ht="18.75" customHeight="1">
      <c r="B152" s="32" t="s">
        <v>47</v>
      </c>
      <c r="C152" s="33" t="s">
        <v>51</v>
      </c>
      <c r="D152" s="33" t="s">
        <v>335</v>
      </c>
      <c r="E152" s="33" t="s">
        <v>336</v>
      </c>
      <c r="F152" s="34">
        <v>2224</v>
      </c>
      <c r="G152" s="34">
        <v>43</v>
      </c>
      <c r="H152" s="34">
        <v>43</v>
      </c>
      <c r="I152" s="35"/>
      <c r="J152" s="34">
        <v>3</v>
      </c>
      <c r="K152" s="34"/>
      <c r="L152" s="34">
        <v>3000</v>
      </c>
      <c r="M152" s="34">
        <v>3000</v>
      </c>
      <c r="N152" s="34"/>
      <c r="O152" s="34"/>
      <c r="P152" s="34"/>
      <c r="Q152" s="34"/>
      <c r="R152" s="34">
        <v>2</v>
      </c>
      <c r="S152" s="34">
        <v>2</v>
      </c>
      <c r="T152" s="34">
        <v>2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15" t="str">
        <f>HYPERLINK("#", "http://www.city.hidaka.lg.jp/tourism_environment/16/sonota/4631.html")</f>
        <v>http://www.city.hidaka.lg.jp/tourism_environment/16/sonota/4631.html</v>
      </c>
      <c r="AN152" s="33" t="s">
        <v>50</v>
      </c>
      <c r="AO152" s="78" t="s">
        <v>337</v>
      </c>
    </row>
    <row r="153" spans="2:41" ht="18.75" customHeight="1">
      <c r="B153" s="32" t="s">
        <v>47</v>
      </c>
      <c r="C153" s="33" t="s">
        <v>51</v>
      </c>
      <c r="D153" s="33" t="s">
        <v>335</v>
      </c>
      <c r="E153" s="33" t="s">
        <v>338</v>
      </c>
      <c r="F153" s="34">
        <v>1782</v>
      </c>
      <c r="G153" s="34">
        <v>35</v>
      </c>
      <c r="H153" s="34">
        <v>35</v>
      </c>
      <c r="I153" s="35"/>
      <c r="J153" s="34">
        <v>3</v>
      </c>
      <c r="K153" s="34"/>
      <c r="L153" s="34">
        <v>3000</v>
      </c>
      <c r="M153" s="34">
        <v>3000</v>
      </c>
      <c r="N153" s="34"/>
      <c r="O153" s="34"/>
      <c r="P153" s="34"/>
      <c r="Q153" s="34"/>
      <c r="R153" s="34">
        <v>2</v>
      </c>
      <c r="S153" s="34">
        <v>2</v>
      </c>
      <c r="T153" s="34">
        <v>2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15" t="str">
        <f>HYPERLINK("#", "http://www.city.hidaka.lg.jp/tourism_environment/16/sonota/4631.html")</f>
        <v>http://www.city.hidaka.lg.jp/tourism_environment/16/sonota/4631.html</v>
      </c>
      <c r="AN153" s="33" t="s">
        <v>50</v>
      </c>
      <c r="AO153" s="78" t="s">
        <v>337</v>
      </c>
    </row>
    <row r="154" spans="2:41" ht="18.75" customHeight="1">
      <c r="B154" s="32" t="s">
        <v>47</v>
      </c>
      <c r="C154" s="33" t="s">
        <v>51</v>
      </c>
      <c r="D154" s="33" t="s">
        <v>335</v>
      </c>
      <c r="E154" s="33" t="s">
        <v>339</v>
      </c>
      <c r="F154" s="34">
        <v>2224</v>
      </c>
      <c r="G154" s="34">
        <v>42</v>
      </c>
      <c r="H154" s="34">
        <v>42</v>
      </c>
      <c r="I154" s="35"/>
      <c r="J154" s="34">
        <v>3</v>
      </c>
      <c r="K154" s="34"/>
      <c r="L154" s="34">
        <v>3000</v>
      </c>
      <c r="M154" s="34">
        <v>3000</v>
      </c>
      <c r="N154" s="34"/>
      <c r="O154" s="34"/>
      <c r="P154" s="34"/>
      <c r="Q154" s="34"/>
      <c r="R154" s="34">
        <v>2</v>
      </c>
      <c r="S154" s="34">
        <v>2</v>
      </c>
      <c r="T154" s="34">
        <v>2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15" t="str">
        <f>HYPERLINK("#", "http://www.city.hidaka.lg.jp/tourism_environment/16/sonota/4631.html")</f>
        <v>http://www.city.hidaka.lg.jp/tourism_environment/16/sonota/4631.html</v>
      </c>
      <c r="AN154" s="33" t="s">
        <v>50</v>
      </c>
      <c r="AO154" s="78" t="s">
        <v>337</v>
      </c>
    </row>
    <row r="155" spans="2:41" ht="18.75" customHeight="1">
      <c r="B155" s="16" t="s">
        <v>47</v>
      </c>
      <c r="C155" s="17" t="s">
        <v>51</v>
      </c>
      <c r="D155" s="17" t="s">
        <v>340</v>
      </c>
      <c r="E155" s="25" t="s">
        <v>341</v>
      </c>
      <c r="F155" s="19">
        <v>38658</v>
      </c>
      <c r="G155" s="19">
        <v>221</v>
      </c>
      <c r="H155" s="19">
        <v>221</v>
      </c>
      <c r="I155" s="20"/>
      <c r="J155" s="19">
        <v>3</v>
      </c>
      <c r="K155" s="19"/>
      <c r="L155" s="19">
        <v>25000</v>
      </c>
      <c r="M155" s="19">
        <v>15000</v>
      </c>
      <c r="N155" s="19"/>
      <c r="O155" s="19"/>
      <c r="P155" s="19"/>
      <c r="Q155" s="19"/>
      <c r="R155" s="19">
        <v>1</v>
      </c>
      <c r="S155" s="19">
        <v>1</v>
      </c>
      <c r="T155" s="19">
        <v>1</v>
      </c>
      <c r="U155" s="19">
        <v>1</v>
      </c>
      <c r="V155" s="19"/>
      <c r="W155" s="19">
        <v>1</v>
      </c>
      <c r="X155" s="51">
        <v>1</v>
      </c>
      <c r="Y155" s="19"/>
      <c r="Z155" s="19">
        <v>1</v>
      </c>
      <c r="AA155" s="19">
        <v>1</v>
      </c>
      <c r="AB155" s="19">
        <v>1</v>
      </c>
      <c r="AC155" s="19"/>
      <c r="AD155" s="19">
        <v>1</v>
      </c>
      <c r="AE155" s="19"/>
      <c r="AF155" s="19"/>
      <c r="AG155" s="19"/>
      <c r="AH155" s="19">
        <v>1</v>
      </c>
      <c r="AI155" s="19"/>
      <c r="AJ155" s="19">
        <v>1</v>
      </c>
      <c r="AK155" s="19">
        <v>1</v>
      </c>
      <c r="AL155" s="19"/>
      <c r="AM155" s="15" t="str">
        <f>HYPERLINK("#", "http://www.city.yoshikawa.saitama.jp/index.cfm/23,1048,234,734,html")</f>
        <v>http://www.city.yoshikawa.saitama.jp/index.cfm/23,1048,234,734,html</v>
      </c>
      <c r="AN155" s="27" t="s">
        <v>342</v>
      </c>
      <c r="AO155" s="75" t="s">
        <v>343</v>
      </c>
    </row>
    <row r="156" spans="2:41" ht="18.75" customHeight="1">
      <c r="B156" s="37" t="s">
        <v>47</v>
      </c>
      <c r="C156" s="38" t="s">
        <v>51</v>
      </c>
      <c r="D156" s="38" t="s">
        <v>344</v>
      </c>
      <c r="E156" s="38" t="s">
        <v>345</v>
      </c>
      <c r="F156" s="39">
        <v>999</v>
      </c>
      <c r="G156" s="39">
        <v>44</v>
      </c>
      <c r="H156" s="39">
        <v>44</v>
      </c>
      <c r="I156" s="40"/>
      <c r="J156" s="39">
        <v>3</v>
      </c>
      <c r="K156" s="39"/>
      <c r="L156" s="39">
        <v>10000</v>
      </c>
      <c r="M156" s="39">
        <v>10000</v>
      </c>
      <c r="N156" s="39"/>
      <c r="O156" s="39"/>
      <c r="P156" s="39"/>
      <c r="Q156" s="39"/>
      <c r="R156" s="39">
        <v>2</v>
      </c>
      <c r="S156" s="39">
        <v>2</v>
      </c>
      <c r="T156" s="39">
        <v>2</v>
      </c>
      <c r="U156" s="39"/>
      <c r="V156" s="39"/>
      <c r="W156" s="39"/>
      <c r="X156" s="52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15" t="str">
        <f t="shared" ref="AM156:AM161" si="4">HYPERLINK("#", "http://www.city.fujimino.saitama.jp")</f>
        <v>http://www.city.fujimino.saitama.jp</v>
      </c>
      <c r="AN156" s="38" t="s">
        <v>50</v>
      </c>
      <c r="AO156" s="82" t="s">
        <v>346</v>
      </c>
    </row>
    <row r="157" spans="2:41" ht="18.75" customHeight="1">
      <c r="B157" s="37" t="s">
        <v>47</v>
      </c>
      <c r="C157" s="38" t="s">
        <v>51</v>
      </c>
      <c r="D157" s="38" t="s">
        <v>344</v>
      </c>
      <c r="E157" s="38" t="s">
        <v>347</v>
      </c>
      <c r="F157" s="39">
        <v>975</v>
      </c>
      <c r="G157" s="39">
        <v>34</v>
      </c>
      <c r="H157" s="39">
        <v>34</v>
      </c>
      <c r="I157" s="40"/>
      <c r="J157" s="39">
        <v>3</v>
      </c>
      <c r="K157" s="39"/>
      <c r="L157" s="39">
        <v>10000</v>
      </c>
      <c r="M157" s="39">
        <v>10000</v>
      </c>
      <c r="N157" s="39"/>
      <c r="O157" s="39"/>
      <c r="P157" s="39"/>
      <c r="Q157" s="39"/>
      <c r="R157" s="39">
        <v>2</v>
      </c>
      <c r="S157" s="39">
        <v>2</v>
      </c>
      <c r="T157" s="39">
        <v>2</v>
      </c>
      <c r="U157" s="39"/>
      <c r="V157" s="39"/>
      <c r="W157" s="39"/>
      <c r="X157" s="52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15" t="str">
        <f t="shared" si="4"/>
        <v>http://www.city.fujimino.saitama.jp</v>
      </c>
      <c r="AN157" s="38" t="s">
        <v>50</v>
      </c>
      <c r="AO157" s="82" t="s">
        <v>346</v>
      </c>
    </row>
    <row r="158" spans="2:41" ht="18.75" customHeight="1">
      <c r="B158" s="37" t="s">
        <v>47</v>
      </c>
      <c r="C158" s="38" t="s">
        <v>51</v>
      </c>
      <c r="D158" s="38" t="s">
        <v>344</v>
      </c>
      <c r="E158" s="38" t="s">
        <v>348</v>
      </c>
      <c r="F158" s="39">
        <v>1374</v>
      </c>
      <c r="G158" s="39">
        <v>50</v>
      </c>
      <c r="H158" s="39">
        <v>50</v>
      </c>
      <c r="I158" s="40"/>
      <c r="J158" s="39">
        <v>3</v>
      </c>
      <c r="K158" s="39"/>
      <c r="L158" s="39">
        <v>10000</v>
      </c>
      <c r="M158" s="39">
        <v>10000</v>
      </c>
      <c r="N158" s="39"/>
      <c r="O158" s="39"/>
      <c r="P158" s="39"/>
      <c r="Q158" s="39"/>
      <c r="R158" s="39">
        <v>2</v>
      </c>
      <c r="S158" s="39">
        <v>2</v>
      </c>
      <c r="T158" s="39">
        <v>2</v>
      </c>
      <c r="U158" s="39"/>
      <c r="V158" s="39"/>
      <c r="W158" s="39"/>
      <c r="X158" s="52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15" t="str">
        <f t="shared" si="4"/>
        <v>http://www.city.fujimino.saitama.jp</v>
      </c>
      <c r="AN158" s="38" t="s">
        <v>50</v>
      </c>
      <c r="AO158" s="82" t="s">
        <v>346</v>
      </c>
    </row>
    <row r="159" spans="2:41" ht="18.75" customHeight="1">
      <c r="B159" s="37" t="s">
        <v>47</v>
      </c>
      <c r="C159" s="38" t="s">
        <v>51</v>
      </c>
      <c r="D159" s="38" t="s">
        <v>344</v>
      </c>
      <c r="E159" s="41" t="s">
        <v>349</v>
      </c>
      <c r="F159" s="41">
        <v>945</v>
      </c>
      <c r="G159" s="41">
        <v>32</v>
      </c>
      <c r="H159" s="41">
        <v>32</v>
      </c>
      <c r="I159" s="53"/>
      <c r="J159" s="41">
        <v>3</v>
      </c>
      <c r="K159" s="41"/>
      <c r="L159" s="39">
        <v>10000</v>
      </c>
      <c r="M159" s="39">
        <v>10000</v>
      </c>
      <c r="N159" s="41"/>
      <c r="O159" s="41"/>
      <c r="P159" s="41"/>
      <c r="Q159" s="41"/>
      <c r="R159" s="41">
        <v>2</v>
      </c>
      <c r="S159" s="41">
        <v>2</v>
      </c>
      <c r="T159" s="41">
        <v>2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15" t="str">
        <f t="shared" si="4"/>
        <v>http://www.city.fujimino.saitama.jp</v>
      </c>
      <c r="AN159" s="38" t="s">
        <v>50</v>
      </c>
      <c r="AO159" s="82" t="s">
        <v>346</v>
      </c>
    </row>
    <row r="160" spans="2:41" ht="18.75" customHeight="1">
      <c r="B160" s="37" t="s">
        <v>47</v>
      </c>
      <c r="C160" s="38" t="s">
        <v>51</v>
      </c>
      <c r="D160" s="38" t="s">
        <v>344</v>
      </c>
      <c r="E160" s="41" t="s">
        <v>350</v>
      </c>
      <c r="F160" s="41">
        <v>770</v>
      </c>
      <c r="G160" s="41">
        <v>28</v>
      </c>
      <c r="H160" s="41">
        <v>28</v>
      </c>
      <c r="I160" s="53"/>
      <c r="J160" s="41">
        <v>3</v>
      </c>
      <c r="K160" s="41"/>
      <c r="L160" s="39">
        <v>10000</v>
      </c>
      <c r="M160" s="39">
        <v>10000</v>
      </c>
      <c r="N160" s="41"/>
      <c r="O160" s="41"/>
      <c r="P160" s="41"/>
      <c r="Q160" s="41"/>
      <c r="R160" s="41">
        <v>2</v>
      </c>
      <c r="S160" s="41">
        <v>2</v>
      </c>
      <c r="T160" s="41">
        <v>2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15" t="str">
        <f t="shared" si="4"/>
        <v>http://www.city.fujimino.saitama.jp</v>
      </c>
      <c r="AN160" s="38" t="s">
        <v>50</v>
      </c>
      <c r="AO160" s="82" t="s">
        <v>346</v>
      </c>
    </row>
    <row r="161" spans="2:41" ht="18.75" customHeight="1">
      <c r="B161" s="37" t="s">
        <v>47</v>
      </c>
      <c r="C161" s="38" t="s">
        <v>51</v>
      </c>
      <c r="D161" s="38" t="s">
        <v>344</v>
      </c>
      <c r="E161" s="41" t="s">
        <v>351</v>
      </c>
      <c r="F161" s="41">
        <v>1000</v>
      </c>
      <c r="G161" s="41">
        <v>36</v>
      </c>
      <c r="H161" s="41">
        <v>36</v>
      </c>
      <c r="I161" s="53"/>
      <c r="J161" s="41">
        <v>3</v>
      </c>
      <c r="K161" s="41"/>
      <c r="L161" s="39">
        <v>10000</v>
      </c>
      <c r="M161" s="39">
        <v>10000</v>
      </c>
      <c r="N161" s="41"/>
      <c r="O161" s="41"/>
      <c r="P161" s="41"/>
      <c r="Q161" s="41"/>
      <c r="R161" s="41">
        <v>2</v>
      </c>
      <c r="S161" s="41">
        <v>2</v>
      </c>
      <c r="T161" s="41">
        <v>2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15" t="str">
        <f t="shared" si="4"/>
        <v>http://www.city.fujimino.saitama.jp</v>
      </c>
      <c r="AN161" s="38" t="s">
        <v>50</v>
      </c>
      <c r="AO161" s="82" t="s">
        <v>346</v>
      </c>
    </row>
    <row r="162" spans="2:41" ht="18.75" customHeight="1">
      <c r="B162" s="16" t="s">
        <v>47</v>
      </c>
      <c r="C162" s="17" t="s">
        <v>51</v>
      </c>
      <c r="D162" s="17" t="s">
        <v>352</v>
      </c>
      <c r="E162" s="25" t="s">
        <v>353</v>
      </c>
      <c r="F162" s="19">
        <v>2922</v>
      </c>
      <c r="G162" s="19">
        <v>60</v>
      </c>
      <c r="H162" s="19">
        <v>60</v>
      </c>
      <c r="I162" s="20"/>
      <c r="J162" s="19">
        <v>5</v>
      </c>
      <c r="K162" s="19"/>
      <c r="L162" s="19">
        <v>3600</v>
      </c>
      <c r="M162" s="19">
        <v>3600</v>
      </c>
      <c r="N162" s="19"/>
      <c r="O162" s="19"/>
      <c r="P162" s="19"/>
      <c r="Q162" s="19"/>
      <c r="R162" s="19">
        <v>1</v>
      </c>
      <c r="S162" s="19">
        <v>2</v>
      </c>
      <c r="T162" s="19">
        <v>2</v>
      </c>
      <c r="U162" s="19">
        <v>1</v>
      </c>
      <c r="V162" s="19"/>
      <c r="W162" s="19">
        <v>1</v>
      </c>
      <c r="X162" s="19">
        <v>1</v>
      </c>
      <c r="Y162" s="19"/>
      <c r="Z162" s="19"/>
      <c r="AA162" s="19" t="s">
        <v>48</v>
      </c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5" t="str">
        <f>HYPERLINK("#", "https://www.city.shiraoka.lg.jp/soshiki/seikatsukeizaibu/noseika/3/767.html")</f>
        <v>https://www.city.shiraoka.lg.jp/soshiki/seikatsukeizaibu/noseika/3/767.html</v>
      </c>
      <c r="AN162" s="17" t="s">
        <v>354</v>
      </c>
      <c r="AO162" s="75" t="s">
        <v>355</v>
      </c>
    </row>
    <row r="163" spans="2:41" ht="18.75" customHeight="1">
      <c r="B163" s="54" t="s">
        <v>47</v>
      </c>
      <c r="C163" s="55" t="s">
        <v>51</v>
      </c>
      <c r="D163" s="55" t="s">
        <v>356</v>
      </c>
      <c r="E163" s="55" t="s">
        <v>357</v>
      </c>
      <c r="F163" s="56">
        <v>3255</v>
      </c>
      <c r="G163" s="56">
        <v>50</v>
      </c>
      <c r="H163" s="56">
        <v>50</v>
      </c>
      <c r="I163" s="57"/>
      <c r="J163" s="56">
        <v>3</v>
      </c>
      <c r="K163" s="56"/>
      <c r="L163" s="56">
        <v>8000</v>
      </c>
      <c r="M163" s="56">
        <v>8000</v>
      </c>
      <c r="N163" s="56"/>
      <c r="O163" s="56"/>
      <c r="P163" s="56"/>
      <c r="Q163" s="56"/>
      <c r="R163" s="56">
        <v>1</v>
      </c>
      <c r="S163" s="56">
        <v>1</v>
      </c>
      <c r="T163" s="56">
        <v>2</v>
      </c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5"/>
      <c r="AN163" s="55" t="s">
        <v>50</v>
      </c>
      <c r="AO163" s="83" t="s">
        <v>358</v>
      </c>
    </row>
    <row r="164" spans="2:41" ht="18.75" customHeight="1">
      <c r="B164" s="16" t="s">
        <v>47</v>
      </c>
      <c r="C164" s="17" t="s">
        <v>51</v>
      </c>
      <c r="D164" s="17" t="s">
        <v>359</v>
      </c>
      <c r="E164" s="17" t="s">
        <v>360</v>
      </c>
      <c r="F164" s="19">
        <v>245</v>
      </c>
      <c r="G164" s="19">
        <v>7</v>
      </c>
      <c r="H164" s="19">
        <v>7</v>
      </c>
      <c r="I164" s="20"/>
      <c r="J164" s="19">
        <v>2</v>
      </c>
      <c r="K164" s="19"/>
      <c r="L164" s="19">
        <v>3000</v>
      </c>
      <c r="M164" s="19">
        <v>3000</v>
      </c>
      <c r="N164" s="19"/>
      <c r="O164" s="19"/>
      <c r="P164" s="19"/>
      <c r="Q164" s="19"/>
      <c r="R164" s="19">
        <v>2</v>
      </c>
      <c r="S164" s="19">
        <v>2</v>
      </c>
      <c r="T164" s="19">
        <v>2</v>
      </c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7"/>
      <c r="AN164" s="17" t="s">
        <v>361</v>
      </c>
      <c r="AO164" s="75" t="s">
        <v>362</v>
      </c>
    </row>
    <row r="165" spans="2:41" ht="18.75" customHeight="1">
      <c r="B165" s="16" t="s">
        <v>47</v>
      </c>
      <c r="C165" s="17" t="s">
        <v>51</v>
      </c>
      <c r="D165" s="17" t="s">
        <v>359</v>
      </c>
      <c r="E165" s="17" t="s">
        <v>363</v>
      </c>
      <c r="F165" s="19">
        <v>34992</v>
      </c>
      <c r="G165" s="19">
        <v>253</v>
      </c>
      <c r="H165" s="19">
        <v>253</v>
      </c>
      <c r="I165" s="20"/>
      <c r="J165" s="19">
        <v>1</v>
      </c>
      <c r="K165" s="19"/>
      <c r="L165" s="19">
        <v>35000</v>
      </c>
      <c r="M165" s="19">
        <v>12000</v>
      </c>
      <c r="N165" s="19"/>
      <c r="O165" s="19"/>
      <c r="P165" s="19"/>
      <c r="Q165" s="19"/>
      <c r="R165" s="19">
        <v>1</v>
      </c>
      <c r="S165" s="19">
        <v>1</v>
      </c>
      <c r="T165" s="19">
        <v>1</v>
      </c>
      <c r="U165" s="19">
        <v>1</v>
      </c>
      <c r="V165" s="19"/>
      <c r="W165" s="19">
        <v>1</v>
      </c>
      <c r="X165" s="19"/>
      <c r="Y165" s="19"/>
      <c r="Z165" s="19"/>
      <c r="AA165" s="19">
        <v>1</v>
      </c>
      <c r="AB165" s="19">
        <v>1</v>
      </c>
      <c r="AC165" s="19">
        <v>1</v>
      </c>
      <c r="AD165" s="19">
        <v>1</v>
      </c>
      <c r="AE165" s="19"/>
      <c r="AF165" s="19"/>
      <c r="AG165" s="19"/>
      <c r="AH165" s="19">
        <v>1</v>
      </c>
      <c r="AI165" s="19"/>
      <c r="AJ165" s="19"/>
      <c r="AK165" s="19">
        <v>1</v>
      </c>
      <c r="AL165" s="19"/>
      <c r="AM165" s="15" t="str">
        <f>HYPERLINK("#", "http://www.yatunosato.jp/")</f>
        <v>http://www.yatunosato.jp/</v>
      </c>
      <c r="AN165" s="17" t="s">
        <v>364</v>
      </c>
      <c r="AO165" s="75" t="s">
        <v>365</v>
      </c>
    </row>
    <row r="166" spans="2:41" ht="18.75" customHeight="1">
      <c r="B166" s="16" t="s">
        <v>47</v>
      </c>
      <c r="C166" s="17" t="s">
        <v>51</v>
      </c>
      <c r="D166" s="17" t="s">
        <v>366</v>
      </c>
      <c r="E166" s="17" t="s">
        <v>367</v>
      </c>
      <c r="F166" s="19">
        <v>16795</v>
      </c>
      <c r="G166" s="19">
        <v>1</v>
      </c>
      <c r="H166" s="19">
        <v>1</v>
      </c>
      <c r="I166" s="20"/>
      <c r="J166" s="19">
        <v>1</v>
      </c>
      <c r="K166" s="19"/>
      <c r="L166" s="19">
        <v>30000</v>
      </c>
      <c r="M166" s="19">
        <v>30000</v>
      </c>
      <c r="N166" s="19"/>
      <c r="O166" s="19"/>
      <c r="P166" s="19"/>
      <c r="Q166" s="19"/>
      <c r="R166" s="19">
        <v>1</v>
      </c>
      <c r="S166" s="19">
        <v>1</v>
      </c>
      <c r="T166" s="19">
        <v>1</v>
      </c>
      <c r="U166" s="19">
        <v>1</v>
      </c>
      <c r="V166" s="19"/>
      <c r="W166" s="19">
        <v>1</v>
      </c>
      <c r="X166" s="19"/>
      <c r="Y166" s="19"/>
      <c r="Z166" s="19"/>
      <c r="AA166" s="19">
        <v>1</v>
      </c>
      <c r="AB166" s="19">
        <v>1</v>
      </c>
      <c r="AC166" s="19">
        <v>1</v>
      </c>
      <c r="AD166" s="19">
        <v>1</v>
      </c>
      <c r="AE166" s="19"/>
      <c r="AF166" s="19"/>
      <c r="AG166" s="19"/>
      <c r="AH166" s="19"/>
      <c r="AI166" s="19"/>
      <c r="AJ166" s="19"/>
      <c r="AK166" s="19"/>
      <c r="AL166" s="19"/>
      <c r="AM166" s="45"/>
      <c r="AN166" s="17" t="s">
        <v>367</v>
      </c>
      <c r="AO166" s="75" t="s">
        <v>368</v>
      </c>
    </row>
    <row r="167" spans="2:41" ht="18.75" customHeight="1">
      <c r="B167" s="16" t="s">
        <v>47</v>
      </c>
      <c r="C167" s="17" t="s">
        <v>51</v>
      </c>
      <c r="D167" s="17" t="s">
        <v>369</v>
      </c>
      <c r="E167" s="17" t="s">
        <v>370</v>
      </c>
      <c r="F167" s="19">
        <v>16256</v>
      </c>
      <c r="G167" s="19">
        <v>105</v>
      </c>
      <c r="H167" s="19">
        <v>105</v>
      </c>
      <c r="I167" s="20"/>
      <c r="J167" s="19">
        <v>1</v>
      </c>
      <c r="K167" s="19"/>
      <c r="L167" s="19">
        <v>5000</v>
      </c>
      <c r="M167" s="19">
        <v>5000</v>
      </c>
      <c r="N167" s="19"/>
      <c r="O167" s="19"/>
      <c r="P167" s="19"/>
      <c r="Q167" s="19"/>
      <c r="R167" s="19">
        <v>1</v>
      </c>
      <c r="S167" s="19">
        <v>1</v>
      </c>
      <c r="T167" s="19">
        <v>1</v>
      </c>
      <c r="U167" s="19">
        <v>1</v>
      </c>
      <c r="V167" s="19"/>
      <c r="W167" s="19">
        <v>1</v>
      </c>
      <c r="X167" s="19"/>
      <c r="Y167" s="19"/>
      <c r="Z167" s="19"/>
      <c r="AA167" s="19">
        <v>1</v>
      </c>
      <c r="AB167" s="19">
        <v>1</v>
      </c>
      <c r="AC167" s="19"/>
      <c r="AD167" s="19"/>
      <c r="AE167" s="19"/>
      <c r="AF167" s="19"/>
      <c r="AG167" s="19"/>
      <c r="AH167" s="19">
        <v>1</v>
      </c>
      <c r="AI167" s="19"/>
      <c r="AJ167" s="19"/>
      <c r="AK167" s="19"/>
      <c r="AL167" s="19"/>
      <c r="AM167" s="15" t="str">
        <f>HYPERLINK("#", "http://www.town.ranzan.saitama.jp/0000001262.html")</f>
        <v>http://www.town.ranzan.saitama.jp/0000001262.html</v>
      </c>
      <c r="AN167" s="17" t="s">
        <v>371</v>
      </c>
      <c r="AO167" s="75" t="s">
        <v>372</v>
      </c>
    </row>
    <row r="168" spans="2:41" ht="18.75" customHeight="1">
      <c r="B168" s="16" t="s">
        <v>47</v>
      </c>
      <c r="C168" s="17" t="s">
        <v>51</v>
      </c>
      <c r="D168" s="17" t="s">
        <v>373</v>
      </c>
      <c r="E168" s="17" t="s">
        <v>374</v>
      </c>
      <c r="F168" s="19">
        <v>7989</v>
      </c>
      <c r="G168" s="19">
        <v>144</v>
      </c>
      <c r="H168" s="19">
        <v>144</v>
      </c>
      <c r="I168" s="20"/>
      <c r="J168" s="19">
        <v>1</v>
      </c>
      <c r="K168" s="19"/>
      <c r="L168" s="19">
        <v>6000</v>
      </c>
      <c r="M168" s="19">
        <v>6000</v>
      </c>
      <c r="N168" s="19"/>
      <c r="O168" s="19"/>
      <c r="P168" s="19"/>
      <c r="Q168" s="19"/>
      <c r="R168" s="19">
        <v>1</v>
      </c>
      <c r="S168" s="19">
        <v>1</v>
      </c>
      <c r="T168" s="19">
        <v>2</v>
      </c>
      <c r="U168" s="19">
        <v>1</v>
      </c>
      <c r="V168" s="19"/>
      <c r="W168" s="19">
        <v>1</v>
      </c>
      <c r="X168" s="19"/>
      <c r="Y168" s="19"/>
      <c r="Z168" s="19">
        <v>1</v>
      </c>
      <c r="AA168" s="19">
        <v>1</v>
      </c>
      <c r="AB168" s="19">
        <v>1</v>
      </c>
      <c r="AC168" s="19"/>
      <c r="AD168" s="19">
        <v>1</v>
      </c>
      <c r="AE168" s="19"/>
      <c r="AF168" s="19"/>
      <c r="AG168" s="19"/>
      <c r="AH168" s="19"/>
      <c r="AI168" s="19"/>
      <c r="AJ168" s="19"/>
      <c r="AK168" s="19"/>
      <c r="AL168" s="19"/>
      <c r="AM168" s="17"/>
      <c r="AN168" s="17" t="s">
        <v>417</v>
      </c>
      <c r="AO168" s="75" t="s">
        <v>375</v>
      </c>
    </row>
    <row r="169" spans="2:41" ht="18.75" customHeight="1">
      <c r="B169" s="16" t="s">
        <v>47</v>
      </c>
      <c r="C169" s="17" t="s">
        <v>51</v>
      </c>
      <c r="D169" s="17" t="s">
        <v>376</v>
      </c>
      <c r="E169" s="17" t="s">
        <v>377</v>
      </c>
      <c r="F169" s="19">
        <v>9469</v>
      </c>
      <c r="G169" s="19">
        <v>77</v>
      </c>
      <c r="H169" s="19">
        <v>77</v>
      </c>
      <c r="I169" s="20"/>
      <c r="J169" s="19">
        <v>1</v>
      </c>
      <c r="K169" s="19"/>
      <c r="L169" s="19">
        <v>11000</v>
      </c>
      <c r="M169" s="19">
        <v>11000</v>
      </c>
      <c r="N169" s="19"/>
      <c r="O169" s="19"/>
      <c r="P169" s="19"/>
      <c r="Q169" s="19"/>
      <c r="R169" s="19">
        <v>1</v>
      </c>
      <c r="S169" s="19">
        <v>1</v>
      </c>
      <c r="T169" s="19">
        <v>1</v>
      </c>
      <c r="U169" s="19">
        <v>1</v>
      </c>
      <c r="V169" s="19"/>
      <c r="W169" s="19">
        <v>1</v>
      </c>
      <c r="X169" s="19"/>
      <c r="Y169" s="19"/>
      <c r="Z169" s="19">
        <v>1</v>
      </c>
      <c r="AA169" s="19">
        <v>1</v>
      </c>
      <c r="AB169" s="19">
        <v>1</v>
      </c>
      <c r="AC169" s="19"/>
      <c r="AD169" s="19">
        <v>1</v>
      </c>
      <c r="AE169" s="19"/>
      <c r="AF169" s="19"/>
      <c r="AG169" s="19"/>
      <c r="AH169" s="19">
        <v>1</v>
      </c>
      <c r="AI169" s="19"/>
      <c r="AJ169" s="19"/>
      <c r="AK169" s="19">
        <v>1</v>
      </c>
      <c r="AL169" s="19"/>
      <c r="AM169" s="15" t="str">
        <f>HYPERLINK("#", "http://www.town.tokigawa.lg.jp/")</f>
        <v>http://www.town.tokigawa.lg.jp/</v>
      </c>
      <c r="AN169" s="17" t="s">
        <v>378</v>
      </c>
      <c r="AO169" s="75" t="s">
        <v>379</v>
      </c>
    </row>
    <row r="170" spans="2:41" ht="18.75" customHeight="1">
      <c r="B170" s="16" t="s">
        <v>47</v>
      </c>
      <c r="C170" s="17" t="s">
        <v>51</v>
      </c>
      <c r="D170" s="17" t="s">
        <v>380</v>
      </c>
      <c r="E170" s="29" t="s">
        <v>381</v>
      </c>
      <c r="F170" s="29">
        <v>2786</v>
      </c>
      <c r="G170" s="29">
        <v>12</v>
      </c>
      <c r="H170" s="29">
        <v>12</v>
      </c>
      <c r="I170" s="21"/>
      <c r="J170" s="29">
        <v>1</v>
      </c>
      <c r="K170" s="29"/>
      <c r="L170" s="29">
        <v>3000</v>
      </c>
      <c r="M170" s="29">
        <v>3000</v>
      </c>
      <c r="N170" s="29"/>
      <c r="O170" s="29"/>
      <c r="P170" s="29"/>
      <c r="Q170" s="29"/>
      <c r="R170" s="29">
        <v>1</v>
      </c>
      <c r="S170" s="29">
        <v>2</v>
      </c>
      <c r="T170" s="29">
        <v>2</v>
      </c>
      <c r="U170" s="29"/>
      <c r="V170" s="29"/>
      <c r="W170" s="29">
        <v>1</v>
      </c>
      <c r="X170" s="29"/>
      <c r="Y170" s="29"/>
      <c r="Z170" s="29"/>
      <c r="AA170" s="29"/>
      <c r="AB170" s="29">
        <v>1</v>
      </c>
      <c r="AC170" s="29">
        <v>1</v>
      </c>
      <c r="AD170" s="29"/>
      <c r="AE170" s="29"/>
      <c r="AF170" s="29"/>
      <c r="AG170" s="29"/>
      <c r="AH170" s="29"/>
      <c r="AI170" s="29"/>
      <c r="AJ170" s="29"/>
      <c r="AK170" s="29"/>
      <c r="AL170" s="29"/>
      <c r="AM170" s="13" t="str">
        <f>HYPERLINK("#", "http://www.town.yokoze.saitama.jp/soshiki/shinkou/nourin/documents/taikennouen.html")</f>
        <v>http://www.town.yokoze.saitama.jp/soshiki/shinkou/nourin/documents/taikennouen.html</v>
      </c>
      <c r="AN170" s="29" t="s">
        <v>382</v>
      </c>
      <c r="AO170" s="77" t="s">
        <v>383</v>
      </c>
    </row>
    <row r="171" spans="2:41" ht="18.75" customHeight="1">
      <c r="B171" s="16" t="s">
        <v>47</v>
      </c>
      <c r="C171" s="17" t="s">
        <v>51</v>
      </c>
      <c r="D171" s="17" t="s">
        <v>384</v>
      </c>
      <c r="E171" s="17" t="s">
        <v>385</v>
      </c>
      <c r="F171" s="19">
        <v>1285</v>
      </c>
      <c r="G171" s="19">
        <v>10</v>
      </c>
      <c r="H171" s="19">
        <v>10</v>
      </c>
      <c r="I171" s="20"/>
      <c r="J171" s="19">
        <v>1</v>
      </c>
      <c r="K171" s="19"/>
      <c r="L171" s="19">
        <v>3000</v>
      </c>
      <c r="M171" s="19">
        <v>3000</v>
      </c>
      <c r="N171" s="19"/>
      <c r="O171" s="19"/>
      <c r="P171" s="19"/>
      <c r="Q171" s="19"/>
      <c r="R171" s="19">
        <v>1</v>
      </c>
      <c r="S171" s="19">
        <v>2</v>
      </c>
      <c r="T171" s="19">
        <v>1</v>
      </c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5" t="str">
        <f>HYPERLINK("#", "http://www.town.minano.saitama.jp/section/kankou/657.htm")</f>
        <v>http://www.town.minano.saitama.jp/section/kankou/657.htm</v>
      </c>
      <c r="AN171" s="17" t="s">
        <v>386</v>
      </c>
      <c r="AO171" s="75" t="s">
        <v>387</v>
      </c>
    </row>
    <row r="172" spans="2:41" ht="18.75" customHeight="1">
      <c r="B172" s="16" t="s">
        <v>47</v>
      </c>
      <c r="C172" s="17" t="s">
        <v>51</v>
      </c>
      <c r="D172" s="17" t="s">
        <v>384</v>
      </c>
      <c r="E172" s="17" t="s">
        <v>385</v>
      </c>
      <c r="F172" s="19">
        <v>2281</v>
      </c>
      <c r="G172" s="19">
        <v>15</v>
      </c>
      <c r="H172" s="19">
        <v>15</v>
      </c>
      <c r="I172" s="20"/>
      <c r="J172" s="19">
        <v>1</v>
      </c>
      <c r="K172" s="19"/>
      <c r="L172" s="19">
        <v>3000</v>
      </c>
      <c r="M172" s="19">
        <v>3000</v>
      </c>
      <c r="N172" s="19"/>
      <c r="O172" s="19"/>
      <c r="P172" s="19"/>
      <c r="Q172" s="19"/>
      <c r="R172" s="19">
        <v>1</v>
      </c>
      <c r="S172" s="19">
        <v>2</v>
      </c>
      <c r="T172" s="19">
        <v>1</v>
      </c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5" t="str">
        <f>HYPERLINK("#", "http://www.town.minano.saitama.jp/section/kankou/657.htm")</f>
        <v>http://www.town.minano.saitama.jp/section/kankou/657.htm</v>
      </c>
      <c r="AN172" s="17" t="s">
        <v>386</v>
      </c>
      <c r="AO172" s="75" t="s">
        <v>387</v>
      </c>
    </row>
    <row r="173" spans="2:41" ht="18.75" customHeight="1">
      <c r="B173" s="16" t="s">
        <v>47</v>
      </c>
      <c r="C173" s="17" t="s">
        <v>51</v>
      </c>
      <c r="D173" s="17" t="s">
        <v>384</v>
      </c>
      <c r="E173" s="17" t="s">
        <v>385</v>
      </c>
      <c r="F173" s="19">
        <v>2480</v>
      </c>
      <c r="G173" s="19">
        <v>12</v>
      </c>
      <c r="H173" s="19">
        <v>12</v>
      </c>
      <c r="I173" s="20"/>
      <c r="J173" s="19">
        <v>1</v>
      </c>
      <c r="K173" s="19"/>
      <c r="L173" s="19">
        <v>3000</v>
      </c>
      <c r="M173" s="19">
        <v>3000</v>
      </c>
      <c r="N173" s="19"/>
      <c r="O173" s="19"/>
      <c r="P173" s="19"/>
      <c r="Q173" s="19"/>
      <c r="R173" s="19">
        <v>1</v>
      </c>
      <c r="S173" s="19">
        <v>2</v>
      </c>
      <c r="T173" s="19">
        <v>1</v>
      </c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5" t="str">
        <f>HYPERLINK("#", "http://www.town.minano.saitama.jp/section/kankou/657.htm")</f>
        <v>http://www.town.minano.saitama.jp/section/kankou/657.htm</v>
      </c>
      <c r="AN173" s="17" t="s">
        <v>386</v>
      </c>
      <c r="AO173" s="75" t="s">
        <v>387</v>
      </c>
    </row>
    <row r="174" spans="2:41" ht="18.75" customHeight="1">
      <c r="B174" s="16" t="s">
        <v>47</v>
      </c>
      <c r="C174" s="17" t="s">
        <v>51</v>
      </c>
      <c r="D174" s="17" t="s">
        <v>384</v>
      </c>
      <c r="E174" s="17" t="s">
        <v>385</v>
      </c>
      <c r="F174" s="19">
        <v>500</v>
      </c>
      <c r="G174" s="19">
        <v>5</v>
      </c>
      <c r="H174" s="19">
        <v>5</v>
      </c>
      <c r="I174" s="20"/>
      <c r="J174" s="19">
        <v>1</v>
      </c>
      <c r="K174" s="19"/>
      <c r="L174" s="19">
        <v>3000</v>
      </c>
      <c r="M174" s="19">
        <v>3000</v>
      </c>
      <c r="N174" s="19"/>
      <c r="O174" s="19"/>
      <c r="P174" s="19"/>
      <c r="Q174" s="19"/>
      <c r="R174" s="19">
        <v>1</v>
      </c>
      <c r="S174" s="19">
        <v>2</v>
      </c>
      <c r="T174" s="19">
        <v>1</v>
      </c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5" t="str">
        <f>HYPERLINK("#", "http://www.town.minano.saitama.jp/section/kankou/657.htm")</f>
        <v>http://www.town.minano.saitama.jp/section/kankou/657.htm</v>
      </c>
      <c r="AN174" s="17" t="s">
        <v>386</v>
      </c>
      <c r="AO174" s="75" t="s">
        <v>387</v>
      </c>
    </row>
    <row r="175" spans="2:41" ht="18.75" customHeight="1">
      <c r="B175" s="16" t="s">
        <v>47</v>
      </c>
      <c r="C175" s="17" t="s">
        <v>51</v>
      </c>
      <c r="D175" s="17" t="s">
        <v>388</v>
      </c>
      <c r="E175" s="17" t="s">
        <v>418</v>
      </c>
      <c r="F175" s="19">
        <v>3799</v>
      </c>
      <c r="G175" s="19">
        <v>36</v>
      </c>
      <c r="H175" s="19">
        <v>36</v>
      </c>
      <c r="I175" s="20"/>
      <c r="J175" s="19">
        <v>1</v>
      </c>
      <c r="K175" s="19"/>
      <c r="L175" s="19">
        <v>3000</v>
      </c>
      <c r="M175" s="19">
        <v>3000</v>
      </c>
      <c r="N175" s="19"/>
      <c r="O175" s="19"/>
      <c r="P175" s="19"/>
      <c r="Q175" s="19"/>
      <c r="R175" s="19">
        <v>1</v>
      </c>
      <c r="S175" s="19">
        <v>2</v>
      </c>
      <c r="T175" s="19">
        <v>1</v>
      </c>
      <c r="U175" s="19"/>
      <c r="V175" s="19"/>
      <c r="W175" s="19">
        <v>1</v>
      </c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58" t="str">
        <f>HYPERLINK("#", "https://www.town.ogano.lg.jp/industry-bid-business/industry/ogano-nousan/kashi-nouen-annai/")</f>
        <v>https://www.town.ogano.lg.jp/industry-bid-business/industry/ogano-nousan/kashi-nouen-annai/</v>
      </c>
      <c r="AN175" s="17" t="s">
        <v>389</v>
      </c>
      <c r="AO175" s="75" t="s">
        <v>390</v>
      </c>
    </row>
    <row r="176" spans="2:41" ht="18.75" customHeight="1">
      <c r="B176" s="16" t="s">
        <v>47</v>
      </c>
      <c r="C176" s="17" t="s">
        <v>51</v>
      </c>
      <c r="D176" s="17" t="s">
        <v>388</v>
      </c>
      <c r="E176" s="17" t="s">
        <v>418</v>
      </c>
      <c r="F176" s="19">
        <v>1543</v>
      </c>
      <c r="G176" s="19">
        <v>8</v>
      </c>
      <c r="H176" s="19">
        <v>8</v>
      </c>
      <c r="I176" s="20"/>
      <c r="J176" s="19">
        <v>1</v>
      </c>
      <c r="K176" s="19"/>
      <c r="L176" s="19">
        <v>4000</v>
      </c>
      <c r="M176" s="19">
        <v>4000</v>
      </c>
      <c r="N176" s="19"/>
      <c r="O176" s="19"/>
      <c r="P176" s="19"/>
      <c r="Q176" s="19"/>
      <c r="R176" s="19">
        <v>1</v>
      </c>
      <c r="S176" s="19">
        <v>2</v>
      </c>
      <c r="T176" s="19">
        <v>1</v>
      </c>
      <c r="U176" s="19"/>
      <c r="V176" s="19"/>
      <c r="W176" s="19">
        <v>1</v>
      </c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58" t="str">
        <f>HYPERLINK("#", "https://www.town.ogano.lg.jp/industry-bid-business/industry/ogano-nousan/kashi-nouen-annai/")</f>
        <v>https://www.town.ogano.lg.jp/industry-bid-business/industry/ogano-nousan/kashi-nouen-annai/</v>
      </c>
      <c r="AN176" s="17" t="s">
        <v>389</v>
      </c>
      <c r="AO176" s="75" t="s">
        <v>390</v>
      </c>
    </row>
    <row r="177" spans="2:41" ht="18.75" customHeight="1">
      <c r="B177" s="16" t="s">
        <v>47</v>
      </c>
      <c r="C177" s="17" t="s">
        <v>51</v>
      </c>
      <c r="D177" s="17" t="s">
        <v>388</v>
      </c>
      <c r="E177" s="17" t="s">
        <v>418</v>
      </c>
      <c r="F177" s="19">
        <v>1616</v>
      </c>
      <c r="G177" s="19">
        <v>10</v>
      </c>
      <c r="H177" s="19">
        <v>10</v>
      </c>
      <c r="I177" s="20"/>
      <c r="J177" s="19">
        <v>1</v>
      </c>
      <c r="K177" s="19"/>
      <c r="L177" s="19">
        <v>4000</v>
      </c>
      <c r="M177" s="19">
        <v>4000</v>
      </c>
      <c r="N177" s="19"/>
      <c r="O177" s="19"/>
      <c r="P177" s="19"/>
      <c r="Q177" s="19"/>
      <c r="R177" s="19">
        <v>1</v>
      </c>
      <c r="S177" s="19">
        <v>2</v>
      </c>
      <c r="T177" s="19">
        <v>1</v>
      </c>
      <c r="U177" s="19"/>
      <c r="V177" s="19"/>
      <c r="W177" s="19">
        <v>1</v>
      </c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58" t="str">
        <f>HYPERLINK("#", "https://www.town.ogano.lg.jp/industry-bid-business/industry/ogano-nousan/kashi-nouen-annai/")</f>
        <v>https://www.town.ogano.lg.jp/industry-bid-business/industry/ogano-nousan/kashi-nouen-annai/</v>
      </c>
      <c r="AN177" s="17" t="s">
        <v>389</v>
      </c>
      <c r="AO177" s="75" t="s">
        <v>390</v>
      </c>
    </row>
    <row r="178" spans="2:41" ht="18.75" customHeight="1">
      <c r="B178" s="16" t="s">
        <v>47</v>
      </c>
      <c r="C178" s="17" t="s">
        <v>51</v>
      </c>
      <c r="D178" s="17" t="s">
        <v>388</v>
      </c>
      <c r="E178" s="17" t="s">
        <v>418</v>
      </c>
      <c r="F178" s="19">
        <v>900</v>
      </c>
      <c r="G178" s="19">
        <v>10</v>
      </c>
      <c r="H178" s="19">
        <v>10</v>
      </c>
      <c r="I178" s="20"/>
      <c r="J178" s="19">
        <v>1</v>
      </c>
      <c r="K178" s="19"/>
      <c r="L178" s="19">
        <v>3000</v>
      </c>
      <c r="M178" s="19">
        <v>3000</v>
      </c>
      <c r="N178" s="19"/>
      <c r="O178" s="19"/>
      <c r="P178" s="19"/>
      <c r="Q178" s="19"/>
      <c r="R178" s="19">
        <v>1</v>
      </c>
      <c r="S178" s="19">
        <v>2</v>
      </c>
      <c r="T178" s="19">
        <v>2</v>
      </c>
      <c r="U178" s="19"/>
      <c r="V178" s="19"/>
      <c r="W178" s="19">
        <v>1</v>
      </c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58" t="str">
        <f>HYPERLINK("#", "https://www.town.ogano.lg.jp/industry-bid-business/industry/ogano-nousan/kashi-nouen-annai/")</f>
        <v>https://www.town.ogano.lg.jp/industry-bid-business/industry/ogano-nousan/kashi-nouen-annai/</v>
      </c>
      <c r="AN178" s="17" t="s">
        <v>389</v>
      </c>
      <c r="AO178" s="75" t="s">
        <v>390</v>
      </c>
    </row>
    <row r="179" spans="2:41" ht="18.75" customHeight="1">
      <c r="B179" s="16" t="s">
        <v>47</v>
      </c>
      <c r="C179" s="17" t="s">
        <v>51</v>
      </c>
      <c r="D179" s="17" t="s">
        <v>391</v>
      </c>
      <c r="E179" s="17" t="s">
        <v>45</v>
      </c>
      <c r="F179" s="19">
        <v>1822</v>
      </c>
      <c r="G179" s="19">
        <v>20</v>
      </c>
      <c r="H179" s="19">
        <v>20</v>
      </c>
      <c r="I179" s="20"/>
      <c r="J179" s="19">
        <v>1</v>
      </c>
      <c r="K179" s="19"/>
      <c r="L179" s="19">
        <v>3000</v>
      </c>
      <c r="M179" s="19">
        <v>3000</v>
      </c>
      <c r="N179" s="19"/>
      <c r="O179" s="19"/>
      <c r="P179" s="19"/>
      <c r="Q179" s="19"/>
      <c r="R179" s="19">
        <v>1</v>
      </c>
      <c r="S179" s="19">
        <v>2</v>
      </c>
      <c r="T179" s="19">
        <v>2</v>
      </c>
      <c r="U179" s="19"/>
      <c r="V179" s="19"/>
      <c r="W179" s="19">
        <v>1</v>
      </c>
      <c r="X179" s="19">
        <v>1</v>
      </c>
      <c r="Y179" s="19"/>
      <c r="Z179" s="19"/>
      <c r="AA179" s="19"/>
      <c r="AB179" s="19">
        <v>1</v>
      </c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7"/>
      <c r="AN179" s="17" t="s">
        <v>392</v>
      </c>
      <c r="AO179" s="75" t="s">
        <v>393</v>
      </c>
    </row>
    <row r="180" spans="2:41" ht="18.75" customHeight="1">
      <c r="B180" s="16" t="s">
        <v>47</v>
      </c>
      <c r="C180" s="17" t="s">
        <v>51</v>
      </c>
      <c r="D180" s="17" t="s">
        <v>394</v>
      </c>
      <c r="E180" s="17" t="s">
        <v>395</v>
      </c>
      <c r="F180" s="19">
        <v>1281</v>
      </c>
      <c r="G180" s="19">
        <v>18</v>
      </c>
      <c r="H180" s="19">
        <v>18</v>
      </c>
      <c r="I180" s="20"/>
      <c r="J180" s="19">
        <v>2</v>
      </c>
      <c r="K180" s="19"/>
      <c r="L180" s="19">
        <v>3000</v>
      </c>
      <c r="M180" s="19">
        <v>3000</v>
      </c>
      <c r="N180" s="19"/>
      <c r="O180" s="19"/>
      <c r="P180" s="19"/>
      <c r="Q180" s="19"/>
      <c r="R180" s="19">
        <v>2</v>
      </c>
      <c r="S180" s="19">
        <v>2</v>
      </c>
      <c r="T180" s="19">
        <v>2</v>
      </c>
      <c r="U180" s="19"/>
      <c r="V180" s="19"/>
      <c r="W180" s="19">
        <v>1</v>
      </c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7"/>
      <c r="AN180" s="17" t="s">
        <v>396</v>
      </c>
      <c r="AO180" s="75" t="s">
        <v>397</v>
      </c>
    </row>
    <row r="181" spans="2:41" ht="18.75" customHeight="1">
      <c r="B181" s="16" t="s">
        <v>47</v>
      </c>
      <c r="C181" s="17" t="s">
        <v>51</v>
      </c>
      <c r="D181" s="17" t="s">
        <v>394</v>
      </c>
      <c r="E181" s="17" t="s">
        <v>398</v>
      </c>
      <c r="F181" s="19">
        <v>3516</v>
      </c>
      <c r="G181" s="19">
        <v>51</v>
      </c>
      <c r="H181" s="19">
        <v>51</v>
      </c>
      <c r="I181" s="20"/>
      <c r="J181" s="19">
        <v>2</v>
      </c>
      <c r="K181" s="19"/>
      <c r="L181" s="19">
        <v>3000</v>
      </c>
      <c r="M181" s="19">
        <v>3000</v>
      </c>
      <c r="N181" s="19"/>
      <c r="O181" s="19"/>
      <c r="P181" s="19"/>
      <c r="Q181" s="19"/>
      <c r="R181" s="19">
        <v>2</v>
      </c>
      <c r="S181" s="19">
        <v>2</v>
      </c>
      <c r="T181" s="19">
        <v>2</v>
      </c>
      <c r="U181" s="19"/>
      <c r="V181" s="19"/>
      <c r="W181" s="19">
        <v>1</v>
      </c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7"/>
      <c r="AN181" s="17" t="s">
        <v>396</v>
      </c>
      <c r="AO181" s="75" t="s">
        <v>397</v>
      </c>
    </row>
    <row r="182" spans="2:41" ht="18.75" customHeight="1">
      <c r="B182" s="16" t="s">
        <v>47</v>
      </c>
      <c r="C182" s="17" t="s">
        <v>51</v>
      </c>
      <c r="D182" s="17" t="s">
        <v>399</v>
      </c>
      <c r="E182" s="25" t="s">
        <v>400</v>
      </c>
      <c r="F182" s="19">
        <v>55680</v>
      </c>
      <c r="G182" s="19">
        <v>72</v>
      </c>
      <c r="H182" s="19">
        <v>72</v>
      </c>
      <c r="I182" s="20"/>
      <c r="J182" s="19">
        <v>1</v>
      </c>
      <c r="K182" s="19"/>
      <c r="L182" s="19">
        <v>14000</v>
      </c>
      <c r="M182" s="19">
        <v>14000</v>
      </c>
      <c r="N182" s="19"/>
      <c r="O182" s="19"/>
      <c r="P182" s="19"/>
      <c r="Q182" s="19"/>
      <c r="R182" s="19">
        <v>1</v>
      </c>
      <c r="S182" s="19">
        <v>1</v>
      </c>
      <c r="T182" s="19">
        <v>1</v>
      </c>
      <c r="U182" s="19">
        <v>1</v>
      </c>
      <c r="V182" s="19"/>
      <c r="W182" s="19">
        <v>1</v>
      </c>
      <c r="X182" s="19"/>
      <c r="Y182" s="19"/>
      <c r="Z182" s="19">
        <v>1</v>
      </c>
      <c r="AA182" s="19">
        <v>1</v>
      </c>
      <c r="AB182" s="19">
        <v>1</v>
      </c>
      <c r="AC182" s="19">
        <v>1</v>
      </c>
      <c r="AD182" s="19">
        <v>1</v>
      </c>
      <c r="AE182" s="19">
        <v>1</v>
      </c>
      <c r="AF182" s="19"/>
      <c r="AG182" s="19"/>
      <c r="AH182" s="19">
        <v>1</v>
      </c>
      <c r="AI182" s="19">
        <v>1</v>
      </c>
      <c r="AJ182" s="19">
        <v>1</v>
      </c>
      <c r="AK182" s="19">
        <v>1</v>
      </c>
      <c r="AL182" s="19"/>
      <c r="AM182" s="15" t="str">
        <f>HYPERLINK("#", "http://www.atarasiimura.com/")</f>
        <v>http://www.atarasiimura.com/</v>
      </c>
      <c r="AN182" s="17" t="s">
        <v>401</v>
      </c>
      <c r="AO182" s="75" t="s">
        <v>402</v>
      </c>
    </row>
    <row r="183" spans="2:41" ht="18.75" customHeight="1">
      <c r="B183" s="16" t="s">
        <v>47</v>
      </c>
      <c r="C183" s="17" t="s">
        <v>51</v>
      </c>
      <c r="D183" s="17" t="s">
        <v>403</v>
      </c>
      <c r="E183" s="17" t="s">
        <v>404</v>
      </c>
      <c r="F183" s="19">
        <v>2500</v>
      </c>
      <c r="G183" s="19">
        <v>70</v>
      </c>
      <c r="H183" s="19">
        <v>70</v>
      </c>
      <c r="I183" s="20"/>
      <c r="J183" s="19">
        <v>1</v>
      </c>
      <c r="K183" s="19"/>
      <c r="L183" s="19">
        <v>12000</v>
      </c>
      <c r="M183" s="19">
        <v>12000</v>
      </c>
      <c r="N183" s="19"/>
      <c r="O183" s="19"/>
      <c r="P183" s="19"/>
      <c r="Q183" s="19"/>
      <c r="R183" s="19">
        <v>1</v>
      </c>
      <c r="S183" s="19">
        <v>2</v>
      </c>
      <c r="T183" s="19">
        <v>2</v>
      </c>
      <c r="U183" s="19">
        <v>1</v>
      </c>
      <c r="V183" s="19"/>
      <c r="W183" s="19">
        <v>1</v>
      </c>
      <c r="X183" s="19">
        <v>1</v>
      </c>
      <c r="Y183" s="19"/>
      <c r="Z183" s="19">
        <v>1</v>
      </c>
      <c r="AA183" s="19"/>
      <c r="AB183" s="19">
        <v>1</v>
      </c>
      <c r="AC183" s="19">
        <v>1</v>
      </c>
      <c r="AD183" s="19"/>
      <c r="AE183" s="19"/>
      <c r="AF183" s="19"/>
      <c r="AG183" s="19"/>
      <c r="AH183" s="19"/>
      <c r="AI183" s="19">
        <v>1</v>
      </c>
      <c r="AJ183" s="19"/>
      <c r="AK183" s="19"/>
      <c r="AL183" s="19"/>
      <c r="AM183" s="15" t="str">
        <f>HYPERLINK("#", "https://www.town.sugito.lg.jp/page/14898.html")</f>
        <v>https://www.town.sugito.lg.jp/page/14898.html</v>
      </c>
      <c r="AN183" s="17" t="s">
        <v>405</v>
      </c>
      <c r="AO183" s="75" t="s">
        <v>406</v>
      </c>
    </row>
    <row r="184" spans="2:41" ht="18.75" customHeight="1">
      <c r="B184" s="16" t="s">
        <v>47</v>
      </c>
      <c r="C184" s="17" t="s">
        <v>51</v>
      </c>
      <c r="D184" s="17" t="s">
        <v>407</v>
      </c>
      <c r="E184" s="25" t="s">
        <v>408</v>
      </c>
      <c r="F184" s="19">
        <v>954</v>
      </c>
      <c r="G184" s="19">
        <v>26</v>
      </c>
      <c r="H184" s="19">
        <v>26</v>
      </c>
      <c r="I184" s="20"/>
      <c r="J184" s="19">
        <v>1</v>
      </c>
      <c r="K184" s="19"/>
      <c r="L184" s="19">
        <v>8000</v>
      </c>
      <c r="M184" s="19">
        <v>8000</v>
      </c>
      <c r="N184" s="19"/>
      <c r="O184" s="19"/>
      <c r="P184" s="19"/>
      <c r="Q184" s="19"/>
      <c r="R184" s="19">
        <v>1</v>
      </c>
      <c r="S184" s="19">
        <v>1</v>
      </c>
      <c r="T184" s="19">
        <v>2</v>
      </c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7"/>
      <c r="AN184" s="17" t="s">
        <v>409</v>
      </c>
      <c r="AO184" s="75" t="s">
        <v>410</v>
      </c>
    </row>
    <row r="185" spans="2:41" ht="18.75" customHeight="1">
      <c r="B185" s="16" t="s">
        <v>47</v>
      </c>
      <c r="C185" s="17" t="s">
        <v>51</v>
      </c>
      <c r="D185" s="17" t="s">
        <v>407</v>
      </c>
      <c r="E185" s="25" t="s">
        <v>411</v>
      </c>
      <c r="F185" s="19">
        <v>696</v>
      </c>
      <c r="G185" s="19">
        <v>20</v>
      </c>
      <c r="H185" s="19">
        <v>20</v>
      </c>
      <c r="I185" s="12"/>
      <c r="J185" s="19">
        <v>1</v>
      </c>
      <c r="K185" s="12"/>
      <c r="L185" s="19">
        <v>6000</v>
      </c>
      <c r="M185" s="19">
        <v>6000</v>
      </c>
      <c r="N185" s="12"/>
      <c r="O185" s="12"/>
      <c r="P185" s="12"/>
      <c r="Q185" s="12"/>
      <c r="R185" s="19">
        <v>1</v>
      </c>
      <c r="S185" s="19">
        <v>1</v>
      </c>
      <c r="T185" s="19">
        <v>2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59" t="str">
        <f>HYPERLINK("#", "http://www.town.matsubushi.lg.jp/")</f>
        <v>http://www.town.matsubushi.lg.jp/</v>
      </c>
      <c r="AN185" s="17" t="s">
        <v>409</v>
      </c>
      <c r="AO185" s="75" t="s">
        <v>412</v>
      </c>
    </row>
    <row r="186" spans="2:41" ht="20.149999999999999" customHeight="1">
      <c r="AO186" s="1"/>
    </row>
    <row r="877" spans="82:240" ht="20.149999999999999" customHeight="1">
      <c r="CD877" s="1" ph="1"/>
      <c r="CE877" s="1" ph="1"/>
      <c r="CF877" s="1" ph="1"/>
      <c r="CG877" s="1" ph="1"/>
      <c r="CH877" s="1" ph="1"/>
      <c r="CI877" s="1" ph="1"/>
      <c r="CJ877" s="1" ph="1"/>
      <c r="CK877" s="1" ph="1"/>
      <c r="CL877" s="1" ph="1"/>
      <c r="CM877" s="1" ph="1"/>
      <c r="CN877" s="1" ph="1"/>
      <c r="CO877" s="1" ph="1"/>
      <c r="CP877" s="1" ph="1"/>
      <c r="CQ877" s="1" ph="1"/>
      <c r="CR877" s="1" ph="1"/>
      <c r="CS877" s="1" ph="1"/>
      <c r="CT877" s="1" ph="1"/>
      <c r="CU877" s="1" ph="1"/>
      <c r="CV877" s="1" ph="1"/>
      <c r="CW877" s="1" ph="1"/>
      <c r="CX877" s="1" ph="1"/>
      <c r="CY877" s="1" ph="1"/>
      <c r="CZ877" s="1" ph="1"/>
      <c r="DA877" s="1" ph="1"/>
      <c r="DB877" s="1" ph="1"/>
      <c r="DC877" s="1" ph="1"/>
      <c r="DD877" s="1" ph="1"/>
      <c r="DE877" s="1" ph="1"/>
      <c r="DF877" s="1" ph="1"/>
      <c r="DG877" s="1" ph="1"/>
      <c r="DH877" s="1" ph="1"/>
      <c r="DI877" s="1" ph="1"/>
      <c r="DJ877" s="1" ph="1"/>
      <c r="DK877" s="1" ph="1"/>
      <c r="DL877" s="1" ph="1"/>
      <c r="DM877" s="1" ph="1"/>
      <c r="DN877" s="1" ph="1"/>
      <c r="DO877" s="1" ph="1"/>
      <c r="DP877" s="1" ph="1"/>
      <c r="DQ877" s="1" ph="1"/>
      <c r="DR877" s="1" ph="1"/>
      <c r="DS877" s="1" ph="1"/>
      <c r="DT877" s="1" ph="1"/>
      <c r="DU877" s="1" ph="1"/>
      <c r="DV877" s="1" ph="1"/>
      <c r="DW877" s="1" ph="1"/>
      <c r="DX877" s="1" ph="1"/>
      <c r="DY877" s="1" ph="1"/>
      <c r="DZ877" s="1" ph="1"/>
      <c r="EA877" s="1" ph="1"/>
      <c r="EB877" s="1" ph="1"/>
      <c r="EC877" s="1" ph="1"/>
      <c r="ED877" s="1" ph="1"/>
      <c r="EE877" s="1" ph="1"/>
      <c r="EF877" s="1" ph="1"/>
      <c r="EG877" s="1" ph="1"/>
      <c r="EH877" s="1" ph="1"/>
      <c r="EI877" s="1" ph="1"/>
      <c r="EJ877" s="1" ph="1"/>
      <c r="EK877" s="1" ph="1"/>
      <c r="EL877" s="1" ph="1"/>
      <c r="EM877" s="1" ph="1"/>
      <c r="EN877" s="1" ph="1"/>
      <c r="EO877" s="1" ph="1"/>
      <c r="EP877" s="1" ph="1"/>
      <c r="EQ877" s="1" ph="1"/>
      <c r="ER877" s="1" ph="1"/>
      <c r="ES877" s="1" ph="1"/>
      <c r="ET877" s="1" ph="1"/>
      <c r="EU877" s="1" ph="1"/>
      <c r="EV877" s="1" ph="1"/>
      <c r="EW877" s="1" ph="1"/>
      <c r="EX877" s="1" ph="1"/>
      <c r="EY877" s="1" ph="1"/>
      <c r="EZ877" s="1" ph="1"/>
      <c r="FA877" s="1" ph="1"/>
      <c r="FB877" s="1" ph="1"/>
      <c r="FC877" s="1" ph="1"/>
      <c r="FD877" s="1" ph="1"/>
      <c r="FE877" s="1" ph="1"/>
      <c r="FF877" s="1" ph="1"/>
      <c r="FG877" s="1" ph="1"/>
      <c r="FH877" s="1" ph="1"/>
      <c r="FI877" s="1" ph="1"/>
      <c r="FJ877" s="1" ph="1"/>
      <c r="FK877" s="1" ph="1"/>
      <c r="FL877" s="1" ph="1"/>
      <c r="FM877" s="1" ph="1"/>
      <c r="FN877" s="1" ph="1"/>
      <c r="FO877" s="1" ph="1"/>
      <c r="FP877" s="1" ph="1"/>
      <c r="FQ877" s="1" ph="1"/>
      <c r="FR877" s="1" ph="1"/>
      <c r="FS877" s="1" ph="1"/>
      <c r="FT877" s="1" ph="1"/>
      <c r="FU877" s="1" ph="1"/>
      <c r="FV877" s="1" ph="1"/>
      <c r="FW877" s="1" ph="1"/>
      <c r="FX877" s="1" ph="1"/>
      <c r="FY877" s="1" ph="1"/>
      <c r="FZ877" s="1" ph="1"/>
      <c r="GA877" s="1" ph="1"/>
      <c r="GB877" s="1" ph="1"/>
      <c r="GC877" s="1" ph="1"/>
      <c r="GD877" s="1" ph="1"/>
      <c r="GE877" s="1" ph="1"/>
      <c r="GF877" s="1" ph="1"/>
      <c r="GG877" s="1" ph="1"/>
      <c r="GH877" s="1" ph="1"/>
      <c r="GI877" s="1" ph="1"/>
      <c r="GJ877" s="1" ph="1"/>
      <c r="GK877" s="1" ph="1"/>
      <c r="GL877" s="1" ph="1"/>
      <c r="GM877" s="1" ph="1"/>
      <c r="GN877" s="1" ph="1"/>
      <c r="GO877" s="1" ph="1"/>
      <c r="GP877" s="1" ph="1"/>
      <c r="GQ877" s="1" ph="1"/>
      <c r="GR877" s="1" ph="1"/>
      <c r="GS877" s="1" ph="1"/>
      <c r="GT877" s="1" ph="1"/>
      <c r="GU877" s="1" ph="1"/>
      <c r="GV877" s="1" ph="1"/>
      <c r="GW877" s="1" ph="1"/>
      <c r="GX877" s="1" ph="1"/>
      <c r="GY877" s="1" ph="1"/>
      <c r="GZ877" s="1" ph="1"/>
      <c r="HA877" s="1" ph="1"/>
      <c r="HB877" s="1" ph="1"/>
      <c r="HC877" s="1" ph="1"/>
      <c r="HD877" s="1" ph="1"/>
      <c r="HE877" s="1" ph="1"/>
      <c r="HF877" s="1" ph="1"/>
      <c r="HG877" s="1" ph="1"/>
      <c r="HH877" s="1" ph="1"/>
      <c r="HI877" s="1" ph="1"/>
      <c r="HJ877" s="1" ph="1"/>
      <c r="HK877" s="1" ph="1"/>
      <c r="HL877" s="1" ph="1"/>
      <c r="HM877" s="1" ph="1"/>
      <c r="HN877" s="1" ph="1"/>
      <c r="HO877" s="1" ph="1"/>
      <c r="HP877" s="1" ph="1"/>
      <c r="HQ877" s="1" ph="1"/>
      <c r="HR877" s="1" ph="1"/>
      <c r="HS877" s="1" ph="1"/>
      <c r="HT877" s="1" ph="1"/>
      <c r="HU877" s="1" ph="1"/>
      <c r="HV877" s="1" ph="1"/>
      <c r="HW877" s="1" ph="1"/>
      <c r="HX877" s="1" ph="1"/>
      <c r="HY877" s="1" ph="1"/>
      <c r="HZ877" s="1" ph="1"/>
      <c r="IA877" s="1" ph="1"/>
      <c r="IB877" s="1" ph="1"/>
      <c r="IC877" s="1" ph="1"/>
      <c r="ID877" s="1" ph="1"/>
      <c r="IE877" s="1" ph="1"/>
      <c r="IF877" s="1" ph="1"/>
    </row>
    <row r="1123" spans="82:240" ht="20.149999999999999" customHeight="1">
      <c r="CD1123" s="1" ph="1"/>
      <c r="CE1123" s="1" ph="1"/>
      <c r="CF1123" s="1" ph="1"/>
      <c r="CG1123" s="1" ph="1"/>
      <c r="CH1123" s="1" ph="1"/>
      <c r="CI1123" s="1" ph="1"/>
      <c r="CJ1123" s="1" ph="1"/>
      <c r="CK1123" s="1" ph="1"/>
      <c r="CL1123" s="1" ph="1"/>
      <c r="CM1123" s="1" ph="1"/>
      <c r="CN1123" s="1" ph="1"/>
      <c r="CO1123" s="1" ph="1"/>
      <c r="CP1123" s="1" ph="1"/>
      <c r="CQ1123" s="1" ph="1"/>
      <c r="CR1123" s="1" ph="1"/>
      <c r="CS1123" s="1" ph="1"/>
      <c r="CT1123" s="1" ph="1"/>
      <c r="CU1123" s="1" ph="1"/>
      <c r="CV1123" s="1" ph="1"/>
      <c r="CW1123" s="1" ph="1"/>
      <c r="CX1123" s="1" ph="1"/>
      <c r="CY1123" s="1" ph="1"/>
      <c r="CZ1123" s="1" ph="1"/>
      <c r="DA1123" s="1" ph="1"/>
      <c r="DB1123" s="1" ph="1"/>
      <c r="DC1123" s="1" ph="1"/>
      <c r="DD1123" s="1" ph="1"/>
      <c r="DE1123" s="1" ph="1"/>
      <c r="DF1123" s="1" ph="1"/>
      <c r="DG1123" s="1" ph="1"/>
      <c r="DH1123" s="1" ph="1"/>
      <c r="DI1123" s="1" ph="1"/>
      <c r="DJ1123" s="1" ph="1"/>
      <c r="DK1123" s="1" ph="1"/>
      <c r="DL1123" s="1" ph="1"/>
      <c r="DM1123" s="1" ph="1"/>
      <c r="DN1123" s="1" ph="1"/>
      <c r="DO1123" s="1" ph="1"/>
      <c r="DP1123" s="1" ph="1"/>
      <c r="DQ1123" s="1" ph="1"/>
      <c r="DR1123" s="1" ph="1"/>
      <c r="DS1123" s="1" ph="1"/>
      <c r="DT1123" s="1" ph="1"/>
      <c r="DU1123" s="1" ph="1"/>
      <c r="DV1123" s="1" ph="1"/>
      <c r="DW1123" s="1" ph="1"/>
      <c r="DX1123" s="1" ph="1"/>
      <c r="DY1123" s="1" ph="1"/>
      <c r="DZ1123" s="1" ph="1"/>
      <c r="EA1123" s="1" ph="1"/>
      <c r="EB1123" s="1" ph="1"/>
      <c r="EC1123" s="1" ph="1"/>
      <c r="ED1123" s="1" ph="1"/>
      <c r="EE1123" s="1" ph="1"/>
      <c r="EF1123" s="1" ph="1"/>
      <c r="EG1123" s="1" ph="1"/>
      <c r="EH1123" s="1" ph="1"/>
      <c r="EI1123" s="1" ph="1"/>
      <c r="EJ1123" s="1" ph="1"/>
      <c r="EK1123" s="1" ph="1"/>
      <c r="EL1123" s="1" ph="1"/>
      <c r="EM1123" s="1" ph="1"/>
      <c r="EN1123" s="1" ph="1"/>
      <c r="EO1123" s="1" ph="1"/>
      <c r="EP1123" s="1" ph="1"/>
      <c r="EQ1123" s="1" ph="1"/>
      <c r="ER1123" s="1" ph="1"/>
      <c r="ES1123" s="1" ph="1"/>
      <c r="ET1123" s="1" ph="1"/>
      <c r="EU1123" s="1" ph="1"/>
      <c r="EV1123" s="1" ph="1"/>
      <c r="EW1123" s="1" ph="1"/>
      <c r="EX1123" s="1" ph="1"/>
      <c r="EY1123" s="1" ph="1"/>
      <c r="EZ1123" s="1" ph="1"/>
      <c r="FA1123" s="1" ph="1"/>
      <c r="FB1123" s="1" ph="1"/>
      <c r="FC1123" s="1" ph="1"/>
      <c r="FD1123" s="1" ph="1"/>
      <c r="FE1123" s="1" ph="1"/>
      <c r="FF1123" s="1" ph="1"/>
      <c r="FG1123" s="1" ph="1"/>
      <c r="FH1123" s="1" ph="1"/>
      <c r="FI1123" s="1" ph="1"/>
      <c r="FJ1123" s="1" ph="1"/>
      <c r="FK1123" s="1" ph="1"/>
      <c r="FL1123" s="1" ph="1"/>
      <c r="FM1123" s="1" ph="1"/>
      <c r="FN1123" s="1" ph="1"/>
      <c r="FO1123" s="1" ph="1"/>
      <c r="FP1123" s="1" ph="1"/>
      <c r="FQ1123" s="1" ph="1"/>
      <c r="FR1123" s="1" ph="1"/>
      <c r="FS1123" s="1" ph="1"/>
      <c r="FT1123" s="1" ph="1"/>
      <c r="FU1123" s="1" ph="1"/>
      <c r="FV1123" s="1" ph="1"/>
      <c r="FW1123" s="1" ph="1"/>
      <c r="FX1123" s="1" ph="1"/>
      <c r="FY1123" s="1" ph="1"/>
      <c r="FZ1123" s="1" ph="1"/>
      <c r="GA1123" s="1" ph="1"/>
      <c r="GB1123" s="1" ph="1"/>
      <c r="GC1123" s="1" ph="1"/>
      <c r="GD1123" s="1" ph="1"/>
      <c r="GE1123" s="1" ph="1"/>
      <c r="GF1123" s="1" ph="1"/>
      <c r="GG1123" s="1" ph="1"/>
      <c r="GH1123" s="1" ph="1"/>
      <c r="GI1123" s="1" ph="1"/>
      <c r="GJ1123" s="1" ph="1"/>
      <c r="GK1123" s="1" ph="1"/>
      <c r="GL1123" s="1" ph="1"/>
      <c r="GM1123" s="1" ph="1"/>
      <c r="GN1123" s="1" ph="1"/>
      <c r="GO1123" s="1" ph="1"/>
      <c r="GP1123" s="1" ph="1"/>
      <c r="GQ1123" s="1" ph="1"/>
      <c r="GR1123" s="1" ph="1"/>
      <c r="GS1123" s="1" ph="1"/>
      <c r="GT1123" s="1" ph="1"/>
      <c r="GU1123" s="1" ph="1"/>
      <c r="GV1123" s="1" ph="1"/>
      <c r="GW1123" s="1" ph="1"/>
      <c r="GX1123" s="1" ph="1"/>
      <c r="GY1123" s="1" ph="1"/>
      <c r="GZ1123" s="1" ph="1"/>
      <c r="HA1123" s="1" ph="1"/>
      <c r="HB1123" s="1" ph="1"/>
      <c r="HC1123" s="1" ph="1"/>
      <c r="HD1123" s="1" ph="1"/>
      <c r="HE1123" s="1" ph="1"/>
      <c r="HF1123" s="1" ph="1"/>
      <c r="HG1123" s="1" ph="1"/>
      <c r="HH1123" s="1" ph="1"/>
      <c r="HI1123" s="1" ph="1"/>
      <c r="HJ1123" s="1" ph="1"/>
      <c r="HK1123" s="1" ph="1"/>
      <c r="HL1123" s="1" ph="1"/>
      <c r="HM1123" s="1" ph="1"/>
      <c r="HN1123" s="1" ph="1"/>
      <c r="HO1123" s="1" ph="1"/>
      <c r="HP1123" s="1" ph="1"/>
      <c r="HQ1123" s="1" ph="1"/>
      <c r="HR1123" s="1" ph="1"/>
      <c r="HS1123" s="1" ph="1"/>
      <c r="HT1123" s="1" ph="1"/>
      <c r="HU1123" s="1" ph="1"/>
      <c r="HV1123" s="1" ph="1"/>
      <c r="HW1123" s="1" ph="1"/>
      <c r="HX1123" s="1" ph="1"/>
      <c r="HY1123" s="1" ph="1"/>
      <c r="HZ1123" s="1" ph="1"/>
      <c r="IA1123" s="1" ph="1"/>
      <c r="IB1123" s="1" ph="1"/>
      <c r="IC1123" s="1" ph="1"/>
      <c r="ID1123" s="1" ph="1"/>
      <c r="IE1123" s="1" ph="1"/>
      <c r="IF1123" s="1" ph="1"/>
    </row>
    <row r="1131" spans="82:240" ht="20.149999999999999" customHeight="1">
      <c r="CD1131" s="1" ph="1"/>
      <c r="CE1131" s="1" ph="1"/>
      <c r="CF1131" s="1" ph="1"/>
      <c r="CG1131" s="1" ph="1"/>
      <c r="CH1131" s="1" ph="1"/>
      <c r="CI1131" s="1" ph="1"/>
      <c r="CJ1131" s="1" ph="1"/>
      <c r="CK1131" s="1" ph="1"/>
      <c r="CL1131" s="1" ph="1"/>
      <c r="CM1131" s="1" ph="1"/>
      <c r="CN1131" s="1" ph="1"/>
      <c r="CO1131" s="1" ph="1"/>
      <c r="CP1131" s="1" ph="1"/>
      <c r="CQ1131" s="1" ph="1"/>
      <c r="CR1131" s="1" ph="1"/>
      <c r="CS1131" s="1" ph="1"/>
      <c r="CT1131" s="1" ph="1"/>
      <c r="CU1131" s="1" ph="1"/>
      <c r="CV1131" s="1" ph="1"/>
      <c r="CW1131" s="1" ph="1"/>
      <c r="CX1131" s="1" ph="1"/>
      <c r="CY1131" s="1" ph="1"/>
      <c r="CZ1131" s="1" ph="1"/>
      <c r="DA1131" s="1" ph="1"/>
      <c r="DB1131" s="1" ph="1"/>
      <c r="DC1131" s="1" ph="1"/>
      <c r="DD1131" s="1" ph="1"/>
      <c r="DE1131" s="1" ph="1"/>
      <c r="DF1131" s="1" ph="1"/>
      <c r="DG1131" s="1" ph="1"/>
      <c r="DH1131" s="1" ph="1"/>
      <c r="DI1131" s="1" ph="1"/>
      <c r="DJ1131" s="1" ph="1"/>
      <c r="DK1131" s="1" ph="1"/>
      <c r="DL1131" s="1" ph="1"/>
      <c r="DM1131" s="1" ph="1"/>
      <c r="DN1131" s="1" ph="1"/>
      <c r="DO1131" s="1" ph="1"/>
      <c r="DP1131" s="1" ph="1"/>
      <c r="DQ1131" s="1" ph="1"/>
      <c r="DR1131" s="1" ph="1"/>
      <c r="DS1131" s="1" ph="1"/>
      <c r="DT1131" s="1" ph="1"/>
      <c r="DU1131" s="1" ph="1"/>
      <c r="DV1131" s="1" ph="1"/>
      <c r="DW1131" s="1" ph="1"/>
      <c r="DX1131" s="1" ph="1"/>
      <c r="DY1131" s="1" ph="1"/>
      <c r="DZ1131" s="1" ph="1"/>
      <c r="EA1131" s="1" ph="1"/>
      <c r="EB1131" s="1" ph="1"/>
      <c r="EC1131" s="1" ph="1"/>
      <c r="ED1131" s="1" ph="1"/>
      <c r="EE1131" s="1" ph="1"/>
      <c r="EF1131" s="1" ph="1"/>
      <c r="EG1131" s="1" ph="1"/>
      <c r="EH1131" s="1" ph="1"/>
      <c r="EI1131" s="1" ph="1"/>
      <c r="EJ1131" s="1" ph="1"/>
      <c r="EK1131" s="1" ph="1"/>
      <c r="EL1131" s="1" ph="1"/>
      <c r="EM1131" s="1" ph="1"/>
      <c r="EN1131" s="1" ph="1"/>
      <c r="EO1131" s="1" ph="1"/>
      <c r="EP1131" s="1" ph="1"/>
      <c r="EQ1131" s="1" ph="1"/>
      <c r="ER1131" s="1" ph="1"/>
      <c r="ES1131" s="1" ph="1"/>
      <c r="ET1131" s="1" ph="1"/>
      <c r="EU1131" s="1" ph="1"/>
      <c r="EV1131" s="1" ph="1"/>
      <c r="EW1131" s="1" ph="1"/>
      <c r="EX1131" s="1" ph="1"/>
      <c r="EY1131" s="1" ph="1"/>
      <c r="EZ1131" s="1" ph="1"/>
      <c r="FA1131" s="1" ph="1"/>
      <c r="FB1131" s="1" ph="1"/>
      <c r="FC1131" s="1" ph="1"/>
      <c r="FD1131" s="1" ph="1"/>
      <c r="FE1131" s="1" ph="1"/>
      <c r="FF1131" s="1" ph="1"/>
      <c r="FG1131" s="1" ph="1"/>
      <c r="FH1131" s="1" ph="1"/>
      <c r="FI1131" s="1" ph="1"/>
      <c r="FJ1131" s="1" ph="1"/>
      <c r="FK1131" s="1" ph="1"/>
      <c r="FL1131" s="1" ph="1"/>
      <c r="FM1131" s="1" ph="1"/>
      <c r="FN1131" s="1" ph="1"/>
      <c r="FO1131" s="1" ph="1"/>
      <c r="FP1131" s="1" ph="1"/>
      <c r="FQ1131" s="1" ph="1"/>
      <c r="FR1131" s="1" ph="1"/>
      <c r="FS1131" s="1" ph="1"/>
      <c r="FT1131" s="1" ph="1"/>
      <c r="FU1131" s="1" ph="1"/>
      <c r="FV1131" s="1" ph="1"/>
      <c r="FW1131" s="1" ph="1"/>
      <c r="FX1131" s="1" ph="1"/>
      <c r="FY1131" s="1" ph="1"/>
      <c r="FZ1131" s="1" ph="1"/>
      <c r="GA1131" s="1" ph="1"/>
      <c r="GB1131" s="1" ph="1"/>
      <c r="GC1131" s="1" ph="1"/>
      <c r="GD1131" s="1" ph="1"/>
      <c r="GE1131" s="1" ph="1"/>
      <c r="GF1131" s="1" ph="1"/>
      <c r="GG1131" s="1" ph="1"/>
      <c r="GH1131" s="1" ph="1"/>
      <c r="GI1131" s="1" ph="1"/>
      <c r="GJ1131" s="1" ph="1"/>
      <c r="GK1131" s="1" ph="1"/>
      <c r="GL1131" s="1" ph="1"/>
      <c r="GM1131" s="1" ph="1"/>
      <c r="GN1131" s="1" ph="1"/>
      <c r="GO1131" s="1" ph="1"/>
      <c r="GP1131" s="1" ph="1"/>
      <c r="GQ1131" s="1" ph="1"/>
      <c r="GR1131" s="1" ph="1"/>
      <c r="GS1131" s="1" ph="1"/>
      <c r="GT1131" s="1" ph="1"/>
      <c r="GU1131" s="1" ph="1"/>
      <c r="GV1131" s="1" ph="1"/>
      <c r="GW1131" s="1" ph="1"/>
      <c r="GX1131" s="1" ph="1"/>
      <c r="GY1131" s="1" ph="1"/>
      <c r="GZ1131" s="1" ph="1"/>
      <c r="HA1131" s="1" ph="1"/>
      <c r="HB1131" s="1" ph="1"/>
      <c r="HC1131" s="1" ph="1"/>
      <c r="HD1131" s="1" ph="1"/>
      <c r="HE1131" s="1" ph="1"/>
      <c r="HF1131" s="1" ph="1"/>
      <c r="HG1131" s="1" ph="1"/>
      <c r="HH1131" s="1" ph="1"/>
      <c r="HI1131" s="1" ph="1"/>
      <c r="HJ1131" s="1" ph="1"/>
      <c r="HK1131" s="1" ph="1"/>
      <c r="HL1131" s="1" ph="1"/>
      <c r="HM1131" s="1" ph="1"/>
      <c r="HN1131" s="1" ph="1"/>
      <c r="HO1131" s="1" ph="1"/>
      <c r="HP1131" s="1" ph="1"/>
      <c r="HQ1131" s="1" ph="1"/>
      <c r="HR1131" s="1" ph="1"/>
      <c r="HS1131" s="1" ph="1"/>
      <c r="HT1131" s="1" ph="1"/>
      <c r="HU1131" s="1" ph="1"/>
      <c r="HV1131" s="1" ph="1"/>
      <c r="HW1131" s="1" ph="1"/>
      <c r="HX1131" s="1" ph="1"/>
      <c r="HY1131" s="1" ph="1"/>
      <c r="HZ1131" s="1" ph="1"/>
      <c r="IA1131" s="1" ph="1"/>
      <c r="IB1131" s="1" ph="1"/>
      <c r="IC1131" s="1" ph="1"/>
      <c r="ID1131" s="1" ph="1"/>
      <c r="IE1131" s="1" ph="1"/>
      <c r="IF1131" s="1" ph="1"/>
    </row>
    <row r="1377" spans="82:240" ht="20.149999999999999" customHeight="1">
      <c r="CD1377" s="1" ph="1"/>
      <c r="CE1377" s="1" ph="1"/>
      <c r="CF1377" s="1" ph="1"/>
      <c r="CG1377" s="1" ph="1"/>
      <c r="CH1377" s="1" ph="1"/>
      <c r="CI1377" s="1" ph="1"/>
      <c r="CJ1377" s="1" ph="1"/>
      <c r="CK1377" s="1" ph="1"/>
      <c r="CL1377" s="1" ph="1"/>
      <c r="CM1377" s="1" ph="1"/>
      <c r="CN1377" s="1" ph="1"/>
      <c r="CO1377" s="1" ph="1"/>
      <c r="CP1377" s="1" ph="1"/>
      <c r="CQ1377" s="1" ph="1"/>
      <c r="CR1377" s="1" ph="1"/>
      <c r="CS1377" s="1" ph="1"/>
      <c r="CT1377" s="1" ph="1"/>
      <c r="CU1377" s="1" ph="1"/>
      <c r="CV1377" s="1" ph="1"/>
      <c r="CW1377" s="1" ph="1"/>
      <c r="CX1377" s="1" ph="1"/>
      <c r="CY1377" s="1" ph="1"/>
      <c r="CZ1377" s="1" ph="1"/>
      <c r="DA1377" s="1" ph="1"/>
      <c r="DB1377" s="1" ph="1"/>
      <c r="DC1377" s="1" ph="1"/>
      <c r="DD1377" s="1" ph="1"/>
      <c r="DE1377" s="1" ph="1"/>
      <c r="DF1377" s="1" ph="1"/>
      <c r="DG1377" s="1" ph="1"/>
      <c r="DH1377" s="1" ph="1"/>
      <c r="DI1377" s="1" ph="1"/>
      <c r="DJ1377" s="1" ph="1"/>
      <c r="DK1377" s="1" ph="1"/>
      <c r="DL1377" s="1" ph="1"/>
      <c r="DM1377" s="1" ph="1"/>
      <c r="DN1377" s="1" ph="1"/>
      <c r="DO1377" s="1" ph="1"/>
      <c r="DP1377" s="1" ph="1"/>
      <c r="DQ1377" s="1" ph="1"/>
      <c r="DR1377" s="1" ph="1"/>
      <c r="DS1377" s="1" ph="1"/>
      <c r="DT1377" s="1" ph="1"/>
      <c r="DU1377" s="1" ph="1"/>
      <c r="DV1377" s="1" ph="1"/>
      <c r="DW1377" s="1" ph="1"/>
      <c r="DX1377" s="1" ph="1"/>
      <c r="DY1377" s="1" ph="1"/>
      <c r="DZ1377" s="1" ph="1"/>
      <c r="EA1377" s="1" ph="1"/>
      <c r="EB1377" s="1" ph="1"/>
      <c r="EC1377" s="1" ph="1"/>
      <c r="ED1377" s="1" ph="1"/>
      <c r="EE1377" s="1" ph="1"/>
      <c r="EF1377" s="1" ph="1"/>
      <c r="EG1377" s="1" ph="1"/>
      <c r="EH1377" s="1" ph="1"/>
      <c r="EI1377" s="1" ph="1"/>
      <c r="EJ1377" s="1" ph="1"/>
      <c r="EK1377" s="1" ph="1"/>
      <c r="EL1377" s="1" ph="1"/>
      <c r="EM1377" s="1" ph="1"/>
      <c r="EN1377" s="1" ph="1"/>
      <c r="EO1377" s="1" ph="1"/>
      <c r="EP1377" s="1" ph="1"/>
      <c r="EQ1377" s="1" ph="1"/>
      <c r="ER1377" s="1" ph="1"/>
      <c r="ES1377" s="1" ph="1"/>
      <c r="ET1377" s="1" ph="1"/>
      <c r="EU1377" s="1" ph="1"/>
      <c r="EV1377" s="1" ph="1"/>
      <c r="EW1377" s="1" ph="1"/>
      <c r="EX1377" s="1" ph="1"/>
      <c r="EY1377" s="1" ph="1"/>
      <c r="EZ1377" s="1" ph="1"/>
      <c r="FA1377" s="1" ph="1"/>
      <c r="FB1377" s="1" ph="1"/>
      <c r="FC1377" s="1" ph="1"/>
      <c r="FD1377" s="1" ph="1"/>
      <c r="FE1377" s="1" ph="1"/>
      <c r="FF1377" s="1" ph="1"/>
      <c r="FG1377" s="1" ph="1"/>
      <c r="FH1377" s="1" ph="1"/>
      <c r="FI1377" s="1" ph="1"/>
      <c r="FJ1377" s="1" ph="1"/>
      <c r="FK1377" s="1" ph="1"/>
      <c r="FL1377" s="1" ph="1"/>
      <c r="FM1377" s="1" ph="1"/>
      <c r="FN1377" s="1" ph="1"/>
      <c r="FO1377" s="1" ph="1"/>
      <c r="FP1377" s="1" ph="1"/>
      <c r="FQ1377" s="1" ph="1"/>
      <c r="FR1377" s="1" ph="1"/>
      <c r="FS1377" s="1" ph="1"/>
      <c r="FT1377" s="1" ph="1"/>
      <c r="FU1377" s="1" ph="1"/>
      <c r="FV1377" s="1" ph="1"/>
      <c r="FW1377" s="1" ph="1"/>
      <c r="FX1377" s="1" ph="1"/>
      <c r="FY1377" s="1" ph="1"/>
      <c r="FZ1377" s="1" ph="1"/>
      <c r="GA1377" s="1" ph="1"/>
      <c r="GB1377" s="1" ph="1"/>
      <c r="GC1377" s="1" ph="1"/>
      <c r="GD1377" s="1" ph="1"/>
      <c r="GE1377" s="1" ph="1"/>
      <c r="GF1377" s="1" ph="1"/>
      <c r="GG1377" s="1" ph="1"/>
      <c r="GH1377" s="1" ph="1"/>
      <c r="GI1377" s="1" ph="1"/>
      <c r="GJ1377" s="1" ph="1"/>
      <c r="GK1377" s="1" ph="1"/>
      <c r="GL1377" s="1" ph="1"/>
      <c r="GM1377" s="1" ph="1"/>
      <c r="GN1377" s="1" ph="1"/>
      <c r="GO1377" s="1" ph="1"/>
      <c r="GP1377" s="1" ph="1"/>
      <c r="GQ1377" s="1" ph="1"/>
      <c r="GR1377" s="1" ph="1"/>
      <c r="GS1377" s="1" ph="1"/>
      <c r="GT1377" s="1" ph="1"/>
      <c r="GU1377" s="1" ph="1"/>
      <c r="GV1377" s="1" ph="1"/>
      <c r="GW1377" s="1" ph="1"/>
      <c r="GX1377" s="1" ph="1"/>
      <c r="GY1377" s="1" ph="1"/>
      <c r="GZ1377" s="1" ph="1"/>
      <c r="HA1377" s="1" ph="1"/>
      <c r="HB1377" s="1" ph="1"/>
      <c r="HC1377" s="1" ph="1"/>
      <c r="HD1377" s="1" ph="1"/>
      <c r="HE1377" s="1" ph="1"/>
      <c r="HF1377" s="1" ph="1"/>
      <c r="HG1377" s="1" ph="1"/>
      <c r="HH1377" s="1" ph="1"/>
      <c r="HI1377" s="1" ph="1"/>
      <c r="HJ1377" s="1" ph="1"/>
      <c r="HK1377" s="1" ph="1"/>
      <c r="HL1377" s="1" ph="1"/>
      <c r="HM1377" s="1" ph="1"/>
      <c r="HN1377" s="1" ph="1"/>
      <c r="HO1377" s="1" ph="1"/>
      <c r="HP1377" s="1" ph="1"/>
      <c r="HQ1377" s="1" ph="1"/>
      <c r="HR1377" s="1" ph="1"/>
      <c r="HS1377" s="1" ph="1"/>
      <c r="HT1377" s="1" ph="1"/>
      <c r="HU1377" s="1" ph="1"/>
      <c r="HV1377" s="1" ph="1"/>
      <c r="HW1377" s="1" ph="1"/>
      <c r="HX1377" s="1" ph="1"/>
      <c r="HY1377" s="1" ph="1"/>
      <c r="HZ1377" s="1" ph="1"/>
      <c r="IA1377" s="1" ph="1"/>
      <c r="IB1377" s="1" ph="1"/>
      <c r="IC1377" s="1" ph="1"/>
      <c r="ID1377" s="1" ph="1"/>
      <c r="IE1377" s="1" ph="1"/>
      <c r="IF1377" s="1" ph="1"/>
    </row>
    <row r="1402" spans="82:240" ht="20.149999999999999" customHeight="1">
      <c r="CD1402" s="1" ph="1"/>
      <c r="CE1402" s="1" ph="1"/>
      <c r="CF1402" s="1" ph="1"/>
      <c r="CG1402" s="1" ph="1"/>
      <c r="CH1402" s="1" ph="1"/>
      <c r="CI1402" s="1" ph="1"/>
      <c r="CJ1402" s="1" ph="1"/>
      <c r="CK1402" s="1" ph="1"/>
      <c r="CL1402" s="1" ph="1"/>
      <c r="CM1402" s="1" ph="1"/>
      <c r="CN1402" s="1" ph="1"/>
      <c r="CO1402" s="1" ph="1"/>
      <c r="CP1402" s="1" ph="1"/>
      <c r="CQ1402" s="1" ph="1"/>
      <c r="CR1402" s="1" ph="1"/>
      <c r="CS1402" s="1" ph="1"/>
      <c r="CT1402" s="1" ph="1"/>
      <c r="CU1402" s="1" ph="1"/>
      <c r="CV1402" s="1" ph="1"/>
      <c r="CW1402" s="1" ph="1"/>
      <c r="CX1402" s="1" ph="1"/>
      <c r="CY1402" s="1" ph="1"/>
      <c r="CZ1402" s="1" ph="1"/>
      <c r="DA1402" s="1" ph="1"/>
      <c r="DB1402" s="1" ph="1"/>
      <c r="DC1402" s="1" ph="1"/>
      <c r="DD1402" s="1" ph="1"/>
      <c r="DE1402" s="1" ph="1"/>
      <c r="DF1402" s="1" ph="1"/>
      <c r="DG1402" s="1" ph="1"/>
      <c r="DH1402" s="1" ph="1"/>
      <c r="DI1402" s="1" ph="1"/>
      <c r="DJ1402" s="1" ph="1"/>
      <c r="DK1402" s="1" ph="1"/>
      <c r="DL1402" s="1" ph="1"/>
      <c r="DM1402" s="1" ph="1"/>
      <c r="DN1402" s="1" ph="1"/>
      <c r="DO1402" s="1" ph="1"/>
      <c r="DP1402" s="1" ph="1"/>
      <c r="DQ1402" s="1" ph="1"/>
      <c r="DR1402" s="1" ph="1"/>
      <c r="DS1402" s="1" ph="1"/>
      <c r="DT1402" s="1" ph="1"/>
      <c r="DU1402" s="1" ph="1"/>
      <c r="DV1402" s="1" ph="1"/>
      <c r="DW1402" s="1" ph="1"/>
      <c r="DX1402" s="1" ph="1"/>
      <c r="DY1402" s="1" ph="1"/>
      <c r="DZ1402" s="1" ph="1"/>
      <c r="EA1402" s="1" ph="1"/>
      <c r="EB1402" s="1" ph="1"/>
      <c r="EC1402" s="1" ph="1"/>
      <c r="ED1402" s="1" ph="1"/>
      <c r="EE1402" s="1" ph="1"/>
      <c r="EF1402" s="1" ph="1"/>
      <c r="EG1402" s="1" ph="1"/>
      <c r="EH1402" s="1" ph="1"/>
      <c r="EI1402" s="1" ph="1"/>
      <c r="EJ1402" s="1" ph="1"/>
      <c r="EK1402" s="1" ph="1"/>
      <c r="EL1402" s="1" ph="1"/>
      <c r="EM1402" s="1" ph="1"/>
      <c r="EN1402" s="1" ph="1"/>
      <c r="EO1402" s="1" ph="1"/>
      <c r="EP1402" s="1" ph="1"/>
      <c r="EQ1402" s="1" ph="1"/>
      <c r="ER1402" s="1" ph="1"/>
      <c r="ES1402" s="1" ph="1"/>
      <c r="ET1402" s="1" ph="1"/>
      <c r="EU1402" s="1" ph="1"/>
      <c r="EV1402" s="1" ph="1"/>
      <c r="EW1402" s="1" ph="1"/>
      <c r="EX1402" s="1" ph="1"/>
      <c r="EY1402" s="1" ph="1"/>
      <c r="EZ1402" s="1" ph="1"/>
      <c r="FA1402" s="1" ph="1"/>
      <c r="FB1402" s="1" ph="1"/>
      <c r="FC1402" s="1" ph="1"/>
      <c r="FD1402" s="1" ph="1"/>
      <c r="FE1402" s="1" ph="1"/>
      <c r="FF1402" s="1" ph="1"/>
      <c r="FG1402" s="1" ph="1"/>
      <c r="FH1402" s="1" ph="1"/>
      <c r="FI1402" s="1" ph="1"/>
      <c r="FJ1402" s="1" ph="1"/>
      <c r="FK1402" s="1" ph="1"/>
      <c r="FL1402" s="1" ph="1"/>
      <c r="FM1402" s="1" ph="1"/>
      <c r="FN1402" s="1" ph="1"/>
      <c r="FO1402" s="1" ph="1"/>
      <c r="FP1402" s="1" ph="1"/>
      <c r="FQ1402" s="1" ph="1"/>
      <c r="FR1402" s="1" ph="1"/>
      <c r="FS1402" s="1" ph="1"/>
      <c r="FT1402" s="1" ph="1"/>
      <c r="FU1402" s="1" ph="1"/>
      <c r="FV1402" s="1" ph="1"/>
      <c r="FW1402" s="1" ph="1"/>
      <c r="FX1402" s="1" ph="1"/>
      <c r="FY1402" s="1" ph="1"/>
      <c r="FZ1402" s="1" ph="1"/>
      <c r="GA1402" s="1" ph="1"/>
      <c r="GB1402" s="1" ph="1"/>
      <c r="GC1402" s="1" ph="1"/>
      <c r="GD1402" s="1" ph="1"/>
      <c r="GE1402" s="1" ph="1"/>
      <c r="GF1402" s="1" ph="1"/>
      <c r="GG1402" s="1" ph="1"/>
      <c r="GH1402" s="1" ph="1"/>
      <c r="GI1402" s="1" ph="1"/>
      <c r="GJ1402" s="1" ph="1"/>
      <c r="GK1402" s="1" ph="1"/>
      <c r="GL1402" s="1" ph="1"/>
      <c r="GM1402" s="1" ph="1"/>
      <c r="GN1402" s="1" ph="1"/>
      <c r="GO1402" s="1" ph="1"/>
      <c r="GP1402" s="1" ph="1"/>
      <c r="GQ1402" s="1" ph="1"/>
      <c r="GR1402" s="1" ph="1"/>
      <c r="GS1402" s="1" ph="1"/>
      <c r="GT1402" s="1" ph="1"/>
      <c r="GU1402" s="1" ph="1"/>
      <c r="GV1402" s="1" ph="1"/>
      <c r="GW1402" s="1" ph="1"/>
      <c r="GX1402" s="1" ph="1"/>
      <c r="GY1402" s="1" ph="1"/>
      <c r="GZ1402" s="1" ph="1"/>
      <c r="HA1402" s="1" ph="1"/>
      <c r="HB1402" s="1" ph="1"/>
      <c r="HC1402" s="1" ph="1"/>
      <c r="HD1402" s="1" ph="1"/>
      <c r="HE1402" s="1" ph="1"/>
      <c r="HF1402" s="1" ph="1"/>
      <c r="HG1402" s="1" ph="1"/>
      <c r="HH1402" s="1" ph="1"/>
      <c r="HI1402" s="1" ph="1"/>
      <c r="HJ1402" s="1" ph="1"/>
      <c r="HK1402" s="1" ph="1"/>
      <c r="HL1402" s="1" ph="1"/>
      <c r="HM1402" s="1" ph="1"/>
      <c r="HN1402" s="1" ph="1"/>
      <c r="HO1402" s="1" ph="1"/>
      <c r="HP1402" s="1" ph="1"/>
      <c r="HQ1402" s="1" ph="1"/>
      <c r="HR1402" s="1" ph="1"/>
      <c r="HS1402" s="1" ph="1"/>
      <c r="HT1402" s="1" ph="1"/>
      <c r="HU1402" s="1" ph="1"/>
      <c r="HV1402" s="1" ph="1"/>
      <c r="HW1402" s="1" ph="1"/>
      <c r="HX1402" s="1" ph="1"/>
      <c r="HY1402" s="1" ph="1"/>
      <c r="HZ1402" s="1" ph="1"/>
      <c r="IA1402" s="1" ph="1"/>
      <c r="IB1402" s="1" ph="1"/>
      <c r="IC1402" s="1" ph="1"/>
      <c r="ID1402" s="1" ph="1"/>
      <c r="IE1402" s="1" ph="1"/>
      <c r="IF1402" s="1" ph="1"/>
    </row>
    <row r="1405" spans="82:240" ht="20.149999999999999" customHeight="1">
      <c r="CD1405" s="1" ph="1"/>
      <c r="CE1405" s="1" ph="1"/>
      <c r="CF1405" s="1" ph="1"/>
      <c r="CG1405" s="1" ph="1"/>
      <c r="CH1405" s="1" ph="1"/>
      <c r="CI1405" s="1" ph="1"/>
      <c r="CJ1405" s="1" ph="1"/>
      <c r="CK1405" s="1" ph="1"/>
      <c r="CL1405" s="1" ph="1"/>
      <c r="CM1405" s="1" ph="1"/>
      <c r="CN1405" s="1" ph="1"/>
      <c r="CO1405" s="1" ph="1"/>
      <c r="CP1405" s="1" ph="1"/>
      <c r="CQ1405" s="1" ph="1"/>
      <c r="CR1405" s="1" ph="1"/>
      <c r="CS1405" s="1" ph="1"/>
      <c r="CT1405" s="1" ph="1"/>
      <c r="CU1405" s="1" ph="1"/>
      <c r="CV1405" s="1" ph="1"/>
      <c r="CW1405" s="1" ph="1"/>
      <c r="CX1405" s="1" ph="1"/>
      <c r="CY1405" s="1" ph="1"/>
      <c r="CZ1405" s="1" ph="1"/>
      <c r="DA1405" s="1" ph="1"/>
      <c r="DB1405" s="1" ph="1"/>
      <c r="DC1405" s="1" ph="1"/>
      <c r="DD1405" s="1" ph="1"/>
      <c r="DE1405" s="1" ph="1"/>
      <c r="DF1405" s="1" ph="1"/>
      <c r="DG1405" s="1" ph="1"/>
      <c r="DH1405" s="1" ph="1"/>
      <c r="DI1405" s="1" ph="1"/>
      <c r="DJ1405" s="1" ph="1"/>
      <c r="DK1405" s="1" ph="1"/>
      <c r="DL1405" s="1" ph="1"/>
      <c r="DM1405" s="1" ph="1"/>
      <c r="DN1405" s="1" ph="1"/>
      <c r="DO1405" s="1" ph="1"/>
      <c r="DP1405" s="1" ph="1"/>
      <c r="DQ1405" s="1" ph="1"/>
      <c r="DR1405" s="1" ph="1"/>
      <c r="DS1405" s="1" ph="1"/>
      <c r="DT1405" s="1" ph="1"/>
      <c r="DU1405" s="1" ph="1"/>
      <c r="DV1405" s="1" ph="1"/>
      <c r="DW1405" s="1" ph="1"/>
      <c r="DX1405" s="1" ph="1"/>
      <c r="DY1405" s="1" ph="1"/>
      <c r="DZ1405" s="1" ph="1"/>
      <c r="EA1405" s="1" ph="1"/>
      <c r="EB1405" s="1" ph="1"/>
      <c r="EC1405" s="1" ph="1"/>
      <c r="ED1405" s="1" ph="1"/>
      <c r="EE1405" s="1" ph="1"/>
      <c r="EF1405" s="1" ph="1"/>
      <c r="EG1405" s="1" ph="1"/>
      <c r="EH1405" s="1" ph="1"/>
      <c r="EI1405" s="1" ph="1"/>
      <c r="EJ1405" s="1" ph="1"/>
      <c r="EK1405" s="1" ph="1"/>
      <c r="EL1405" s="1" ph="1"/>
      <c r="EM1405" s="1" ph="1"/>
      <c r="EN1405" s="1" ph="1"/>
      <c r="EO1405" s="1" ph="1"/>
      <c r="EP1405" s="1" ph="1"/>
      <c r="EQ1405" s="1" ph="1"/>
      <c r="ER1405" s="1" ph="1"/>
      <c r="ES1405" s="1" ph="1"/>
      <c r="ET1405" s="1" ph="1"/>
      <c r="EU1405" s="1" ph="1"/>
      <c r="EV1405" s="1" ph="1"/>
      <c r="EW1405" s="1" ph="1"/>
      <c r="EX1405" s="1" ph="1"/>
      <c r="EY1405" s="1" ph="1"/>
      <c r="EZ1405" s="1" ph="1"/>
      <c r="FA1405" s="1" ph="1"/>
      <c r="FB1405" s="1" ph="1"/>
      <c r="FC1405" s="1" ph="1"/>
      <c r="FD1405" s="1" ph="1"/>
      <c r="FE1405" s="1" ph="1"/>
      <c r="FF1405" s="1" ph="1"/>
      <c r="FG1405" s="1" ph="1"/>
      <c r="FH1405" s="1" ph="1"/>
      <c r="FI1405" s="1" ph="1"/>
      <c r="FJ1405" s="1" ph="1"/>
      <c r="FK1405" s="1" ph="1"/>
      <c r="FL1405" s="1" ph="1"/>
      <c r="FM1405" s="1" ph="1"/>
      <c r="FN1405" s="1" ph="1"/>
      <c r="FO1405" s="1" ph="1"/>
      <c r="FP1405" s="1" ph="1"/>
      <c r="FQ1405" s="1" ph="1"/>
      <c r="FR1405" s="1" ph="1"/>
      <c r="FS1405" s="1" ph="1"/>
      <c r="FT1405" s="1" ph="1"/>
      <c r="FU1405" s="1" ph="1"/>
      <c r="FV1405" s="1" ph="1"/>
      <c r="FW1405" s="1" ph="1"/>
      <c r="FX1405" s="1" ph="1"/>
      <c r="FY1405" s="1" ph="1"/>
      <c r="FZ1405" s="1" ph="1"/>
      <c r="GA1405" s="1" ph="1"/>
      <c r="GB1405" s="1" ph="1"/>
      <c r="GC1405" s="1" ph="1"/>
      <c r="GD1405" s="1" ph="1"/>
      <c r="GE1405" s="1" ph="1"/>
      <c r="GF1405" s="1" ph="1"/>
      <c r="GG1405" s="1" ph="1"/>
      <c r="GH1405" s="1" ph="1"/>
      <c r="GI1405" s="1" ph="1"/>
      <c r="GJ1405" s="1" ph="1"/>
      <c r="GK1405" s="1" ph="1"/>
      <c r="GL1405" s="1" ph="1"/>
      <c r="GM1405" s="1" ph="1"/>
      <c r="GN1405" s="1" ph="1"/>
      <c r="GO1405" s="1" ph="1"/>
      <c r="GP1405" s="1" ph="1"/>
      <c r="GQ1405" s="1" ph="1"/>
      <c r="GR1405" s="1" ph="1"/>
      <c r="GS1405" s="1" ph="1"/>
      <c r="GT1405" s="1" ph="1"/>
      <c r="GU1405" s="1" ph="1"/>
      <c r="GV1405" s="1" ph="1"/>
      <c r="GW1405" s="1" ph="1"/>
      <c r="GX1405" s="1" ph="1"/>
      <c r="GY1405" s="1" ph="1"/>
      <c r="GZ1405" s="1" ph="1"/>
      <c r="HA1405" s="1" ph="1"/>
      <c r="HB1405" s="1" ph="1"/>
      <c r="HC1405" s="1" ph="1"/>
      <c r="HD1405" s="1" ph="1"/>
      <c r="HE1405" s="1" ph="1"/>
      <c r="HF1405" s="1" ph="1"/>
      <c r="HG1405" s="1" ph="1"/>
      <c r="HH1405" s="1" ph="1"/>
      <c r="HI1405" s="1" ph="1"/>
      <c r="HJ1405" s="1" ph="1"/>
      <c r="HK1405" s="1" ph="1"/>
      <c r="HL1405" s="1" ph="1"/>
      <c r="HM1405" s="1" ph="1"/>
      <c r="HN1405" s="1" ph="1"/>
      <c r="HO1405" s="1" ph="1"/>
      <c r="HP1405" s="1" ph="1"/>
      <c r="HQ1405" s="1" ph="1"/>
      <c r="HR1405" s="1" ph="1"/>
      <c r="HS1405" s="1" ph="1"/>
      <c r="HT1405" s="1" ph="1"/>
      <c r="HU1405" s="1" ph="1"/>
      <c r="HV1405" s="1" ph="1"/>
      <c r="HW1405" s="1" ph="1"/>
      <c r="HX1405" s="1" ph="1"/>
      <c r="HY1405" s="1" ph="1"/>
      <c r="HZ1405" s="1" ph="1"/>
      <c r="IA1405" s="1" ph="1"/>
      <c r="IB1405" s="1" ph="1"/>
      <c r="IC1405" s="1" ph="1"/>
      <c r="ID1405" s="1" ph="1"/>
      <c r="IE1405" s="1" ph="1"/>
      <c r="IF1405" s="1" ph="1"/>
    </row>
    <row r="1408" spans="82:240" ht="20.149999999999999" customHeight="1">
      <c r="CD1408" s="1" ph="1"/>
      <c r="CE1408" s="1" ph="1"/>
      <c r="CF1408" s="1" ph="1"/>
      <c r="CG1408" s="1" ph="1"/>
      <c r="CH1408" s="1" ph="1"/>
      <c r="CI1408" s="1" ph="1"/>
      <c r="CJ1408" s="1" ph="1"/>
      <c r="CK1408" s="1" ph="1"/>
      <c r="CL1408" s="1" ph="1"/>
      <c r="CM1408" s="1" ph="1"/>
      <c r="CN1408" s="1" ph="1"/>
      <c r="CO1408" s="1" ph="1"/>
      <c r="CP1408" s="1" ph="1"/>
      <c r="CQ1408" s="1" ph="1"/>
      <c r="CR1408" s="1" ph="1"/>
      <c r="CS1408" s="1" ph="1"/>
      <c r="CT1408" s="1" ph="1"/>
      <c r="CU1408" s="1" ph="1"/>
      <c r="CV1408" s="1" ph="1"/>
      <c r="CW1408" s="1" ph="1"/>
      <c r="CX1408" s="1" ph="1"/>
      <c r="CY1408" s="1" ph="1"/>
      <c r="CZ1408" s="1" ph="1"/>
      <c r="DA1408" s="1" ph="1"/>
      <c r="DB1408" s="1" ph="1"/>
      <c r="DC1408" s="1" ph="1"/>
      <c r="DD1408" s="1" ph="1"/>
      <c r="DE1408" s="1" ph="1"/>
      <c r="DF1408" s="1" ph="1"/>
      <c r="DG1408" s="1" ph="1"/>
      <c r="DH1408" s="1" ph="1"/>
      <c r="DI1408" s="1" ph="1"/>
      <c r="DJ1408" s="1" ph="1"/>
      <c r="DK1408" s="1" ph="1"/>
      <c r="DL1408" s="1" ph="1"/>
      <c r="DM1408" s="1" ph="1"/>
      <c r="DN1408" s="1" ph="1"/>
      <c r="DO1408" s="1" ph="1"/>
      <c r="DP1408" s="1" ph="1"/>
      <c r="DQ1408" s="1" ph="1"/>
      <c r="DR1408" s="1" ph="1"/>
      <c r="DS1408" s="1" ph="1"/>
      <c r="DT1408" s="1" ph="1"/>
      <c r="DU1408" s="1" ph="1"/>
      <c r="DV1408" s="1" ph="1"/>
      <c r="DW1408" s="1" ph="1"/>
      <c r="DX1408" s="1" ph="1"/>
      <c r="DY1408" s="1" ph="1"/>
      <c r="DZ1408" s="1" ph="1"/>
      <c r="EA1408" s="1" ph="1"/>
      <c r="EB1408" s="1" ph="1"/>
      <c r="EC1408" s="1" ph="1"/>
      <c r="ED1408" s="1" ph="1"/>
      <c r="EE1408" s="1" ph="1"/>
      <c r="EF1408" s="1" ph="1"/>
      <c r="EG1408" s="1" ph="1"/>
      <c r="EH1408" s="1" ph="1"/>
      <c r="EI1408" s="1" ph="1"/>
      <c r="EJ1408" s="1" ph="1"/>
      <c r="EK1408" s="1" ph="1"/>
      <c r="EL1408" s="1" ph="1"/>
      <c r="EM1408" s="1" ph="1"/>
      <c r="EN1408" s="1" ph="1"/>
      <c r="EO1408" s="1" ph="1"/>
      <c r="EP1408" s="1" ph="1"/>
      <c r="EQ1408" s="1" ph="1"/>
      <c r="ER1408" s="1" ph="1"/>
      <c r="ES1408" s="1" ph="1"/>
      <c r="ET1408" s="1" ph="1"/>
      <c r="EU1408" s="1" ph="1"/>
      <c r="EV1408" s="1" ph="1"/>
      <c r="EW1408" s="1" ph="1"/>
      <c r="EX1408" s="1" ph="1"/>
      <c r="EY1408" s="1" ph="1"/>
      <c r="EZ1408" s="1" ph="1"/>
      <c r="FA1408" s="1" ph="1"/>
      <c r="FB1408" s="1" ph="1"/>
      <c r="FC1408" s="1" ph="1"/>
      <c r="FD1408" s="1" ph="1"/>
      <c r="FE1408" s="1" ph="1"/>
      <c r="FF1408" s="1" ph="1"/>
      <c r="FG1408" s="1" ph="1"/>
      <c r="FH1408" s="1" ph="1"/>
      <c r="FI1408" s="1" ph="1"/>
      <c r="FJ1408" s="1" ph="1"/>
      <c r="FK1408" s="1" ph="1"/>
      <c r="FL1408" s="1" ph="1"/>
      <c r="FM1408" s="1" ph="1"/>
      <c r="FN1408" s="1" ph="1"/>
      <c r="FO1408" s="1" ph="1"/>
      <c r="FP1408" s="1" ph="1"/>
      <c r="FQ1408" s="1" ph="1"/>
      <c r="FR1408" s="1" ph="1"/>
      <c r="FS1408" s="1" ph="1"/>
      <c r="FT1408" s="1" ph="1"/>
      <c r="FU1408" s="1" ph="1"/>
      <c r="FV1408" s="1" ph="1"/>
      <c r="FW1408" s="1" ph="1"/>
      <c r="FX1408" s="1" ph="1"/>
      <c r="FY1408" s="1" ph="1"/>
      <c r="FZ1408" s="1" ph="1"/>
      <c r="GA1408" s="1" ph="1"/>
      <c r="GB1408" s="1" ph="1"/>
      <c r="GC1408" s="1" ph="1"/>
      <c r="GD1408" s="1" ph="1"/>
      <c r="GE1408" s="1" ph="1"/>
      <c r="GF1408" s="1" ph="1"/>
      <c r="GG1408" s="1" ph="1"/>
      <c r="GH1408" s="1" ph="1"/>
      <c r="GI1408" s="1" ph="1"/>
      <c r="GJ1408" s="1" ph="1"/>
      <c r="GK1408" s="1" ph="1"/>
      <c r="GL1408" s="1" ph="1"/>
      <c r="GM1408" s="1" ph="1"/>
      <c r="GN1408" s="1" ph="1"/>
      <c r="GO1408" s="1" ph="1"/>
      <c r="GP1408" s="1" ph="1"/>
      <c r="GQ1408" s="1" ph="1"/>
      <c r="GR1408" s="1" ph="1"/>
      <c r="GS1408" s="1" ph="1"/>
      <c r="GT1408" s="1" ph="1"/>
      <c r="GU1408" s="1" ph="1"/>
      <c r="GV1408" s="1" ph="1"/>
      <c r="GW1408" s="1" ph="1"/>
      <c r="GX1408" s="1" ph="1"/>
      <c r="GY1408" s="1" ph="1"/>
      <c r="GZ1408" s="1" ph="1"/>
      <c r="HA1408" s="1" ph="1"/>
      <c r="HB1408" s="1" ph="1"/>
      <c r="HC1408" s="1" ph="1"/>
      <c r="HD1408" s="1" ph="1"/>
      <c r="HE1408" s="1" ph="1"/>
      <c r="HF1408" s="1" ph="1"/>
      <c r="HG1408" s="1" ph="1"/>
      <c r="HH1408" s="1" ph="1"/>
      <c r="HI1408" s="1" ph="1"/>
      <c r="HJ1408" s="1" ph="1"/>
      <c r="HK1408" s="1" ph="1"/>
      <c r="HL1408" s="1" ph="1"/>
      <c r="HM1408" s="1" ph="1"/>
      <c r="HN1408" s="1" ph="1"/>
      <c r="HO1408" s="1" ph="1"/>
      <c r="HP1408" s="1" ph="1"/>
      <c r="HQ1408" s="1" ph="1"/>
      <c r="HR1408" s="1" ph="1"/>
      <c r="HS1408" s="1" ph="1"/>
      <c r="HT1408" s="1" ph="1"/>
      <c r="HU1408" s="1" ph="1"/>
      <c r="HV1408" s="1" ph="1"/>
      <c r="HW1408" s="1" ph="1"/>
      <c r="HX1408" s="1" ph="1"/>
      <c r="HY1408" s="1" ph="1"/>
      <c r="HZ1408" s="1" ph="1"/>
      <c r="IA1408" s="1" ph="1"/>
      <c r="IB1408" s="1" ph="1"/>
      <c r="IC1408" s="1" ph="1"/>
      <c r="ID1408" s="1" ph="1"/>
      <c r="IE1408" s="1" ph="1"/>
      <c r="IF1408" s="1" ph="1"/>
    </row>
    <row r="1411" spans="82:240" ht="20.149999999999999" customHeight="1">
      <c r="CD1411" s="1" ph="1"/>
      <c r="CE1411" s="1" ph="1"/>
      <c r="CF1411" s="1" ph="1"/>
      <c r="CG1411" s="1" ph="1"/>
      <c r="CH1411" s="1" ph="1"/>
      <c r="CI1411" s="1" ph="1"/>
      <c r="CJ1411" s="1" ph="1"/>
      <c r="CK1411" s="1" ph="1"/>
      <c r="CL1411" s="1" ph="1"/>
      <c r="CM1411" s="1" ph="1"/>
      <c r="CN1411" s="1" ph="1"/>
      <c r="CO1411" s="1" ph="1"/>
      <c r="CP1411" s="1" ph="1"/>
      <c r="CQ1411" s="1" ph="1"/>
      <c r="CR1411" s="1" ph="1"/>
      <c r="CS1411" s="1" ph="1"/>
      <c r="CT1411" s="1" ph="1"/>
      <c r="CU1411" s="1" ph="1"/>
      <c r="CV1411" s="1" ph="1"/>
      <c r="CW1411" s="1" ph="1"/>
      <c r="CX1411" s="1" ph="1"/>
      <c r="CY1411" s="1" ph="1"/>
      <c r="CZ1411" s="1" ph="1"/>
      <c r="DA1411" s="1" ph="1"/>
      <c r="DB1411" s="1" ph="1"/>
      <c r="DC1411" s="1" ph="1"/>
      <c r="DD1411" s="1" ph="1"/>
      <c r="DE1411" s="1" ph="1"/>
      <c r="DF1411" s="1" ph="1"/>
      <c r="DG1411" s="1" ph="1"/>
      <c r="DH1411" s="1" ph="1"/>
      <c r="DI1411" s="1" ph="1"/>
      <c r="DJ1411" s="1" ph="1"/>
      <c r="DK1411" s="1" ph="1"/>
      <c r="DL1411" s="1" ph="1"/>
      <c r="DM1411" s="1" ph="1"/>
      <c r="DN1411" s="1" ph="1"/>
      <c r="DO1411" s="1" ph="1"/>
      <c r="DP1411" s="1" ph="1"/>
      <c r="DQ1411" s="1" ph="1"/>
      <c r="DR1411" s="1" ph="1"/>
      <c r="DS1411" s="1" ph="1"/>
      <c r="DT1411" s="1" ph="1"/>
      <c r="DU1411" s="1" ph="1"/>
      <c r="DV1411" s="1" ph="1"/>
      <c r="DW1411" s="1" ph="1"/>
      <c r="DX1411" s="1" ph="1"/>
      <c r="DY1411" s="1" ph="1"/>
      <c r="DZ1411" s="1" ph="1"/>
      <c r="EA1411" s="1" ph="1"/>
      <c r="EB1411" s="1" ph="1"/>
      <c r="EC1411" s="1" ph="1"/>
      <c r="ED1411" s="1" ph="1"/>
      <c r="EE1411" s="1" ph="1"/>
      <c r="EF1411" s="1" ph="1"/>
      <c r="EG1411" s="1" ph="1"/>
      <c r="EH1411" s="1" ph="1"/>
      <c r="EI1411" s="1" ph="1"/>
      <c r="EJ1411" s="1" ph="1"/>
      <c r="EK1411" s="1" ph="1"/>
      <c r="EL1411" s="1" ph="1"/>
      <c r="EM1411" s="1" ph="1"/>
      <c r="EN1411" s="1" ph="1"/>
      <c r="EO1411" s="1" ph="1"/>
      <c r="EP1411" s="1" ph="1"/>
      <c r="EQ1411" s="1" ph="1"/>
      <c r="ER1411" s="1" ph="1"/>
      <c r="ES1411" s="1" ph="1"/>
      <c r="ET1411" s="1" ph="1"/>
      <c r="EU1411" s="1" ph="1"/>
      <c r="EV1411" s="1" ph="1"/>
      <c r="EW1411" s="1" ph="1"/>
      <c r="EX1411" s="1" ph="1"/>
      <c r="EY1411" s="1" ph="1"/>
      <c r="EZ1411" s="1" ph="1"/>
      <c r="FA1411" s="1" ph="1"/>
      <c r="FB1411" s="1" ph="1"/>
      <c r="FC1411" s="1" ph="1"/>
      <c r="FD1411" s="1" ph="1"/>
      <c r="FE1411" s="1" ph="1"/>
      <c r="FF1411" s="1" ph="1"/>
      <c r="FG1411" s="1" ph="1"/>
      <c r="FH1411" s="1" ph="1"/>
      <c r="FI1411" s="1" ph="1"/>
      <c r="FJ1411" s="1" ph="1"/>
      <c r="FK1411" s="1" ph="1"/>
      <c r="FL1411" s="1" ph="1"/>
      <c r="FM1411" s="1" ph="1"/>
      <c r="FN1411" s="1" ph="1"/>
      <c r="FO1411" s="1" ph="1"/>
      <c r="FP1411" s="1" ph="1"/>
      <c r="FQ1411" s="1" ph="1"/>
      <c r="FR1411" s="1" ph="1"/>
      <c r="FS1411" s="1" ph="1"/>
      <c r="FT1411" s="1" ph="1"/>
      <c r="FU1411" s="1" ph="1"/>
      <c r="FV1411" s="1" ph="1"/>
      <c r="FW1411" s="1" ph="1"/>
      <c r="FX1411" s="1" ph="1"/>
      <c r="FY1411" s="1" ph="1"/>
      <c r="FZ1411" s="1" ph="1"/>
      <c r="GA1411" s="1" ph="1"/>
      <c r="GB1411" s="1" ph="1"/>
      <c r="GC1411" s="1" ph="1"/>
      <c r="GD1411" s="1" ph="1"/>
      <c r="GE1411" s="1" ph="1"/>
      <c r="GF1411" s="1" ph="1"/>
      <c r="GG1411" s="1" ph="1"/>
      <c r="GH1411" s="1" ph="1"/>
      <c r="GI1411" s="1" ph="1"/>
      <c r="GJ1411" s="1" ph="1"/>
      <c r="GK1411" s="1" ph="1"/>
      <c r="GL1411" s="1" ph="1"/>
      <c r="GM1411" s="1" ph="1"/>
      <c r="GN1411" s="1" ph="1"/>
      <c r="GO1411" s="1" ph="1"/>
      <c r="GP1411" s="1" ph="1"/>
      <c r="GQ1411" s="1" ph="1"/>
      <c r="GR1411" s="1" ph="1"/>
      <c r="GS1411" s="1" ph="1"/>
      <c r="GT1411" s="1" ph="1"/>
      <c r="GU1411" s="1" ph="1"/>
      <c r="GV1411" s="1" ph="1"/>
      <c r="GW1411" s="1" ph="1"/>
      <c r="GX1411" s="1" ph="1"/>
      <c r="GY1411" s="1" ph="1"/>
      <c r="GZ1411" s="1" ph="1"/>
      <c r="HA1411" s="1" ph="1"/>
      <c r="HB1411" s="1" ph="1"/>
      <c r="HC1411" s="1" ph="1"/>
      <c r="HD1411" s="1" ph="1"/>
      <c r="HE1411" s="1" ph="1"/>
      <c r="HF1411" s="1" ph="1"/>
      <c r="HG1411" s="1" ph="1"/>
      <c r="HH1411" s="1" ph="1"/>
      <c r="HI1411" s="1" ph="1"/>
      <c r="HJ1411" s="1" ph="1"/>
      <c r="HK1411" s="1" ph="1"/>
      <c r="HL1411" s="1" ph="1"/>
      <c r="HM1411" s="1" ph="1"/>
      <c r="HN1411" s="1" ph="1"/>
      <c r="HO1411" s="1" ph="1"/>
      <c r="HP1411" s="1" ph="1"/>
      <c r="HQ1411" s="1" ph="1"/>
      <c r="HR1411" s="1" ph="1"/>
      <c r="HS1411" s="1" ph="1"/>
      <c r="HT1411" s="1" ph="1"/>
      <c r="HU1411" s="1" ph="1"/>
      <c r="HV1411" s="1" ph="1"/>
      <c r="HW1411" s="1" ph="1"/>
      <c r="HX1411" s="1" ph="1"/>
      <c r="HY1411" s="1" ph="1"/>
      <c r="HZ1411" s="1" ph="1"/>
      <c r="IA1411" s="1" ph="1"/>
      <c r="IB1411" s="1" ph="1"/>
      <c r="IC1411" s="1" ph="1"/>
      <c r="ID1411" s="1" ph="1"/>
      <c r="IE1411" s="1" ph="1"/>
      <c r="IF1411" s="1" ph="1"/>
    </row>
    <row r="1413" spans="82:240" ht="20.149999999999999" customHeight="1">
      <c r="CD1413" s="1" ph="1"/>
      <c r="CE1413" s="1" ph="1"/>
      <c r="CF1413" s="1" ph="1"/>
      <c r="CG1413" s="1" ph="1"/>
      <c r="CH1413" s="1" ph="1"/>
      <c r="CI1413" s="1" ph="1"/>
      <c r="CJ1413" s="1" ph="1"/>
      <c r="CK1413" s="1" ph="1"/>
      <c r="CL1413" s="1" ph="1"/>
      <c r="CM1413" s="1" ph="1"/>
      <c r="CN1413" s="1" ph="1"/>
      <c r="CO1413" s="1" ph="1"/>
      <c r="CP1413" s="1" ph="1"/>
      <c r="CQ1413" s="1" ph="1"/>
      <c r="CR1413" s="1" ph="1"/>
      <c r="CS1413" s="1" ph="1"/>
      <c r="CT1413" s="1" ph="1"/>
      <c r="CU1413" s="1" ph="1"/>
      <c r="CV1413" s="1" ph="1"/>
      <c r="CW1413" s="1" ph="1"/>
      <c r="CX1413" s="1" ph="1"/>
      <c r="CY1413" s="1" ph="1"/>
      <c r="CZ1413" s="1" ph="1"/>
      <c r="DA1413" s="1" ph="1"/>
      <c r="DB1413" s="1" ph="1"/>
      <c r="DC1413" s="1" ph="1"/>
      <c r="DD1413" s="1" ph="1"/>
      <c r="DE1413" s="1" ph="1"/>
      <c r="DF1413" s="1" ph="1"/>
      <c r="DG1413" s="1" ph="1"/>
      <c r="DH1413" s="1" ph="1"/>
      <c r="DI1413" s="1" ph="1"/>
      <c r="DJ1413" s="1" ph="1"/>
      <c r="DK1413" s="1" ph="1"/>
      <c r="DL1413" s="1" ph="1"/>
      <c r="DM1413" s="1" ph="1"/>
      <c r="DN1413" s="1" ph="1"/>
      <c r="DO1413" s="1" ph="1"/>
      <c r="DP1413" s="1" ph="1"/>
      <c r="DQ1413" s="1" ph="1"/>
      <c r="DR1413" s="1" ph="1"/>
      <c r="DS1413" s="1" ph="1"/>
      <c r="DT1413" s="1" ph="1"/>
      <c r="DU1413" s="1" ph="1"/>
      <c r="DV1413" s="1" ph="1"/>
      <c r="DW1413" s="1" ph="1"/>
      <c r="DX1413" s="1" ph="1"/>
      <c r="DY1413" s="1" ph="1"/>
      <c r="DZ1413" s="1" ph="1"/>
      <c r="EA1413" s="1" ph="1"/>
      <c r="EB1413" s="1" ph="1"/>
      <c r="EC1413" s="1" ph="1"/>
      <c r="ED1413" s="1" ph="1"/>
      <c r="EE1413" s="1" ph="1"/>
      <c r="EF1413" s="1" ph="1"/>
      <c r="EG1413" s="1" ph="1"/>
      <c r="EH1413" s="1" ph="1"/>
      <c r="EI1413" s="1" ph="1"/>
      <c r="EJ1413" s="1" ph="1"/>
      <c r="EK1413" s="1" ph="1"/>
      <c r="EL1413" s="1" ph="1"/>
      <c r="EM1413" s="1" ph="1"/>
      <c r="EN1413" s="1" ph="1"/>
      <c r="EO1413" s="1" ph="1"/>
      <c r="EP1413" s="1" ph="1"/>
      <c r="EQ1413" s="1" ph="1"/>
      <c r="ER1413" s="1" ph="1"/>
      <c r="ES1413" s="1" ph="1"/>
      <c r="ET1413" s="1" ph="1"/>
      <c r="EU1413" s="1" ph="1"/>
      <c r="EV1413" s="1" ph="1"/>
      <c r="EW1413" s="1" ph="1"/>
      <c r="EX1413" s="1" ph="1"/>
      <c r="EY1413" s="1" ph="1"/>
      <c r="EZ1413" s="1" ph="1"/>
      <c r="FA1413" s="1" ph="1"/>
      <c r="FB1413" s="1" ph="1"/>
      <c r="FC1413" s="1" ph="1"/>
      <c r="FD1413" s="1" ph="1"/>
      <c r="FE1413" s="1" ph="1"/>
      <c r="FF1413" s="1" ph="1"/>
      <c r="FG1413" s="1" ph="1"/>
      <c r="FH1413" s="1" ph="1"/>
      <c r="FI1413" s="1" ph="1"/>
      <c r="FJ1413" s="1" ph="1"/>
      <c r="FK1413" s="1" ph="1"/>
      <c r="FL1413" s="1" ph="1"/>
      <c r="FM1413" s="1" ph="1"/>
      <c r="FN1413" s="1" ph="1"/>
      <c r="FO1413" s="1" ph="1"/>
      <c r="FP1413" s="1" ph="1"/>
      <c r="FQ1413" s="1" ph="1"/>
      <c r="FR1413" s="1" ph="1"/>
      <c r="FS1413" s="1" ph="1"/>
      <c r="FT1413" s="1" ph="1"/>
      <c r="FU1413" s="1" ph="1"/>
      <c r="FV1413" s="1" ph="1"/>
      <c r="FW1413" s="1" ph="1"/>
      <c r="FX1413" s="1" ph="1"/>
      <c r="FY1413" s="1" ph="1"/>
      <c r="FZ1413" s="1" ph="1"/>
      <c r="GA1413" s="1" ph="1"/>
      <c r="GB1413" s="1" ph="1"/>
      <c r="GC1413" s="1" ph="1"/>
      <c r="GD1413" s="1" ph="1"/>
      <c r="GE1413" s="1" ph="1"/>
      <c r="GF1413" s="1" ph="1"/>
      <c r="GG1413" s="1" ph="1"/>
      <c r="GH1413" s="1" ph="1"/>
      <c r="GI1413" s="1" ph="1"/>
      <c r="GJ1413" s="1" ph="1"/>
      <c r="GK1413" s="1" ph="1"/>
      <c r="GL1413" s="1" ph="1"/>
      <c r="GM1413" s="1" ph="1"/>
      <c r="GN1413" s="1" ph="1"/>
      <c r="GO1413" s="1" ph="1"/>
      <c r="GP1413" s="1" ph="1"/>
      <c r="GQ1413" s="1" ph="1"/>
      <c r="GR1413" s="1" ph="1"/>
      <c r="GS1413" s="1" ph="1"/>
      <c r="GT1413" s="1" ph="1"/>
      <c r="GU1413" s="1" ph="1"/>
      <c r="GV1413" s="1" ph="1"/>
      <c r="GW1413" s="1" ph="1"/>
      <c r="GX1413" s="1" ph="1"/>
      <c r="GY1413" s="1" ph="1"/>
      <c r="GZ1413" s="1" ph="1"/>
      <c r="HA1413" s="1" ph="1"/>
      <c r="HB1413" s="1" ph="1"/>
      <c r="HC1413" s="1" ph="1"/>
      <c r="HD1413" s="1" ph="1"/>
      <c r="HE1413" s="1" ph="1"/>
      <c r="HF1413" s="1" ph="1"/>
      <c r="HG1413" s="1" ph="1"/>
      <c r="HH1413" s="1" ph="1"/>
      <c r="HI1413" s="1" ph="1"/>
      <c r="HJ1413" s="1" ph="1"/>
      <c r="HK1413" s="1" ph="1"/>
      <c r="HL1413" s="1" ph="1"/>
      <c r="HM1413" s="1" ph="1"/>
      <c r="HN1413" s="1" ph="1"/>
      <c r="HO1413" s="1" ph="1"/>
      <c r="HP1413" s="1" ph="1"/>
      <c r="HQ1413" s="1" ph="1"/>
      <c r="HR1413" s="1" ph="1"/>
      <c r="HS1413" s="1" ph="1"/>
      <c r="HT1413" s="1" ph="1"/>
      <c r="HU1413" s="1" ph="1"/>
      <c r="HV1413" s="1" ph="1"/>
      <c r="HW1413" s="1" ph="1"/>
      <c r="HX1413" s="1" ph="1"/>
      <c r="HY1413" s="1" ph="1"/>
      <c r="HZ1413" s="1" ph="1"/>
      <c r="IA1413" s="1" ph="1"/>
      <c r="IB1413" s="1" ph="1"/>
      <c r="IC1413" s="1" ph="1"/>
      <c r="ID1413" s="1" ph="1"/>
      <c r="IE1413" s="1" ph="1"/>
      <c r="IF1413" s="1" ph="1"/>
    </row>
    <row r="1415" spans="82:240" ht="20.149999999999999" customHeight="1">
      <c r="CD1415" s="1" ph="1"/>
      <c r="CE1415" s="1" ph="1"/>
      <c r="CF1415" s="1" ph="1"/>
      <c r="CG1415" s="1" ph="1"/>
      <c r="CH1415" s="1" ph="1"/>
      <c r="CI1415" s="1" ph="1"/>
      <c r="CJ1415" s="1" ph="1"/>
      <c r="CK1415" s="1" ph="1"/>
      <c r="CL1415" s="1" ph="1"/>
      <c r="CM1415" s="1" ph="1"/>
      <c r="CN1415" s="1" ph="1"/>
      <c r="CO1415" s="1" ph="1"/>
      <c r="CP1415" s="1" ph="1"/>
      <c r="CQ1415" s="1" ph="1"/>
      <c r="CR1415" s="1" ph="1"/>
      <c r="CS1415" s="1" ph="1"/>
      <c r="CT1415" s="1" ph="1"/>
      <c r="CU1415" s="1" ph="1"/>
      <c r="CV1415" s="1" ph="1"/>
      <c r="CW1415" s="1" ph="1"/>
      <c r="CX1415" s="1" ph="1"/>
      <c r="CY1415" s="1" ph="1"/>
      <c r="CZ1415" s="1" ph="1"/>
      <c r="DA1415" s="1" ph="1"/>
      <c r="DB1415" s="1" ph="1"/>
      <c r="DC1415" s="1" ph="1"/>
      <c r="DD1415" s="1" ph="1"/>
      <c r="DE1415" s="1" ph="1"/>
      <c r="DF1415" s="1" ph="1"/>
      <c r="DG1415" s="1" ph="1"/>
      <c r="DH1415" s="1" ph="1"/>
      <c r="DI1415" s="1" ph="1"/>
      <c r="DJ1415" s="1" ph="1"/>
      <c r="DK1415" s="1" ph="1"/>
      <c r="DL1415" s="1" ph="1"/>
      <c r="DM1415" s="1" ph="1"/>
      <c r="DN1415" s="1" ph="1"/>
      <c r="DO1415" s="1" ph="1"/>
      <c r="DP1415" s="1" ph="1"/>
      <c r="DQ1415" s="1" ph="1"/>
      <c r="DR1415" s="1" ph="1"/>
      <c r="DS1415" s="1" ph="1"/>
      <c r="DT1415" s="1" ph="1"/>
      <c r="DU1415" s="1" ph="1"/>
      <c r="DV1415" s="1" ph="1"/>
      <c r="DW1415" s="1" ph="1"/>
      <c r="DX1415" s="1" ph="1"/>
      <c r="DY1415" s="1" ph="1"/>
      <c r="DZ1415" s="1" ph="1"/>
      <c r="EA1415" s="1" ph="1"/>
      <c r="EB1415" s="1" ph="1"/>
      <c r="EC1415" s="1" ph="1"/>
      <c r="ED1415" s="1" ph="1"/>
      <c r="EE1415" s="1" ph="1"/>
      <c r="EF1415" s="1" ph="1"/>
      <c r="EG1415" s="1" ph="1"/>
      <c r="EH1415" s="1" ph="1"/>
      <c r="EI1415" s="1" ph="1"/>
      <c r="EJ1415" s="1" ph="1"/>
      <c r="EK1415" s="1" ph="1"/>
      <c r="EL1415" s="1" ph="1"/>
      <c r="EM1415" s="1" ph="1"/>
      <c r="EN1415" s="1" ph="1"/>
      <c r="EO1415" s="1" ph="1"/>
      <c r="EP1415" s="1" ph="1"/>
      <c r="EQ1415" s="1" ph="1"/>
      <c r="ER1415" s="1" ph="1"/>
      <c r="ES1415" s="1" ph="1"/>
      <c r="ET1415" s="1" ph="1"/>
      <c r="EU1415" s="1" ph="1"/>
      <c r="EV1415" s="1" ph="1"/>
      <c r="EW1415" s="1" ph="1"/>
      <c r="EX1415" s="1" ph="1"/>
      <c r="EY1415" s="1" ph="1"/>
      <c r="EZ1415" s="1" ph="1"/>
      <c r="FA1415" s="1" ph="1"/>
      <c r="FB1415" s="1" ph="1"/>
      <c r="FC1415" s="1" ph="1"/>
      <c r="FD1415" s="1" ph="1"/>
      <c r="FE1415" s="1" ph="1"/>
      <c r="FF1415" s="1" ph="1"/>
      <c r="FG1415" s="1" ph="1"/>
      <c r="FH1415" s="1" ph="1"/>
      <c r="FI1415" s="1" ph="1"/>
      <c r="FJ1415" s="1" ph="1"/>
      <c r="FK1415" s="1" ph="1"/>
      <c r="FL1415" s="1" ph="1"/>
      <c r="FM1415" s="1" ph="1"/>
      <c r="FN1415" s="1" ph="1"/>
      <c r="FO1415" s="1" ph="1"/>
      <c r="FP1415" s="1" ph="1"/>
      <c r="FQ1415" s="1" ph="1"/>
      <c r="FR1415" s="1" ph="1"/>
      <c r="FS1415" s="1" ph="1"/>
      <c r="FT1415" s="1" ph="1"/>
      <c r="FU1415" s="1" ph="1"/>
      <c r="FV1415" s="1" ph="1"/>
      <c r="FW1415" s="1" ph="1"/>
      <c r="FX1415" s="1" ph="1"/>
      <c r="FY1415" s="1" ph="1"/>
      <c r="FZ1415" s="1" ph="1"/>
      <c r="GA1415" s="1" ph="1"/>
      <c r="GB1415" s="1" ph="1"/>
      <c r="GC1415" s="1" ph="1"/>
      <c r="GD1415" s="1" ph="1"/>
      <c r="GE1415" s="1" ph="1"/>
      <c r="GF1415" s="1" ph="1"/>
      <c r="GG1415" s="1" ph="1"/>
      <c r="GH1415" s="1" ph="1"/>
      <c r="GI1415" s="1" ph="1"/>
      <c r="GJ1415" s="1" ph="1"/>
      <c r="GK1415" s="1" ph="1"/>
      <c r="GL1415" s="1" ph="1"/>
      <c r="GM1415" s="1" ph="1"/>
      <c r="GN1415" s="1" ph="1"/>
      <c r="GO1415" s="1" ph="1"/>
      <c r="GP1415" s="1" ph="1"/>
      <c r="GQ1415" s="1" ph="1"/>
      <c r="GR1415" s="1" ph="1"/>
      <c r="GS1415" s="1" ph="1"/>
      <c r="GT1415" s="1" ph="1"/>
      <c r="GU1415" s="1" ph="1"/>
      <c r="GV1415" s="1" ph="1"/>
      <c r="GW1415" s="1" ph="1"/>
      <c r="GX1415" s="1" ph="1"/>
      <c r="GY1415" s="1" ph="1"/>
      <c r="GZ1415" s="1" ph="1"/>
      <c r="HA1415" s="1" ph="1"/>
      <c r="HB1415" s="1" ph="1"/>
      <c r="HC1415" s="1" ph="1"/>
      <c r="HD1415" s="1" ph="1"/>
      <c r="HE1415" s="1" ph="1"/>
      <c r="HF1415" s="1" ph="1"/>
      <c r="HG1415" s="1" ph="1"/>
      <c r="HH1415" s="1" ph="1"/>
      <c r="HI1415" s="1" ph="1"/>
      <c r="HJ1415" s="1" ph="1"/>
      <c r="HK1415" s="1" ph="1"/>
      <c r="HL1415" s="1" ph="1"/>
      <c r="HM1415" s="1" ph="1"/>
      <c r="HN1415" s="1" ph="1"/>
      <c r="HO1415" s="1" ph="1"/>
      <c r="HP1415" s="1" ph="1"/>
      <c r="HQ1415" s="1" ph="1"/>
      <c r="HR1415" s="1" ph="1"/>
      <c r="HS1415" s="1" ph="1"/>
      <c r="HT1415" s="1" ph="1"/>
      <c r="HU1415" s="1" ph="1"/>
      <c r="HV1415" s="1" ph="1"/>
      <c r="HW1415" s="1" ph="1"/>
      <c r="HX1415" s="1" ph="1"/>
      <c r="HY1415" s="1" ph="1"/>
      <c r="HZ1415" s="1" ph="1"/>
      <c r="IA1415" s="1" ph="1"/>
      <c r="IB1415" s="1" ph="1"/>
      <c r="IC1415" s="1" ph="1"/>
      <c r="ID1415" s="1" ph="1"/>
      <c r="IE1415" s="1" ph="1"/>
      <c r="IF1415" s="1" ph="1"/>
    </row>
    <row r="1418" spans="82:240" ht="20.149999999999999" customHeight="1">
      <c r="CD1418" s="1" ph="1"/>
      <c r="CE1418" s="1" ph="1"/>
      <c r="CF1418" s="1" ph="1"/>
      <c r="CG1418" s="1" ph="1"/>
      <c r="CH1418" s="1" ph="1"/>
      <c r="CI1418" s="1" ph="1"/>
      <c r="CJ1418" s="1" ph="1"/>
      <c r="CK1418" s="1" ph="1"/>
      <c r="CL1418" s="1" ph="1"/>
      <c r="CM1418" s="1" ph="1"/>
      <c r="CN1418" s="1" ph="1"/>
      <c r="CO1418" s="1" ph="1"/>
      <c r="CP1418" s="1" ph="1"/>
      <c r="CQ1418" s="1" ph="1"/>
      <c r="CR1418" s="1" ph="1"/>
      <c r="CS1418" s="1" ph="1"/>
      <c r="CT1418" s="1" ph="1"/>
      <c r="CU1418" s="1" ph="1"/>
      <c r="CV1418" s="1" ph="1"/>
      <c r="CW1418" s="1" ph="1"/>
      <c r="CX1418" s="1" ph="1"/>
      <c r="CY1418" s="1" ph="1"/>
      <c r="CZ1418" s="1" ph="1"/>
      <c r="DA1418" s="1" ph="1"/>
      <c r="DB1418" s="1" ph="1"/>
      <c r="DC1418" s="1" ph="1"/>
      <c r="DD1418" s="1" ph="1"/>
      <c r="DE1418" s="1" ph="1"/>
      <c r="DF1418" s="1" ph="1"/>
      <c r="DG1418" s="1" ph="1"/>
      <c r="DH1418" s="1" ph="1"/>
      <c r="DI1418" s="1" ph="1"/>
      <c r="DJ1418" s="1" ph="1"/>
      <c r="DK1418" s="1" ph="1"/>
      <c r="DL1418" s="1" ph="1"/>
      <c r="DM1418" s="1" ph="1"/>
      <c r="DN1418" s="1" ph="1"/>
      <c r="DO1418" s="1" ph="1"/>
      <c r="DP1418" s="1" ph="1"/>
      <c r="DQ1418" s="1" ph="1"/>
      <c r="DR1418" s="1" ph="1"/>
      <c r="DS1418" s="1" ph="1"/>
      <c r="DT1418" s="1" ph="1"/>
      <c r="DU1418" s="1" ph="1"/>
      <c r="DV1418" s="1" ph="1"/>
      <c r="DW1418" s="1" ph="1"/>
      <c r="DX1418" s="1" ph="1"/>
      <c r="DY1418" s="1" ph="1"/>
      <c r="DZ1418" s="1" ph="1"/>
      <c r="EA1418" s="1" ph="1"/>
      <c r="EB1418" s="1" ph="1"/>
      <c r="EC1418" s="1" ph="1"/>
      <c r="ED1418" s="1" ph="1"/>
      <c r="EE1418" s="1" ph="1"/>
      <c r="EF1418" s="1" ph="1"/>
      <c r="EG1418" s="1" ph="1"/>
      <c r="EH1418" s="1" ph="1"/>
      <c r="EI1418" s="1" ph="1"/>
      <c r="EJ1418" s="1" ph="1"/>
      <c r="EK1418" s="1" ph="1"/>
      <c r="EL1418" s="1" ph="1"/>
      <c r="EM1418" s="1" ph="1"/>
      <c r="EN1418" s="1" ph="1"/>
      <c r="EO1418" s="1" ph="1"/>
      <c r="EP1418" s="1" ph="1"/>
      <c r="EQ1418" s="1" ph="1"/>
      <c r="ER1418" s="1" ph="1"/>
      <c r="ES1418" s="1" ph="1"/>
      <c r="ET1418" s="1" ph="1"/>
      <c r="EU1418" s="1" ph="1"/>
      <c r="EV1418" s="1" ph="1"/>
      <c r="EW1418" s="1" ph="1"/>
      <c r="EX1418" s="1" ph="1"/>
      <c r="EY1418" s="1" ph="1"/>
      <c r="EZ1418" s="1" ph="1"/>
      <c r="FA1418" s="1" ph="1"/>
      <c r="FB1418" s="1" ph="1"/>
      <c r="FC1418" s="1" ph="1"/>
      <c r="FD1418" s="1" ph="1"/>
      <c r="FE1418" s="1" ph="1"/>
      <c r="FF1418" s="1" ph="1"/>
      <c r="FG1418" s="1" ph="1"/>
      <c r="FH1418" s="1" ph="1"/>
      <c r="FI1418" s="1" ph="1"/>
      <c r="FJ1418" s="1" ph="1"/>
      <c r="FK1418" s="1" ph="1"/>
      <c r="FL1418" s="1" ph="1"/>
      <c r="FM1418" s="1" ph="1"/>
      <c r="FN1418" s="1" ph="1"/>
      <c r="FO1418" s="1" ph="1"/>
      <c r="FP1418" s="1" ph="1"/>
      <c r="FQ1418" s="1" ph="1"/>
      <c r="FR1418" s="1" ph="1"/>
      <c r="FS1418" s="1" ph="1"/>
      <c r="FT1418" s="1" ph="1"/>
      <c r="FU1418" s="1" ph="1"/>
      <c r="FV1418" s="1" ph="1"/>
      <c r="FW1418" s="1" ph="1"/>
      <c r="FX1418" s="1" ph="1"/>
      <c r="FY1418" s="1" ph="1"/>
      <c r="FZ1418" s="1" ph="1"/>
      <c r="GA1418" s="1" ph="1"/>
      <c r="GB1418" s="1" ph="1"/>
      <c r="GC1418" s="1" ph="1"/>
      <c r="GD1418" s="1" ph="1"/>
      <c r="GE1418" s="1" ph="1"/>
      <c r="GF1418" s="1" ph="1"/>
      <c r="GG1418" s="1" ph="1"/>
      <c r="GH1418" s="1" ph="1"/>
      <c r="GI1418" s="1" ph="1"/>
      <c r="GJ1418" s="1" ph="1"/>
      <c r="GK1418" s="1" ph="1"/>
      <c r="GL1418" s="1" ph="1"/>
      <c r="GM1418" s="1" ph="1"/>
      <c r="GN1418" s="1" ph="1"/>
      <c r="GO1418" s="1" ph="1"/>
      <c r="GP1418" s="1" ph="1"/>
      <c r="GQ1418" s="1" ph="1"/>
      <c r="GR1418" s="1" ph="1"/>
      <c r="GS1418" s="1" ph="1"/>
      <c r="GT1418" s="1" ph="1"/>
      <c r="GU1418" s="1" ph="1"/>
      <c r="GV1418" s="1" ph="1"/>
      <c r="GW1418" s="1" ph="1"/>
      <c r="GX1418" s="1" ph="1"/>
      <c r="GY1418" s="1" ph="1"/>
      <c r="GZ1418" s="1" ph="1"/>
      <c r="HA1418" s="1" ph="1"/>
      <c r="HB1418" s="1" ph="1"/>
      <c r="HC1418" s="1" ph="1"/>
      <c r="HD1418" s="1" ph="1"/>
      <c r="HE1418" s="1" ph="1"/>
      <c r="HF1418" s="1" ph="1"/>
      <c r="HG1418" s="1" ph="1"/>
      <c r="HH1418" s="1" ph="1"/>
      <c r="HI1418" s="1" ph="1"/>
      <c r="HJ1418" s="1" ph="1"/>
      <c r="HK1418" s="1" ph="1"/>
      <c r="HL1418" s="1" ph="1"/>
      <c r="HM1418" s="1" ph="1"/>
      <c r="HN1418" s="1" ph="1"/>
      <c r="HO1418" s="1" ph="1"/>
      <c r="HP1418" s="1" ph="1"/>
      <c r="HQ1418" s="1" ph="1"/>
      <c r="HR1418" s="1" ph="1"/>
      <c r="HS1418" s="1" ph="1"/>
      <c r="HT1418" s="1" ph="1"/>
      <c r="HU1418" s="1" ph="1"/>
      <c r="HV1418" s="1" ph="1"/>
      <c r="HW1418" s="1" ph="1"/>
      <c r="HX1418" s="1" ph="1"/>
      <c r="HY1418" s="1" ph="1"/>
      <c r="HZ1418" s="1" ph="1"/>
      <c r="IA1418" s="1" ph="1"/>
      <c r="IB1418" s="1" ph="1"/>
      <c r="IC1418" s="1" ph="1"/>
      <c r="ID1418" s="1" ph="1"/>
      <c r="IE1418" s="1" ph="1"/>
      <c r="IF1418" s="1" ph="1"/>
    </row>
    <row r="1420" spans="82:240" ht="20.149999999999999" customHeight="1">
      <c r="CD1420" s="1" ph="1"/>
      <c r="CE1420" s="1" ph="1"/>
      <c r="CF1420" s="1" ph="1"/>
      <c r="CG1420" s="1" ph="1"/>
      <c r="CH1420" s="1" ph="1"/>
      <c r="CI1420" s="1" ph="1"/>
      <c r="CJ1420" s="1" ph="1"/>
      <c r="CK1420" s="1" ph="1"/>
      <c r="CL1420" s="1" ph="1"/>
      <c r="CM1420" s="1" ph="1"/>
      <c r="CN1420" s="1" ph="1"/>
      <c r="CO1420" s="1" ph="1"/>
      <c r="CP1420" s="1" ph="1"/>
      <c r="CQ1420" s="1" ph="1"/>
      <c r="CR1420" s="1" ph="1"/>
      <c r="CS1420" s="1" ph="1"/>
      <c r="CT1420" s="1" ph="1"/>
      <c r="CU1420" s="1" ph="1"/>
      <c r="CV1420" s="1" ph="1"/>
      <c r="CW1420" s="1" ph="1"/>
      <c r="CX1420" s="1" ph="1"/>
      <c r="CY1420" s="1" ph="1"/>
      <c r="CZ1420" s="1" ph="1"/>
      <c r="DA1420" s="1" ph="1"/>
      <c r="DB1420" s="1" ph="1"/>
      <c r="DC1420" s="1" ph="1"/>
      <c r="DD1420" s="1" ph="1"/>
      <c r="DE1420" s="1" ph="1"/>
      <c r="DF1420" s="1" ph="1"/>
      <c r="DG1420" s="1" ph="1"/>
      <c r="DH1420" s="1" ph="1"/>
      <c r="DI1420" s="1" ph="1"/>
      <c r="DJ1420" s="1" ph="1"/>
      <c r="DK1420" s="1" ph="1"/>
      <c r="DL1420" s="1" ph="1"/>
      <c r="DM1420" s="1" ph="1"/>
      <c r="DN1420" s="1" ph="1"/>
      <c r="DO1420" s="1" ph="1"/>
      <c r="DP1420" s="1" ph="1"/>
      <c r="DQ1420" s="1" ph="1"/>
      <c r="DR1420" s="1" ph="1"/>
      <c r="DS1420" s="1" ph="1"/>
      <c r="DT1420" s="1" ph="1"/>
      <c r="DU1420" s="1" ph="1"/>
      <c r="DV1420" s="1" ph="1"/>
      <c r="DW1420" s="1" ph="1"/>
      <c r="DX1420" s="1" ph="1"/>
      <c r="DY1420" s="1" ph="1"/>
      <c r="DZ1420" s="1" ph="1"/>
      <c r="EA1420" s="1" ph="1"/>
      <c r="EB1420" s="1" ph="1"/>
      <c r="EC1420" s="1" ph="1"/>
      <c r="ED1420" s="1" ph="1"/>
      <c r="EE1420" s="1" ph="1"/>
      <c r="EF1420" s="1" ph="1"/>
      <c r="EG1420" s="1" ph="1"/>
      <c r="EH1420" s="1" ph="1"/>
      <c r="EI1420" s="1" ph="1"/>
      <c r="EJ1420" s="1" ph="1"/>
      <c r="EK1420" s="1" ph="1"/>
      <c r="EL1420" s="1" ph="1"/>
      <c r="EM1420" s="1" ph="1"/>
      <c r="EN1420" s="1" ph="1"/>
      <c r="EO1420" s="1" ph="1"/>
      <c r="EP1420" s="1" ph="1"/>
      <c r="EQ1420" s="1" ph="1"/>
      <c r="ER1420" s="1" ph="1"/>
      <c r="ES1420" s="1" ph="1"/>
      <c r="ET1420" s="1" ph="1"/>
      <c r="EU1420" s="1" ph="1"/>
      <c r="EV1420" s="1" ph="1"/>
      <c r="EW1420" s="1" ph="1"/>
      <c r="EX1420" s="1" ph="1"/>
      <c r="EY1420" s="1" ph="1"/>
      <c r="EZ1420" s="1" ph="1"/>
      <c r="FA1420" s="1" ph="1"/>
      <c r="FB1420" s="1" ph="1"/>
      <c r="FC1420" s="1" ph="1"/>
      <c r="FD1420" s="1" ph="1"/>
      <c r="FE1420" s="1" ph="1"/>
      <c r="FF1420" s="1" ph="1"/>
      <c r="FG1420" s="1" ph="1"/>
      <c r="FH1420" s="1" ph="1"/>
      <c r="FI1420" s="1" ph="1"/>
      <c r="FJ1420" s="1" ph="1"/>
      <c r="FK1420" s="1" ph="1"/>
      <c r="FL1420" s="1" ph="1"/>
      <c r="FM1420" s="1" ph="1"/>
      <c r="FN1420" s="1" ph="1"/>
      <c r="FO1420" s="1" ph="1"/>
      <c r="FP1420" s="1" ph="1"/>
      <c r="FQ1420" s="1" ph="1"/>
      <c r="FR1420" s="1" ph="1"/>
      <c r="FS1420" s="1" ph="1"/>
      <c r="FT1420" s="1" ph="1"/>
      <c r="FU1420" s="1" ph="1"/>
      <c r="FV1420" s="1" ph="1"/>
      <c r="FW1420" s="1" ph="1"/>
      <c r="FX1420" s="1" ph="1"/>
      <c r="FY1420" s="1" ph="1"/>
      <c r="FZ1420" s="1" ph="1"/>
      <c r="GA1420" s="1" ph="1"/>
      <c r="GB1420" s="1" ph="1"/>
      <c r="GC1420" s="1" ph="1"/>
      <c r="GD1420" s="1" ph="1"/>
      <c r="GE1420" s="1" ph="1"/>
      <c r="GF1420" s="1" ph="1"/>
      <c r="GG1420" s="1" ph="1"/>
      <c r="GH1420" s="1" ph="1"/>
      <c r="GI1420" s="1" ph="1"/>
      <c r="GJ1420" s="1" ph="1"/>
      <c r="GK1420" s="1" ph="1"/>
      <c r="GL1420" s="1" ph="1"/>
      <c r="GM1420" s="1" ph="1"/>
      <c r="GN1420" s="1" ph="1"/>
      <c r="GO1420" s="1" ph="1"/>
      <c r="GP1420" s="1" ph="1"/>
      <c r="GQ1420" s="1" ph="1"/>
      <c r="GR1420" s="1" ph="1"/>
      <c r="GS1420" s="1" ph="1"/>
      <c r="GT1420" s="1" ph="1"/>
      <c r="GU1420" s="1" ph="1"/>
      <c r="GV1420" s="1" ph="1"/>
      <c r="GW1420" s="1" ph="1"/>
      <c r="GX1420" s="1" ph="1"/>
      <c r="GY1420" s="1" ph="1"/>
      <c r="GZ1420" s="1" ph="1"/>
      <c r="HA1420" s="1" ph="1"/>
      <c r="HB1420" s="1" ph="1"/>
      <c r="HC1420" s="1" ph="1"/>
      <c r="HD1420" s="1" ph="1"/>
      <c r="HE1420" s="1" ph="1"/>
      <c r="HF1420" s="1" ph="1"/>
      <c r="HG1420" s="1" ph="1"/>
      <c r="HH1420" s="1" ph="1"/>
      <c r="HI1420" s="1" ph="1"/>
      <c r="HJ1420" s="1" ph="1"/>
      <c r="HK1420" s="1" ph="1"/>
      <c r="HL1420" s="1" ph="1"/>
      <c r="HM1420" s="1" ph="1"/>
      <c r="HN1420" s="1" ph="1"/>
      <c r="HO1420" s="1" ph="1"/>
      <c r="HP1420" s="1" ph="1"/>
      <c r="HQ1420" s="1" ph="1"/>
      <c r="HR1420" s="1" ph="1"/>
      <c r="HS1420" s="1" ph="1"/>
      <c r="HT1420" s="1" ph="1"/>
      <c r="HU1420" s="1" ph="1"/>
      <c r="HV1420" s="1" ph="1"/>
      <c r="HW1420" s="1" ph="1"/>
      <c r="HX1420" s="1" ph="1"/>
      <c r="HY1420" s="1" ph="1"/>
      <c r="HZ1420" s="1" ph="1"/>
      <c r="IA1420" s="1" ph="1"/>
      <c r="IB1420" s="1" ph="1"/>
      <c r="IC1420" s="1" ph="1"/>
      <c r="ID1420" s="1" ph="1"/>
      <c r="IE1420" s="1" ph="1"/>
      <c r="IF1420" s="1" ph="1"/>
    </row>
    <row r="1422" spans="82:240" ht="20.149999999999999" customHeight="1">
      <c r="CD1422" s="1" ph="1"/>
      <c r="CE1422" s="1" ph="1"/>
      <c r="CF1422" s="1" ph="1"/>
      <c r="CG1422" s="1" ph="1"/>
      <c r="CH1422" s="1" ph="1"/>
      <c r="CI1422" s="1" ph="1"/>
      <c r="CJ1422" s="1" ph="1"/>
      <c r="CK1422" s="1" ph="1"/>
      <c r="CL1422" s="1" ph="1"/>
      <c r="CM1422" s="1" ph="1"/>
      <c r="CN1422" s="1" ph="1"/>
      <c r="CO1422" s="1" ph="1"/>
      <c r="CP1422" s="1" ph="1"/>
      <c r="CQ1422" s="1" ph="1"/>
      <c r="CR1422" s="1" ph="1"/>
      <c r="CS1422" s="1" ph="1"/>
      <c r="CT1422" s="1" ph="1"/>
      <c r="CU1422" s="1" ph="1"/>
      <c r="CV1422" s="1" ph="1"/>
      <c r="CW1422" s="1" ph="1"/>
      <c r="CX1422" s="1" ph="1"/>
      <c r="CY1422" s="1" ph="1"/>
      <c r="CZ1422" s="1" ph="1"/>
      <c r="DA1422" s="1" ph="1"/>
      <c r="DB1422" s="1" ph="1"/>
      <c r="DC1422" s="1" ph="1"/>
      <c r="DD1422" s="1" ph="1"/>
      <c r="DE1422" s="1" ph="1"/>
      <c r="DF1422" s="1" ph="1"/>
      <c r="DG1422" s="1" ph="1"/>
      <c r="DH1422" s="1" ph="1"/>
      <c r="DI1422" s="1" ph="1"/>
      <c r="DJ1422" s="1" ph="1"/>
      <c r="DK1422" s="1" ph="1"/>
      <c r="DL1422" s="1" ph="1"/>
      <c r="DM1422" s="1" ph="1"/>
      <c r="DN1422" s="1" ph="1"/>
      <c r="DO1422" s="1" ph="1"/>
      <c r="DP1422" s="1" ph="1"/>
      <c r="DQ1422" s="1" ph="1"/>
      <c r="DR1422" s="1" ph="1"/>
      <c r="DS1422" s="1" ph="1"/>
      <c r="DT1422" s="1" ph="1"/>
      <c r="DU1422" s="1" ph="1"/>
      <c r="DV1422" s="1" ph="1"/>
      <c r="DW1422" s="1" ph="1"/>
      <c r="DX1422" s="1" ph="1"/>
      <c r="DY1422" s="1" ph="1"/>
      <c r="DZ1422" s="1" ph="1"/>
      <c r="EA1422" s="1" ph="1"/>
      <c r="EB1422" s="1" ph="1"/>
      <c r="EC1422" s="1" ph="1"/>
      <c r="ED1422" s="1" ph="1"/>
      <c r="EE1422" s="1" ph="1"/>
      <c r="EF1422" s="1" ph="1"/>
      <c r="EG1422" s="1" ph="1"/>
      <c r="EH1422" s="1" ph="1"/>
      <c r="EI1422" s="1" ph="1"/>
      <c r="EJ1422" s="1" ph="1"/>
      <c r="EK1422" s="1" ph="1"/>
      <c r="EL1422" s="1" ph="1"/>
      <c r="EM1422" s="1" ph="1"/>
      <c r="EN1422" s="1" ph="1"/>
      <c r="EO1422" s="1" ph="1"/>
      <c r="EP1422" s="1" ph="1"/>
      <c r="EQ1422" s="1" ph="1"/>
      <c r="ER1422" s="1" ph="1"/>
      <c r="ES1422" s="1" ph="1"/>
      <c r="ET1422" s="1" ph="1"/>
      <c r="EU1422" s="1" ph="1"/>
      <c r="EV1422" s="1" ph="1"/>
      <c r="EW1422" s="1" ph="1"/>
      <c r="EX1422" s="1" ph="1"/>
      <c r="EY1422" s="1" ph="1"/>
      <c r="EZ1422" s="1" ph="1"/>
      <c r="FA1422" s="1" ph="1"/>
      <c r="FB1422" s="1" ph="1"/>
      <c r="FC1422" s="1" ph="1"/>
      <c r="FD1422" s="1" ph="1"/>
      <c r="FE1422" s="1" ph="1"/>
      <c r="FF1422" s="1" ph="1"/>
      <c r="FG1422" s="1" ph="1"/>
      <c r="FH1422" s="1" ph="1"/>
      <c r="FI1422" s="1" ph="1"/>
      <c r="FJ1422" s="1" ph="1"/>
      <c r="FK1422" s="1" ph="1"/>
      <c r="FL1422" s="1" ph="1"/>
      <c r="FM1422" s="1" ph="1"/>
      <c r="FN1422" s="1" ph="1"/>
      <c r="FO1422" s="1" ph="1"/>
      <c r="FP1422" s="1" ph="1"/>
      <c r="FQ1422" s="1" ph="1"/>
      <c r="FR1422" s="1" ph="1"/>
      <c r="FS1422" s="1" ph="1"/>
      <c r="FT1422" s="1" ph="1"/>
      <c r="FU1422" s="1" ph="1"/>
      <c r="FV1422" s="1" ph="1"/>
      <c r="FW1422" s="1" ph="1"/>
      <c r="FX1422" s="1" ph="1"/>
      <c r="FY1422" s="1" ph="1"/>
      <c r="FZ1422" s="1" ph="1"/>
      <c r="GA1422" s="1" ph="1"/>
      <c r="GB1422" s="1" ph="1"/>
      <c r="GC1422" s="1" ph="1"/>
      <c r="GD1422" s="1" ph="1"/>
      <c r="GE1422" s="1" ph="1"/>
      <c r="GF1422" s="1" ph="1"/>
      <c r="GG1422" s="1" ph="1"/>
      <c r="GH1422" s="1" ph="1"/>
      <c r="GI1422" s="1" ph="1"/>
      <c r="GJ1422" s="1" ph="1"/>
      <c r="GK1422" s="1" ph="1"/>
      <c r="GL1422" s="1" ph="1"/>
      <c r="GM1422" s="1" ph="1"/>
      <c r="GN1422" s="1" ph="1"/>
      <c r="GO1422" s="1" ph="1"/>
      <c r="GP1422" s="1" ph="1"/>
      <c r="GQ1422" s="1" ph="1"/>
      <c r="GR1422" s="1" ph="1"/>
      <c r="GS1422" s="1" ph="1"/>
      <c r="GT1422" s="1" ph="1"/>
      <c r="GU1422" s="1" ph="1"/>
      <c r="GV1422" s="1" ph="1"/>
      <c r="GW1422" s="1" ph="1"/>
      <c r="GX1422" s="1" ph="1"/>
      <c r="GY1422" s="1" ph="1"/>
      <c r="GZ1422" s="1" ph="1"/>
      <c r="HA1422" s="1" ph="1"/>
      <c r="HB1422" s="1" ph="1"/>
      <c r="HC1422" s="1" ph="1"/>
      <c r="HD1422" s="1" ph="1"/>
      <c r="HE1422" s="1" ph="1"/>
      <c r="HF1422" s="1" ph="1"/>
      <c r="HG1422" s="1" ph="1"/>
      <c r="HH1422" s="1" ph="1"/>
      <c r="HI1422" s="1" ph="1"/>
      <c r="HJ1422" s="1" ph="1"/>
      <c r="HK1422" s="1" ph="1"/>
      <c r="HL1422" s="1" ph="1"/>
      <c r="HM1422" s="1" ph="1"/>
      <c r="HN1422" s="1" ph="1"/>
      <c r="HO1422" s="1" ph="1"/>
      <c r="HP1422" s="1" ph="1"/>
      <c r="HQ1422" s="1" ph="1"/>
      <c r="HR1422" s="1" ph="1"/>
      <c r="HS1422" s="1" ph="1"/>
      <c r="HT1422" s="1" ph="1"/>
      <c r="HU1422" s="1" ph="1"/>
      <c r="HV1422" s="1" ph="1"/>
      <c r="HW1422" s="1" ph="1"/>
      <c r="HX1422" s="1" ph="1"/>
      <c r="HY1422" s="1" ph="1"/>
      <c r="HZ1422" s="1" ph="1"/>
      <c r="IA1422" s="1" ph="1"/>
      <c r="IB1422" s="1" ph="1"/>
      <c r="IC1422" s="1" ph="1"/>
      <c r="ID1422" s="1" ph="1"/>
      <c r="IE1422" s="1" ph="1"/>
      <c r="IF1422" s="1" ph="1"/>
    </row>
    <row r="1424" spans="82:240" ht="20.149999999999999" customHeight="1">
      <c r="CD1424" s="1" ph="1"/>
      <c r="CE1424" s="1" ph="1"/>
      <c r="CF1424" s="1" ph="1"/>
      <c r="CG1424" s="1" ph="1"/>
      <c r="CH1424" s="1" ph="1"/>
      <c r="CI1424" s="1" ph="1"/>
      <c r="CJ1424" s="1" ph="1"/>
      <c r="CK1424" s="1" ph="1"/>
      <c r="CL1424" s="1" ph="1"/>
      <c r="CM1424" s="1" ph="1"/>
      <c r="CN1424" s="1" ph="1"/>
      <c r="CO1424" s="1" ph="1"/>
      <c r="CP1424" s="1" ph="1"/>
      <c r="CQ1424" s="1" ph="1"/>
      <c r="CR1424" s="1" ph="1"/>
      <c r="CS1424" s="1" ph="1"/>
      <c r="CT1424" s="1" ph="1"/>
      <c r="CU1424" s="1" ph="1"/>
      <c r="CV1424" s="1" ph="1"/>
      <c r="CW1424" s="1" ph="1"/>
      <c r="CX1424" s="1" ph="1"/>
      <c r="CY1424" s="1" ph="1"/>
      <c r="CZ1424" s="1" ph="1"/>
      <c r="DA1424" s="1" ph="1"/>
      <c r="DB1424" s="1" ph="1"/>
      <c r="DC1424" s="1" ph="1"/>
      <c r="DD1424" s="1" ph="1"/>
      <c r="DE1424" s="1" ph="1"/>
      <c r="DF1424" s="1" ph="1"/>
      <c r="DG1424" s="1" ph="1"/>
      <c r="DH1424" s="1" ph="1"/>
      <c r="DI1424" s="1" ph="1"/>
      <c r="DJ1424" s="1" ph="1"/>
      <c r="DK1424" s="1" ph="1"/>
      <c r="DL1424" s="1" ph="1"/>
      <c r="DM1424" s="1" ph="1"/>
      <c r="DN1424" s="1" ph="1"/>
      <c r="DO1424" s="1" ph="1"/>
      <c r="DP1424" s="1" ph="1"/>
      <c r="DQ1424" s="1" ph="1"/>
      <c r="DR1424" s="1" ph="1"/>
      <c r="DS1424" s="1" ph="1"/>
      <c r="DT1424" s="1" ph="1"/>
      <c r="DU1424" s="1" ph="1"/>
      <c r="DV1424" s="1" ph="1"/>
      <c r="DW1424" s="1" ph="1"/>
      <c r="DX1424" s="1" ph="1"/>
      <c r="DY1424" s="1" ph="1"/>
      <c r="DZ1424" s="1" ph="1"/>
      <c r="EA1424" s="1" ph="1"/>
      <c r="EB1424" s="1" ph="1"/>
      <c r="EC1424" s="1" ph="1"/>
      <c r="ED1424" s="1" ph="1"/>
      <c r="EE1424" s="1" ph="1"/>
      <c r="EF1424" s="1" ph="1"/>
      <c r="EG1424" s="1" ph="1"/>
      <c r="EH1424" s="1" ph="1"/>
      <c r="EI1424" s="1" ph="1"/>
      <c r="EJ1424" s="1" ph="1"/>
      <c r="EK1424" s="1" ph="1"/>
      <c r="EL1424" s="1" ph="1"/>
      <c r="EM1424" s="1" ph="1"/>
      <c r="EN1424" s="1" ph="1"/>
      <c r="EO1424" s="1" ph="1"/>
      <c r="EP1424" s="1" ph="1"/>
      <c r="EQ1424" s="1" ph="1"/>
      <c r="ER1424" s="1" ph="1"/>
      <c r="ES1424" s="1" ph="1"/>
      <c r="ET1424" s="1" ph="1"/>
      <c r="EU1424" s="1" ph="1"/>
      <c r="EV1424" s="1" ph="1"/>
      <c r="EW1424" s="1" ph="1"/>
      <c r="EX1424" s="1" ph="1"/>
      <c r="EY1424" s="1" ph="1"/>
      <c r="EZ1424" s="1" ph="1"/>
      <c r="FA1424" s="1" ph="1"/>
      <c r="FB1424" s="1" ph="1"/>
      <c r="FC1424" s="1" ph="1"/>
      <c r="FD1424" s="1" ph="1"/>
      <c r="FE1424" s="1" ph="1"/>
      <c r="FF1424" s="1" ph="1"/>
      <c r="FG1424" s="1" ph="1"/>
      <c r="FH1424" s="1" ph="1"/>
      <c r="FI1424" s="1" ph="1"/>
      <c r="FJ1424" s="1" ph="1"/>
      <c r="FK1424" s="1" ph="1"/>
      <c r="FL1424" s="1" ph="1"/>
      <c r="FM1424" s="1" ph="1"/>
      <c r="FN1424" s="1" ph="1"/>
      <c r="FO1424" s="1" ph="1"/>
      <c r="FP1424" s="1" ph="1"/>
      <c r="FQ1424" s="1" ph="1"/>
      <c r="FR1424" s="1" ph="1"/>
      <c r="FS1424" s="1" ph="1"/>
      <c r="FT1424" s="1" ph="1"/>
      <c r="FU1424" s="1" ph="1"/>
      <c r="FV1424" s="1" ph="1"/>
      <c r="FW1424" s="1" ph="1"/>
      <c r="FX1424" s="1" ph="1"/>
      <c r="FY1424" s="1" ph="1"/>
      <c r="FZ1424" s="1" ph="1"/>
      <c r="GA1424" s="1" ph="1"/>
      <c r="GB1424" s="1" ph="1"/>
      <c r="GC1424" s="1" ph="1"/>
      <c r="GD1424" s="1" ph="1"/>
      <c r="GE1424" s="1" ph="1"/>
      <c r="GF1424" s="1" ph="1"/>
      <c r="GG1424" s="1" ph="1"/>
      <c r="GH1424" s="1" ph="1"/>
      <c r="GI1424" s="1" ph="1"/>
      <c r="GJ1424" s="1" ph="1"/>
      <c r="GK1424" s="1" ph="1"/>
      <c r="GL1424" s="1" ph="1"/>
      <c r="GM1424" s="1" ph="1"/>
      <c r="GN1424" s="1" ph="1"/>
      <c r="GO1424" s="1" ph="1"/>
      <c r="GP1424" s="1" ph="1"/>
      <c r="GQ1424" s="1" ph="1"/>
      <c r="GR1424" s="1" ph="1"/>
      <c r="GS1424" s="1" ph="1"/>
      <c r="GT1424" s="1" ph="1"/>
      <c r="GU1424" s="1" ph="1"/>
      <c r="GV1424" s="1" ph="1"/>
      <c r="GW1424" s="1" ph="1"/>
      <c r="GX1424" s="1" ph="1"/>
      <c r="GY1424" s="1" ph="1"/>
      <c r="GZ1424" s="1" ph="1"/>
      <c r="HA1424" s="1" ph="1"/>
      <c r="HB1424" s="1" ph="1"/>
      <c r="HC1424" s="1" ph="1"/>
      <c r="HD1424" s="1" ph="1"/>
      <c r="HE1424" s="1" ph="1"/>
      <c r="HF1424" s="1" ph="1"/>
      <c r="HG1424" s="1" ph="1"/>
      <c r="HH1424" s="1" ph="1"/>
      <c r="HI1424" s="1" ph="1"/>
      <c r="HJ1424" s="1" ph="1"/>
      <c r="HK1424" s="1" ph="1"/>
      <c r="HL1424" s="1" ph="1"/>
      <c r="HM1424" s="1" ph="1"/>
      <c r="HN1424" s="1" ph="1"/>
      <c r="HO1424" s="1" ph="1"/>
      <c r="HP1424" s="1" ph="1"/>
      <c r="HQ1424" s="1" ph="1"/>
      <c r="HR1424" s="1" ph="1"/>
      <c r="HS1424" s="1" ph="1"/>
      <c r="HT1424" s="1" ph="1"/>
      <c r="HU1424" s="1" ph="1"/>
      <c r="HV1424" s="1" ph="1"/>
      <c r="HW1424" s="1" ph="1"/>
      <c r="HX1424" s="1" ph="1"/>
      <c r="HY1424" s="1" ph="1"/>
      <c r="HZ1424" s="1" ph="1"/>
      <c r="IA1424" s="1" ph="1"/>
      <c r="IB1424" s="1" ph="1"/>
      <c r="IC1424" s="1" ph="1"/>
      <c r="ID1424" s="1" ph="1"/>
      <c r="IE1424" s="1" ph="1"/>
      <c r="IF1424" s="1" ph="1"/>
    </row>
    <row r="1426" spans="82:240" ht="20.149999999999999" customHeight="1">
      <c r="CD1426" s="1" ph="1"/>
      <c r="CE1426" s="1" ph="1"/>
      <c r="CF1426" s="1" ph="1"/>
      <c r="CG1426" s="1" ph="1"/>
      <c r="CH1426" s="1" ph="1"/>
      <c r="CI1426" s="1" ph="1"/>
      <c r="CJ1426" s="1" ph="1"/>
      <c r="CK1426" s="1" ph="1"/>
      <c r="CL1426" s="1" ph="1"/>
      <c r="CM1426" s="1" ph="1"/>
      <c r="CN1426" s="1" ph="1"/>
      <c r="CO1426" s="1" ph="1"/>
      <c r="CP1426" s="1" ph="1"/>
      <c r="CQ1426" s="1" ph="1"/>
      <c r="CR1426" s="1" ph="1"/>
      <c r="CS1426" s="1" ph="1"/>
      <c r="CT1426" s="1" ph="1"/>
      <c r="CU1426" s="1" ph="1"/>
      <c r="CV1426" s="1" ph="1"/>
      <c r="CW1426" s="1" ph="1"/>
      <c r="CX1426" s="1" ph="1"/>
      <c r="CY1426" s="1" ph="1"/>
      <c r="CZ1426" s="1" ph="1"/>
      <c r="DA1426" s="1" ph="1"/>
      <c r="DB1426" s="1" ph="1"/>
      <c r="DC1426" s="1" ph="1"/>
      <c r="DD1426" s="1" ph="1"/>
      <c r="DE1426" s="1" ph="1"/>
      <c r="DF1426" s="1" ph="1"/>
      <c r="DG1426" s="1" ph="1"/>
      <c r="DH1426" s="1" ph="1"/>
      <c r="DI1426" s="1" ph="1"/>
      <c r="DJ1426" s="1" ph="1"/>
      <c r="DK1426" s="1" ph="1"/>
      <c r="DL1426" s="1" ph="1"/>
      <c r="DM1426" s="1" ph="1"/>
      <c r="DN1426" s="1" ph="1"/>
      <c r="DO1426" s="1" ph="1"/>
      <c r="DP1426" s="1" ph="1"/>
      <c r="DQ1426" s="1" ph="1"/>
      <c r="DR1426" s="1" ph="1"/>
      <c r="DS1426" s="1" ph="1"/>
      <c r="DT1426" s="1" ph="1"/>
      <c r="DU1426" s="1" ph="1"/>
      <c r="DV1426" s="1" ph="1"/>
      <c r="DW1426" s="1" ph="1"/>
      <c r="DX1426" s="1" ph="1"/>
      <c r="DY1426" s="1" ph="1"/>
      <c r="DZ1426" s="1" ph="1"/>
      <c r="EA1426" s="1" ph="1"/>
      <c r="EB1426" s="1" ph="1"/>
      <c r="EC1426" s="1" ph="1"/>
      <c r="ED1426" s="1" ph="1"/>
      <c r="EE1426" s="1" ph="1"/>
      <c r="EF1426" s="1" ph="1"/>
      <c r="EG1426" s="1" ph="1"/>
      <c r="EH1426" s="1" ph="1"/>
      <c r="EI1426" s="1" ph="1"/>
      <c r="EJ1426" s="1" ph="1"/>
      <c r="EK1426" s="1" ph="1"/>
      <c r="EL1426" s="1" ph="1"/>
      <c r="EM1426" s="1" ph="1"/>
      <c r="EN1426" s="1" ph="1"/>
      <c r="EO1426" s="1" ph="1"/>
      <c r="EP1426" s="1" ph="1"/>
      <c r="EQ1426" s="1" ph="1"/>
      <c r="ER1426" s="1" ph="1"/>
      <c r="ES1426" s="1" ph="1"/>
      <c r="ET1426" s="1" ph="1"/>
      <c r="EU1426" s="1" ph="1"/>
      <c r="EV1426" s="1" ph="1"/>
      <c r="EW1426" s="1" ph="1"/>
      <c r="EX1426" s="1" ph="1"/>
      <c r="EY1426" s="1" ph="1"/>
      <c r="EZ1426" s="1" ph="1"/>
      <c r="FA1426" s="1" ph="1"/>
      <c r="FB1426" s="1" ph="1"/>
      <c r="FC1426" s="1" ph="1"/>
      <c r="FD1426" s="1" ph="1"/>
      <c r="FE1426" s="1" ph="1"/>
      <c r="FF1426" s="1" ph="1"/>
      <c r="FG1426" s="1" ph="1"/>
      <c r="FH1426" s="1" ph="1"/>
      <c r="FI1426" s="1" ph="1"/>
      <c r="FJ1426" s="1" ph="1"/>
      <c r="FK1426" s="1" ph="1"/>
      <c r="FL1426" s="1" ph="1"/>
      <c r="FM1426" s="1" ph="1"/>
      <c r="FN1426" s="1" ph="1"/>
      <c r="FO1426" s="1" ph="1"/>
      <c r="FP1426" s="1" ph="1"/>
      <c r="FQ1426" s="1" ph="1"/>
      <c r="FR1426" s="1" ph="1"/>
      <c r="FS1426" s="1" ph="1"/>
      <c r="FT1426" s="1" ph="1"/>
      <c r="FU1426" s="1" ph="1"/>
      <c r="FV1426" s="1" ph="1"/>
      <c r="FW1426" s="1" ph="1"/>
      <c r="FX1426" s="1" ph="1"/>
      <c r="FY1426" s="1" ph="1"/>
      <c r="FZ1426" s="1" ph="1"/>
      <c r="GA1426" s="1" ph="1"/>
      <c r="GB1426" s="1" ph="1"/>
      <c r="GC1426" s="1" ph="1"/>
      <c r="GD1426" s="1" ph="1"/>
      <c r="GE1426" s="1" ph="1"/>
      <c r="GF1426" s="1" ph="1"/>
      <c r="GG1426" s="1" ph="1"/>
      <c r="GH1426" s="1" ph="1"/>
      <c r="GI1426" s="1" ph="1"/>
      <c r="GJ1426" s="1" ph="1"/>
      <c r="GK1426" s="1" ph="1"/>
      <c r="GL1426" s="1" ph="1"/>
      <c r="GM1426" s="1" ph="1"/>
      <c r="GN1426" s="1" ph="1"/>
      <c r="GO1426" s="1" ph="1"/>
      <c r="GP1426" s="1" ph="1"/>
      <c r="GQ1426" s="1" ph="1"/>
      <c r="GR1426" s="1" ph="1"/>
      <c r="GS1426" s="1" ph="1"/>
      <c r="GT1426" s="1" ph="1"/>
      <c r="GU1426" s="1" ph="1"/>
      <c r="GV1426" s="1" ph="1"/>
      <c r="GW1426" s="1" ph="1"/>
      <c r="GX1426" s="1" ph="1"/>
      <c r="GY1426" s="1" ph="1"/>
      <c r="GZ1426" s="1" ph="1"/>
      <c r="HA1426" s="1" ph="1"/>
      <c r="HB1426" s="1" ph="1"/>
      <c r="HC1426" s="1" ph="1"/>
      <c r="HD1426" s="1" ph="1"/>
      <c r="HE1426" s="1" ph="1"/>
      <c r="HF1426" s="1" ph="1"/>
      <c r="HG1426" s="1" ph="1"/>
      <c r="HH1426" s="1" ph="1"/>
      <c r="HI1426" s="1" ph="1"/>
      <c r="HJ1426" s="1" ph="1"/>
      <c r="HK1426" s="1" ph="1"/>
      <c r="HL1426" s="1" ph="1"/>
      <c r="HM1426" s="1" ph="1"/>
      <c r="HN1426" s="1" ph="1"/>
      <c r="HO1426" s="1" ph="1"/>
      <c r="HP1426" s="1" ph="1"/>
      <c r="HQ1426" s="1" ph="1"/>
      <c r="HR1426" s="1" ph="1"/>
      <c r="HS1426" s="1" ph="1"/>
      <c r="HT1426" s="1" ph="1"/>
      <c r="HU1426" s="1" ph="1"/>
      <c r="HV1426" s="1" ph="1"/>
      <c r="HW1426" s="1" ph="1"/>
      <c r="HX1426" s="1" ph="1"/>
      <c r="HY1426" s="1" ph="1"/>
      <c r="HZ1426" s="1" ph="1"/>
      <c r="IA1426" s="1" ph="1"/>
      <c r="IB1426" s="1" ph="1"/>
      <c r="IC1426" s="1" ph="1"/>
      <c r="ID1426" s="1" ph="1"/>
      <c r="IE1426" s="1" ph="1"/>
      <c r="IF1426" s="1" ph="1"/>
    </row>
    <row r="1428" spans="82:240" ht="20.149999999999999" customHeight="1">
      <c r="CD1428" s="1" ph="1"/>
      <c r="CE1428" s="1" ph="1"/>
      <c r="CF1428" s="1" ph="1"/>
      <c r="CG1428" s="1" ph="1"/>
      <c r="CH1428" s="1" ph="1"/>
      <c r="CI1428" s="1" ph="1"/>
      <c r="CJ1428" s="1" ph="1"/>
      <c r="CK1428" s="1" ph="1"/>
      <c r="CL1428" s="1" ph="1"/>
      <c r="CM1428" s="1" ph="1"/>
      <c r="CN1428" s="1" ph="1"/>
      <c r="CO1428" s="1" ph="1"/>
      <c r="CP1428" s="1" ph="1"/>
      <c r="CQ1428" s="1" ph="1"/>
      <c r="CR1428" s="1" ph="1"/>
      <c r="CS1428" s="1" ph="1"/>
      <c r="CT1428" s="1" ph="1"/>
      <c r="CU1428" s="1" ph="1"/>
      <c r="CV1428" s="1" ph="1"/>
      <c r="CW1428" s="1" ph="1"/>
      <c r="CX1428" s="1" ph="1"/>
      <c r="CY1428" s="1" ph="1"/>
      <c r="CZ1428" s="1" ph="1"/>
      <c r="DA1428" s="1" ph="1"/>
      <c r="DB1428" s="1" ph="1"/>
      <c r="DC1428" s="1" ph="1"/>
      <c r="DD1428" s="1" ph="1"/>
      <c r="DE1428" s="1" ph="1"/>
      <c r="DF1428" s="1" ph="1"/>
      <c r="DG1428" s="1" ph="1"/>
      <c r="DH1428" s="1" ph="1"/>
      <c r="DI1428" s="1" ph="1"/>
      <c r="DJ1428" s="1" ph="1"/>
      <c r="DK1428" s="1" ph="1"/>
      <c r="DL1428" s="1" ph="1"/>
      <c r="DM1428" s="1" ph="1"/>
      <c r="DN1428" s="1" ph="1"/>
      <c r="DO1428" s="1" ph="1"/>
      <c r="DP1428" s="1" ph="1"/>
      <c r="DQ1428" s="1" ph="1"/>
      <c r="DR1428" s="1" ph="1"/>
      <c r="DS1428" s="1" ph="1"/>
      <c r="DT1428" s="1" ph="1"/>
      <c r="DU1428" s="1" ph="1"/>
      <c r="DV1428" s="1" ph="1"/>
      <c r="DW1428" s="1" ph="1"/>
      <c r="DX1428" s="1" ph="1"/>
      <c r="DY1428" s="1" ph="1"/>
      <c r="DZ1428" s="1" ph="1"/>
      <c r="EA1428" s="1" ph="1"/>
      <c r="EB1428" s="1" ph="1"/>
      <c r="EC1428" s="1" ph="1"/>
      <c r="ED1428" s="1" ph="1"/>
      <c r="EE1428" s="1" ph="1"/>
      <c r="EF1428" s="1" ph="1"/>
      <c r="EG1428" s="1" ph="1"/>
      <c r="EH1428" s="1" ph="1"/>
      <c r="EI1428" s="1" ph="1"/>
      <c r="EJ1428" s="1" ph="1"/>
      <c r="EK1428" s="1" ph="1"/>
      <c r="EL1428" s="1" ph="1"/>
      <c r="EM1428" s="1" ph="1"/>
      <c r="EN1428" s="1" ph="1"/>
      <c r="EO1428" s="1" ph="1"/>
      <c r="EP1428" s="1" ph="1"/>
      <c r="EQ1428" s="1" ph="1"/>
      <c r="ER1428" s="1" ph="1"/>
      <c r="ES1428" s="1" ph="1"/>
      <c r="ET1428" s="1" ph="1"/>
      <c r="EU1428" s="1" ph="1"/>
      <c r="EV1428" s="1" ph="1"/>
      <c r="EW1428" s="1" ph="1"/>
      <c r="EX1428" s="1" ph="1"/>
      <c r="EY1428" s="1" ph="1"/>
      <c r="EZ1428" s="1" ph="1"/>
      <c r="FA1428" s="1" ph="1"/>
      <c r="FB1428" s="1" ph="1"/>
      <c r="FC1428" s="1" ph="1"/>
      <c r="FD1428" s="1" ph="1"/>
      <c r="FE1428" s="1" ph="1"/>
      <c r="FF1428" s="1" ph="1"/>
      <c r="FG1428" s="1" ph="1"/>
      <c r="FH1428" s="1" ph="1"/>
      <c r="FI1428" s="1" ph="1"/>
      <c r="FJ1428" s="1" ph="1"/>
      <c r="FK1428" s="1" ph="1"/>
      <c r="FL1428" s="1" ph="1"/>
      <c r="FM1428" s="1" ph="1"/>
      <c r="FN1428" s="1" ph="1"/>
      <c r="FO1428" s="1" ph="1"/>
      <c r="FP1428" s="1" ph="1"/>
      <c r="FQ1428" s="1" ph="1"/>
      <c r="FR1428" s="1" ph="1"/>
      <c r="FS1428" s="1" ph="1"/>
      <c r="FT1428" s="1" ph="1"/>
      <c r="FU1428" s="1" ph="1"/>
      <c r="FV1428" s="1" ph="1"/>
      <c r="FW1428" s="1" ph="1"/>
      <c r="FX1428" s="1" ph="1"/>
      <c r="FY1428" s="1" ph="1"/>
      <c r="FZ1428" s="1" ph="1"/>
      <c r="GA1428" s="1" ph="1"/>
      <c r="GB1428" s="1" ph="1"/>
      <c r="GC1428" s="1" ph="1"/>
      <c r="GD1428" s="1" ph="1"/>
      <c r="GE1428" s="1" ph="1"/>
      <c r="GF1428" s="1" ph="1"/>
      <c r="GG1428" s="1" ph="1"/>
      <c r="GH1428" s="1" ph="1"/>
      <c r="GI1428" s="1" ph="1"/>
      <c r="GJ1428" s="1" ph="1"/>
      <c r="GK1428" s="1" ph="1"/>
      <c r="GL1428" s="1" ph="1"/>
      <c r="GM1428" s="1" ph="1"/>
      <c r="GN1428" s="1" ph="1"/>
      <c r="GO1428" s="1" ph="1"/>
      <c r="GP1428" s="1" ph="1"/>
      <c r="GQ1428" s="1" ph="1"/>
      <c r="GR1428" s="1" ph="1"/>
      <c r="GS1428" s="1" ph="1"/>
      <c r="GT1428" s="1" ph="1"/>
      <c r="GU1428" s="1" ph="1"/>
      <c r="GV1428" s="1" ph="1"/>
      <c r="GW1428" s="1" ph="1"/>
      <c r="GX1428" s="1" ph="1"/>
      <c r="GY1428" s="1" ph="1"/>
      <c r="GZ1428" s="1" ph="1"/>
      <c r="HA1428" s="1" ph="1"/>
      <c r="HB1428" s="1" ph="1"/>
      <c r="HC1428" s="1" ph="1"/>
      <c r="HD1428" s="1" ph="1"/>
      <c r="HE1428" s="1" ph="1"/>
      <c r="HF1428" s="1" ph="1"/>
      <c r="HG1428" s="1" ph="1"/>
      <c r="HH1428" s="1" ph="1"/>
      <c r="HI1428" s="1" ph="1"/>
      <c r="HJ1428" s="1" ph="1"/>
      <c r="HK1428" s="1" ph="1"/>
      <c r="HL1428" s="1" ph="1"/>
      <c r="HM1428" s="1" ph="1"/>
      <c r="HN1428" s="1" ph="1"/>
      <c r="HO1428" s="1" ph="1"/>
      <c r="HP1428" s="1" ph="1"/>
      <c r="HQ1428" s="1" ph="1"/>
      <c r="HR1428" s="1" ph="1"/>
      <c r="HS1428" s="1" ph="1"/>
      <c r="HT1428" s="1" ph="1"/>
      <c r="HU1428" s="1" ph="1"/>
      <c r="HV1428" s="1" ph="1"/>
      <c r="HW1428" s="1" ph="1"/>
      <c r="HX1428" s="1" ph="1"/>
      <c r="HY1428" s="1" ph="1"/>
      <c r="HZ1428" s="1" ph="1"/>
      <c r="IA1428" s="1" ph="1"/>
      <c r="IB1428" s="1" ph="1"/>
      <c r="IC1428" s="1" ph="1"/>
      <c r="ID1428" s="1" ph="1"/>
      <c r="IE1428" s="1" ph="1"/>
      <c r="IF1428" s="1" ph="1"/>
    </row>
    <row r="1430" spans="82:240" ht="20.149999999999999" customHeight="1">
      <c r="CD1430" s="1" ph="1"/>
      <c r="CE1430" s="1" ph="1"/>
      <c r="CF1430" s="1" ph="1"/>
      <c r="CG1430" s="1" ph="1"/>
      <c r="CH1430" s="1" ph="1"/>
      <c r="CI1430" s="1" ph="1"/>
      <c r="CJ1430" s="1" ph="1"/>
      <c r="CK1430" s="1" ph="1"/>
      <c r="CL1430" s="1" ph="1"/>
      <c r="CM1430" s="1" ph="1"/>
      <c r="CN1430" s="1" ph="1"/>
      <c r="CO1430" s="1" ph="1"/>
      <c r="CP1430" s="1" ph="1"/>
      <c r="CQ1430" s="1" ph="1"/>
      <c r="CR1430" s="1" ph="1"/>
      <c r="CS1430" s="1" ph="1"/>
      <c r="CT1430" s="1" ph="1"/>
      <c r="CU1430" s="1" ph="1"/>
      <c r="CV1430" s="1" ph="1"/>
      <c r="CW1430" s="1" ph="1"/>
      <c r="CX1430" s="1" ph="1"/>
      <c r="CY1430" s="1" ph="1"/>
      <c r="CZ1430" s="1" ph="1"/>
      <c r="DA1430" s="1" ph="1"/>
      <c r="DB1430" s="1" ph="1"/>
      <c r="DC1430" s="1" ph="1"/>
      <c r="DD1430" s="1" ph="1"/>
      <c r="DE1430" s="1" ph="1"/>
      <c r="DF1430" s="1" ph="1"/>
      <c r="DG1430" s="1" ph="1"/>
      <c r="DH1430" s="1" ph="1"/>
      <c r="DI1430" s="1" ph="1"/>
      <c r="DJ1430" s="1" ph="1"/>
      <c r="DK1430" s="1" ph="1"/>
      <c r="DL1430" s="1" ph="1"/>
      <c r="DM1430" s="1" ph="1"/>
      <c r="DN1430" s="1" ph="1"/>
      <c r="DO1430" s="1" ph="1"/>
      <c r="DP1430" s="1" ph="1"/>
      <c r="DQ1430" s="1" ph="1"/>
      <c r="DR1430" s="1" ph="1"/>
      <c r="DS1430" s="1" ph="1"/>
      <c r="DT1430" s="1" ph="1"/>
      <c r="DU1430" s="1" ph="1"/>
      <c r="DV1430" s="1" ph="1"/>
      <c r="DW1430" s="1" ph="1"/>
      <c r="DX1430" s="1" ph="1"/>
      <c r="DY1430" s="1" ph="1"/>
      <c r="DZ1430" s="1" ph="1"/>
      <c r="EA1430" s="1" ph="1"/>
      <c r="EB1430" s="1" ph="1"/>
      <c r="EC1430" s="1" ph="1"/>
      <c r="ED1430" s="1" ph="1"/>
      <c r="EE1430" s="1" ph="1"/>
      <c r="EF1430" s="1" ph="1"/>
      <c r="EG1430" s="1" ph="1"/>
      <c r="EH1430" s="1" ph="1"/>
      <c r="EI1430" s="1" ph="1"/>
      <c r="EJ1430" s="1" ph="1"/>
      <c r="EK1430" s="1" ph="1"/>
      <c r="EL1430" s="1" ph="1"/>
      <c r="EM1430" s="1" ph="1"/>
      <c r="EN1430" s="1" ph="1"/>
      <c r="EO1430" s="1" ph="1"/>
      <c r="EP1430" s="1" ph="1"/>
      <c r="EQ1430" s="1" ph="1"/>
      <c r="ER1430" s="1" ph="1"/>
      <c r="ES1430" s="1" ph="1"/>
      <c r="ET1430" s="1" ph="1"/>
      <c r="EU1430" s="1" ph="1"/>
      <c r="EV1430" s="1" ph="1"/>
      <c r="EW1430" s="1" ph="1"/>
      <c r="EX1430" s="1" ph="1"/>
      <c r="EY1430" s="1" ph="1"/>
      <c r="EZ1430" s="1" ph="1"/>
      <c r="FA1430" s="1" ph="1"/>
      <c r="FB1430" s="1" ph="1"/>
      <c r="FC1430" s="1" ph="1"/>
      <c r="FD1430" s="1" ph="1"/>
      <c r="FE1430" s="1" ph="1"/>
      <c r="FF1430" s="1" ph="1"/>
      <c r="FG1430" s="1" ph="1"/>
      <c r="FH1430" s="1" ph="1"/>
      <c r="FI1430" s="1" ph="1"/>
      <c r="FJ1430" s="1" ph="1"/>
      <c r="FK1430" s="1" ph="1"/>
      <c r="FL1430" s="1" ph="1"/>
      <c r="FM1430" s="1" ph="1"/>
      <c r="FN1430" s="1" ph="1"/>
      <c r="FO1430" s="1" ph="1"/>
      <c r="FP1430" s="1" ph="1"/>
      <c r="FQ1430" s="1" ph="1"/>
      <c r="FR1430" s="1" ph="1"/>
      <c r="FS1430" s="1" ph="1"/>
      <c r="FT1430" s="1" ph="1"/>
      <c r="FU1430" s="1" ph="1"/>
      <c r="FV1430" s="1" ph="1"/>
      <c r="FW1430" s="1" ph="1"/>
      <c r="FX1430" s="1" ph="1"/>
      <c r="FY1430" s="1" ph="1"/>
      <c r="FZ1430" s="1" ph="1"/>
      <c r="GA1430" s="1" ph="1"/>
      <c r="GB1430" s="1" ph="1"/>
      <c r="GC1430" s="1" ph="1"/>
      <c r="GD1430" s="1" ph="1"/>
      <c r="GE1430" s="1" ph="1"/>
      <c r="GF1430" s="1" ph="1"/>
      <c r="GG1430" s="1" ph="1"/>
      <c r="GH1430" s="1" ph="1"/>
      <c r="GI1430" s="1" ph="1"/>
      <c r="GJ1430" s="1" ph="1"/>
      <c r="GK1430" s="1" ph="1"/>
      <c r="GL1430" s="1" ph="1"/>
      <c r="GM1430" s="1" ph="1"/>
      <c r="GN1430" s="1" ph="1"/>
      <c r="GO1430" s="1" ph="1"/>
      <c r="GP1430" s="1" ph="1"/>
      <c r="GQ1430" s="1" ph="1"/>
      <c r="GR1430" s="1" ph="1"/>
      <c r="GS1430" s="1" ph="1"/>
      <c r="GT1430" s="1" ph="1"/>
      <c r="GU1430" s="1" ph="1"/>
      <c r="GV1430" s="1" ph="1"/>
      <c r="GW1430" s="1" ph="1"/>
      <c r="GX1430" s="1" ph="1"/>
      <c r="GY1430" s="1" ph="1"/>
      <c r="GZ1430" s="1" ph="1"/>
      <c r="HA1430" s="1" ph="1"/>
      <c r="HB1430" s="1" ph="1"/>
      <c r="HC1430" s="1" ph="1"/>
      <c r="HD1430" s="1" ph="1"/>
      <c r="HE1430" s="1" ph="1"/>
      <c r="HF1430" s="1" ph="1"/>
      <c r="HG1430" s="1" ph="1"/>
      <c r="HH1430" s="1" ph="1"/>
      <c r="HI1430" s="1" ph="1"/>
      <c r="HJ1430" s="1" ph="1"/>
      <c r="HK1430" s="1" ph="1"/>
      <c r="HL1430" s="1" ph="1"/>
      <c r="HM1430" s="1" ph="1"/>
      <c r="HN1430" s="1" ph="1"/>
      <c r="HO1430" s="1" ph="1"/>
      <c r="HP1430" s="1" ph="1"/>
      <c r="HQ1430" s="1" ph="1"/>
      <c r="HR1430" s="1" ph="1"/>
      <c r="HS1430" s="1" ph="1"/>
      <c r="HT1430" s="1" ph="1"/>
      <c r="HU1430" s="1" ph="1"/>
      <c r="HV1430" s="1" ph="1"/>
      <c r="HW1430" s="1" ph="1"/>
      <c r="HX1430" s="1" ph="1"/>
      <c r="HY1430" s="1" ph="1"/>
      <c r="HZ1430" s="1" ph="1"/>
      <c r="IA1430" s="1" ph="1"/>
      <c r="IB1430" s="1" ph="1"/>
      <c r="IC1430" s="1" ph="1"/>
      <c r="ID1430" s="1" ph="1"/>
      <c r="IE1430" s="1" ph="1"/>
      <c r="IF1430" s="1" ph="1"/>
    </row>
    <row r="1432" spans="82:240" ht="20.149999999999999" customHeight="1">
      <c r="CD1432" s="1" ph="1"/>
      <c r="CE1432" s="1" ph="1"/>
      <c r="CF1432" s="1" ph="1"/>
      <c r="CG1432" s="1" ph="1"/>
      <c r="CH1432" s="1" ph="1"/>
      <c r="CI1432" s="1" ph="1"/>
      <c r="CJ1432" s="1" ph="1"/>
      <c r="CK1432" s="1" ph="1"/>
      <c r="CL1432" s="1" ph="1"/>
      <c r="CM1432" s="1" ph="1"/>
      <c r="CN1432" s="1" ph="1"/>
      <c r="CO1432" s="1" ph="1"/>
      <c r="CP1432" s="1" ph="1"/>
      <c r="CQ1432" s="1" ph="1"/>
      <c r="CR1432" s="1" ph="1"/>
      <c r="CS1432" s="1" ph="1"/>
      <c r="CT1432" s="1" ph="1"/>
      <c r="CU1432" s="1" ph="1"/>
      <c r="CV1432" s="1" ph="1"/>
      <c r="CW1432" s="1" ph="1"/>
      <c r="CX1432" s="1" ph="1"/>
      <c r="CY1432" s="1" ph="1"/>
      <c r="CZ1432" s="1" ph="1"/>
      <c r="DA1432" s="1" ph="1"/>
      <c r="DB1432" s="1" ph="1"/>
      <c r="DC1432" s="1" ph="1"/>
      <c r="DD1432" s="1" ph="1"/>
      <c r="DE1432" s="1" ph="1"/>
      <c r="DF1432" s="1" ph="1"/>
      <c r="DG1432" s="1" ph="1"/>
      <c r="DH1432" s="1" ph="1"/>
      <c r="DI1432" s="1" ph="1"/>
      <c r="DJ1432" s="1" ph="1"/>
      <c r="DK1432" s="1" ph="1"/>
      <c r="DL1432" s="1" ph="1"/>
      <c r="DM1432" s="1" ph="1"/>
      <c r="DN1432" s="1" ph="1"/>
      <c r="DO1432" s="1" ph="1"/>
      <c r="DP1432" s="1" ph="1"/>
      <c r="DQ1432" s="1" ph="1"/>
      <c r="DR1432" s="1" ph="1"/>
      <c r="DS1432" s="1" ph="1"/>
      <c r="DT1432" s="1" ph="1"/>
      <c r="DU1432" s="1" ph="1"/>
      <c r="DV1432" s="1" ph="1"/>
      <c r="DW1432" s="1" ph="1"/>
      <c r="DX1432" s="1" ph="1"/>
      <c r="DY1432" s="1" ph="1"/>
      <c r="DZ1432" s="1" ph="1"/>
      <c r="EA1432" s="1" ph="1"/>
      <c r="EB1432" s="1" ph="1"/>
      <c r="EC1432" s="1" ph="1"/>
      <c r="ED1432" s="1" ph="1"/>
      <c r="EE1432" s="1" ph="1"/>
      <c r="EF1432" s="1" ph="1"/>
      <c r="EG1432" s="1" ph="1"/>
      <c r="EH1432" s="1" ph="1"/>
      <c r="EI1432" s="1" ph="1"/>
      <c r="EJ1432" s="1" ph="1"/>
      <c r="EK1432" s="1" ph="1"/>
      <c r="EL1432" s="1" ph="1"/>
      <c r="EM1432" s="1" ph="1"/>
      <c r="EN1432" s="1" ph="1"/>
      <c r="EO1432" s="1" ph="1"/>
      <c r="EP1432" s="1" ph="1"/>
      <c r="EQ1432" s="1" ph="1"/>
      <c r="ER1432" s="1" ph="1"/>
      <c r="ES1432" s="1" ph="1"/>
      <c r="ET1432" s="1" ph="1"/>
      <c r="EU1432" s="1" ph="1"/>
      <c r="EV1432" s="1" ph="1"/>
      <c r="EW1432" s="1" ph="1"/>
      <c r="EX1432" s="1" ph="1"/>
      <c r="EY1432" s="1" ph="1"/>
      <c r="EZ1432" s="1" ph="1"/>
      <c r="FA1432" s="1" ph="1"/>
      <c r="FB1432" s="1" ph="1"/>
      <c r="FC1432" s="1" ph="1"/>
      <c r="FD1432" s="1" ph="1"/>
      <c r="FE1432" s="1" ph="1"/>
      <c r="FF1432" s="1" ph="1"/>
      <c r="FG1432" s="1" ph="1"/>
      <c r="FH1432" s="1" ph="1"/>
      <c r="FI1432" s="1" ph="1"/>
      <c r="FJ1432" s="1" ph="1"/>
      <c r="FK1432" s="1" ph="1"/>
      <c r="FL1432" s="1" ph="1"/>
      <c r="FM1432" s="1" ph="1"/>
      <c r="FN1432" s="1" ph="1"/>
      <c r="FO1432" s="1" ph="1"/>
      <c r="FP1432" s="1" ph="1"/>
      <c r="FQ1432" s="1" ph="1"/>
      <c r="FR1432" s="1" ph="1"/>
      <c r="FS1432" s="1" ph="1"/>
      <c r="FT1432" s="1" ph="1"/>
      <c r="FU1432" s="1" ph="1"/>
      <c r="FV1432" s="1" ph="1"/>
      <c r="FW1432" s="1" ph="1"/>
      <c r="FX1432" s="1" ph="1"/>
      <c r="FY1432" s="1" ph="1"/>
      <c r="FZ1432" s="1" ph="1"/>
      <c r="GA1432" s="1" ph="1"/>
      <c r="GB1432" s="1" ph="1"/>
      <c r="GC1432" s="1" ph="1"/>
      <c r="GD1432" s="1" ph="1"/>
      <c r="GE1432" s="1" ph="1"/>
      <c r="GF1432" s="1" ph="1"/>
      <c r="GG1432" s="1" ph="1"/>
      <c r="GH1432" s="1" ph="1"/>
      <c r="GI1432" s="1" ph="1"/>
      <c r="GJ1432" s="1" ph="1"/>
      <c r="GK1432" s="1" ph="1"/>
      <c r="GL1432" s="1" ph="1"/>
      <c r="GM1432" s="1" ph="1"/>
      <c r="GN1432" s="1" ph="1"/>
      <c r="GO1432" s="1" ph="1"/>
      <c r="GP1432" s="1" ph="1"/>
      <c r="GQ1432" s="1" ph="1"/>
      <c r="GR1432" s="1" ph="1"/>
      <c r="GS1432" s="1" ph="1"/>
      <c r="GT1432" s="1" ph="1"/>
      <c r="GU1432" s="1" ph="1"/>
      <c r="GV1432" s="1" ph="1"/>
      <c r="GW1432" s="1" ph="1"/>
      <c r="GX1432" s="1" ph="1"/>
      <c r="GY1432" s="1" ph="1"/>
      <c r="GZ1432" s="1" ph="1"/>
      <c r="HA1432" s="1" ph="1"/>
      <c r="HB1432" s="1" ph="1"/>
      <c r="HC1432" s="1" ph="1"/>
      <c r="HD1432" s="1" ph="1"/>
      <c r="HE1432" s="1" ph="1"/>
      <c r="HF1432" s="1" ph="1"/>
      <c r="HG1432" s="1" ph="1"/>
      <c r="HH1432" s="1" ph="1"/>
      <c r="HI1432" s="1" ph="1"/>
      <c r="HJ1432" s="1" ph="1"/>
      <c r="HK1432" s="1" ph="1"/>
      <c r="HL1432" s="1" ph="1"/>
      <c r="HM1432" s="1" ph="1"/>
      <c r="HN1432" s="1" ph="1"/>
      <c r="HO1432" s="1" ph="1"/>
      <c r="HP1432" s="1" ph="1"/>
      <c r="HQ1432" s="1" ph="1"/>
      <c r="HR1432" s="1" ph="1"/>
      <c r="HS1432" s="1" ph="1"/>
      <c r="HT1432" s="1" ph="1"/>
      <c r="HU1432" s="1" ph="1"/>
      <c r="HV1432" s="1" ph="1"/>
      <c r="HW1432" s="1" ph="1"/>
      <c r="HX1432" s="1" ph="1"/>
      <c r="HY1432" s="1" ph="1"/>
      <c r="HZ1432" s="1" ph="1"/>
      <c r="IA1432" s="1" ph="1"/>
      <c r="IB1432" s="1" ph="1"/>
      <c r="IC1432" s="1" ph="1"/>
      <c r="ID1432" s="1" ph="1"/>
      <c r="IE1432" s="1" ph="1"/>
      <c r="IF1432" s="1" ph="1"/>
    </row>
    <row r="1434" spans="82:240" ht="20.149999999999999" customHeight="1">
      <c r="CD1434" s="1" ph="1"/>
      <c r="CE1434" s="1" ph="1"/>
      <c r="CF1434" s="1" ph="1"/>
      <c r="CG1434" s="1" ph="1"/>
      <c r="CH1434" s="1" ph="1"/>
      <c r="CI1434" s="1" ph="1"/>
      <c r="CJ1434" s="1" ph="1"/>
      <c r="CK1434" s="1" ph="1"/>
      <c r="CL1434" s="1" ph="1"/>
      <c r="CM1434" s="1" ph="1"/>
      <c r="CN1434" s="1" ph="1"/>
      <c r="CO1434" s="1" ph="1"/>
      <c r="CP1434" s="1" ph="1"/>
      <c r="CQ1434" s="1" ph="1"/>
      <c r="CR1434" s="1" ph="1"/>
      <c r="CS1434" s="1" ph="1"/>
      <c r="CT1434" s="1" ph="1"/>
      <c r="CU1434" s="1" ph="1"/>
      <c r="CV1434" s="1" ph="1"/>
      <c r="CW1434" s="1" ph="1"/>
      <c r="CX1434" s="1" ph="1"/>
      <c r="CY1434" s="1" ph="1"/>
      <c r="CZ1434" s="1" ph="1"/>
      <c r="DA1434" s="1" ph="1"/>
      <c r="DB1434" s="1" ph="1"/>
      <c r="DC1434" s="1" ph="1"/>
      <c r="DD1434" s="1" ph="1"/>
      <c r="DE1434" s="1" ph="1"/>
      <c r="DF1434" s="1" ph="1"/>
      <c r="DG1434" s="1" ph="1"/>
      <c r="DH1434" s="1" ph="1"/>
      <c r="DI1434" s="1" ph="1"/>
      <c r="DJ1434" s="1" ph="1"/>
      <c r="DK1434" s="1" ph="1"/>
      <c r="DL1434" s="1" ph="1"/>
      <c r="DM1434" s="1" ph="1"/>
      <c r="DN1434" s="1" ph="1"/>
      <c r="DO1434" s="1" ph="1"/>
      <c r="DP1434" s="1" ph="1"/>
      <c r="DQ1434" s="1" ph="1"/>
      <c r="DR1434" s="1" ph="1"/>
      <c r="DS1434" s="1" ph="1"/>
      <c r="DT1434" s="1" ph="1"/>
      <c r="DU1434" s="1" ph="1"/>
      <c r="DV1434" s="1" ph="1"/>
      <c r="DW1434" s="1" ph="1"/>
      <c r="DX1434" s="1" ph="1"/>
      <c r="DY1434" s="1" ph="1"/>
      <c r="DZ1434" s="1" ph="1"/>
      <c r="EA1434" s="1" ph="1"/>
      <c r="EB1434" s="1" ph="1"/>
      <c r="EC1434" s="1" ph="1"/>
      <c r="ED1434" s="1" ph="1"/>
      <c r="EE1434" s="1" ph="1"/>
      <c r="EF1434" s="1" ph="1"/>
      <c r="EG1434" s="1" ph="1"/>
      <c r="EH1434" s="1" ph="1"/>
      <c r="EI1434" s="1" ph="1"/>
      <c r="EJ1434" s="1" ph="1"/>
      <c r="EK1434" s="1" ph="1"/>
      <c r="EL1434" s="1" ph="1"/>
      <c r="EM1434" s="1" ph="1"/>
      <c r="EN1434" s="1" ph="1"/>
      <c r="EO1434" s="1" ph="1"/>
      <c r="EP1434" s="1" ph="1"/>
      <c r="EQ1434" s="1" ph="1"/>
      <c r="ER1434" s="1" ph="1"/>
      <c r="ES1434" s="1" ph="1"/>
      <c r="ET1434" s="1" ph="1"/>
      <c r="EU1434" s="1" ph="1"/>
      <c r="EV1434" s="1" ph="1"/>
      <c r="EW1434" s="1" ph="1"/>
      <c r="EX1434" s="1" ph="1"/>
      <c r="EY1434" s="1" ph="1"/>
      <c r="EZ1434" s="1" ph="1"/>
      <c r="FA1434" s="1" ph="1"/>
      <c r="FB1434" s="1" ph="1"/>
      <c r="FC1434" s="1" ph="1"/>
      <c r="FD1434" s="1" ph="1"/>
      <c r="FE1434" s="1" ph="1"/>
      <c r="FF1434" s="1" ph="1"/>
      <c r="FG1434" s="1" ph="1"/>
      <c r="FH1434" s="1" ph="1"/>
      <c r="FI1434" s="1" ph="1"/>
      <c r="FJ1434" s="1" ph="1"/>
      <c r="FK1434" s="1" ph="1"/>
      <c r="FL1434" s="1" ph="1"/>
      <c r="FM1434" s="1" ph="1"/>
      <c r="FN1434" s="1" ph="1"/>
      <c r="FO1434" s="1" ph="1"/>
      <c r="FP1434" s="1" ph="1"/>
      <c r="FQ1434" s="1" ph="1"/>
      <c r="FR1434" s="1" ph="1"/>
      <c r="FS1434" s="1" ph="1"/>
      <c r="FT1434" s="1" ph="1"/>
      <c r="FU1434" s="1" ph="1"/>
      <c r="FV1434" s="1" ph="1"/>
      <c r="FW1434" s="1" ph="1"/>
      <c r="FX1434" s="1" ph="1"/>
      <c r="FY1434" s="1" ph="1"/>
      <c r="FZ1434" s="1" ph="1"/>
      <c r="GA1434" s="1" ph="1"/>
      <c r="GB1434" s="1" ph="1"/>
      <c r="GC1434" s="1" ph="1"/>
      <c r="GD1434" s="1" ph="1"/>
      <c r="GE1434" s="1" ph="1"/>
      <c r="GF1434" s="1" ph="1"/>
      <c r="GG1434" s="1" ph="1"/>
      <c r="GH1434" s="1" ph="1"/>
      <c r="GI1434" s="1" ph="1"/>
      <c r="GJ1434" s="1" ph="1"/>
      <c r="GK1434" s="1" ph="1"/>
      <c r="GL1434" s="1" ph="1"/>
      <c r="GM1434" s="1" ph="1"/>
      <c r="GN1434" s="1" ph="1"/>
      <c r="GO1434" s="1" ph="1"/>
      <c r="GP1434" s="1" ph="1"/>
      <c r="GQ1434" s="1" ph="1"/>
      <c r="GR1434" s="1" ph="1"/>
      <c r="GS1434" s="1" ph="1"/>
      <c r="GT1434" s="1" ph="1"/>
      <c r="GU1434" s="1" ph="1"/>
      <c r="GV1434" s="1" ph="1"/>
      <c r="GW1434" s="1" ph="1"/>
      <c r="GX1434" s="1" ph="1"/>
      <c r="GY1434" s="1" ph="1"/>
      <c r="GZ1434" s="1" ph="1"/>
      <c r="HA1434" s="1" ph="1"/>
      <c r="HB1434" s="1" ph="1"/>
      <c r="HC1434" s="1" ph="1"/>
      <c r="HD1434" s="1" ph="1"/>
      <c r="HE1434" s="1" ph="1"/>
      <c r="HF1434" s="1" ph="1"/>
      <c r="HG1434" s="1" ph="1"/>
      <c r="HH1434" s="1" ph="1"/>
      <c r="HI1434" s="1" ph="1"/>
      <c r="HJ1434" s="1" ph="1"/>
      <c r="HK1434" s="1" ph="1"/>
      <c r="HL1434" s="1" ph="1"/>
      <c r="HM1434" s="1" ph="1"/>
      <c r="HN1434" s="1" ph="1"/>
      <c r="HO1434" s="1" ph="1"/>
      <c r="HP1434" s="1" ph="1"/>
      <c r="HQ1434" s="1" ph="1"/>
      <c r="HR1434" s="1" ph="1"/>
      <c r="HS1434" s="1" ph="1"/>
      <c r="HT1434" s="1" ph="1"/>
      <c r="HU1434" s="1" ph="1"/>
      <c r="HV1434" s="1" ph="1"/>
      <c r="HW1434" s="1" ph="1"/>
      <c r="HX1434" s="1" ph="1"/>
      <c r="HY1434" s="1" ph="1"/>
      <c r="HZ1434" s="1" ph="1"/>
      <c r="IA1434" s="1" ph="1"/>
      <c r="IB1434" s="1" ph="1"/>
      <c r="IC1434" s="1" ph="1"/>
      <c r="ID1434" s="1" ph="1"/>
      <c r="IE1434" s="1" ph="1"/>
      <c r="IF1434" s="1" ph="1"/>
    </row>
    <row r="1436" spans="82:240" ht="20.149999999999999" customHeight="1">
      <c r="CD1436" s="1" ph="1"/>
      <c r="CE1436" s="1" ph="1"/>
      <c r="CF1436" s="1" ph="1"/>
      <c r="CG1436" s="1" ph="1"/>
      <c r="CH1436" s="1" ph="1"/>
      <c r="CI1436" s="1" ph="1"/>
      <c r="CJ1436" s="1" ph="1"/>
      <c r="CK1436" s="1" ph="1"/>
      <c r="CL1436" s="1" ph="1"/>
      <c r="CM1436" s="1" ph="1"/>
      <c r="CN1436" s="1" ph="1"/>
      <c r="CO1436" s="1" ph="1"/>
      <c r="CP1436" s="1" ph="1"/>
      <c r="CQ1436" s="1" ph="1"/>
      <c r="CR1436" s="1" ph="1"/>
      <c r="CS1436" s="1" ph="1"/>
      <c r="CT1436" s="1" ph="1"/>
      <c r="CU1436" s="1" ph="1"/>
      <c r="CV1436" s="1" ph="1"/>
      <c r="CW1436" s="1" ph="1"/>
      <c r="CX1436" s="1" ph="1"/>
      <c r="CY1436" s="1" ph="1"/>
      <c r="CZ1436" s="1" ph="1"/>
      <c r="DA1436" s="1" ph="1"/>
      <c r="DB1436" s="1" ph="1"/>
      <c r="DC1436" s="1" ph="1"/>
      <c r="DD1436" s="1" ph="1"/>
      <c r="DE1436" s="1" ph="1"/>
      <c r="DF1436" s="1" ph="1"/>
      <c r="DG1436" s="1" ph="1"/>
      <c r="DH1436" s="1" ph="1"/>
      <c r="DI1436" s="1" ph="1"/>
      <c r="DJ1436" s="1" ph="1"/>
      <c r="DK1436" s="1" ph="1"/>
      <c r="DL1436" s="1" ph="1"/>
      <c r="DM1436" s="1" ph="1"/>
      <c r="DN1436" s="1" ph="1"/>
      <c r="DO1436" s="1" ph="1"/>
      <c r="DP1436" s="1" ph="1"/>
      <c r="DQ1436" s="1" ph="1"/>
      <c r="DR1436" s="1" ph="1"/>
      <c r="DS1436" s="1" ph="1"/>
      <c r="DT1436" s="1" ph="1"/>
      <c r="DU1436" s="1" ph="1"/>
      <c r="DV1436" s="1" ph="1"/>
      <c r="DW1436" s="1" ph="1"/>
      <c r="DX1436" s="1" ph="1"/>
      <c r="DY1436" s="1" ph="1"/>
      <c r="DZ1436" s="1" ph="1"/>
      <c r="EA1436" s="1" ph="1"/>
      <c r="EB1436" s="1" ph="1"/>
      <c r="EC1436" s="1" ph="1"/>
      <c r="ED1436" s="1" ph="1"/>
      <c r="EE1436" s="1" ph="1"/>
      <c r="EF1436" s="1" ph="1"/>
      <c r="EG1436" s="1" ph="1"/>
      <c r="EH1436" s="1" ph="1"/>
      <c r="EI1436" s="1" ph="1"/>
      <c r="EJ1436" s="1" ph="1"/>
      <c r="EK1436" s="1" ph="1"/>
      <c r="EL1436" s="1" ph="1"/>
      <c r="EM1436" s="1" ph="1"/>
      <c r="EN1436" s="1" ph="1"/>
      <c r="EO1436" s="1" ph="1"/>
      <c r="EP1436" s="1" ph="1"/>
      <c r="EQ1436" s="1" ph="1"/>
      <c r="ER1436" s="1" ph="1"/>
      <c r="ES1436" s="1" ph="1"/>
      <c r="ET1436" s="1" ph="1"/>
      <c r="EU1436" s="1" ph="1"/>
      <c r="EV1436" s="1" ph="1"/>
      <c r="EW1436" s="1" ph="1"/>
      <c r="EX1436" s="1" ph="1"/>
      <c r="EY1436" s="1" ph="1"/>
      <c r="EZ1436" s="1" ph="1"/>
      <c r="FA1436" s="1" ph="1"/>
      <c r="FB1436" s="1" ph="1"/>
      <c r="FC1436" s="1" ph="1"/>
      <c r="FD1436" s="1" ph="1"/>
      <c r="FE1436" s="1" ph="1"/>
      <c r="FF1436" s="1" ph="1"/>
      <c r="FG1436" s="1" ph="1"/>
      <c r="FH1436" s="1" ph="1"/>
      <c r="FI1436" s="1" ph="1"/>
      <c r="FJ1436" s="1" ph="1"/>
      <c r="FK1436" s="1" ph="1"/>
      <c r="FL1436" s="1" ph="1"/>
      <c r="FM1436" s="1" ph="1"/>
      <c r="FN1436" s="1" ph="1"/>
      <c r="FO1436" s="1" ph="1"/>
      <c r="FP1436" s="1" ph="1"/>
      <c r="FQ1436" s="1" ph="1"/>
      <c r="FR1436" s="1" ph="1"/>
      <c r="FS1436" s="1" ph="1"/>
      <c r="FT1436" s="1" ph="1"/>
      <c r="FU1436" s="1" ph="1"/>
      <c r="FV1436" s="1" ph="1"/>
      <c r="FW1436" s="1" ph="1"/>
      <c r="FX1436" s="1" ph="1"/>
      <c r="FY1436" s="1" ph="1"/>
      <c r="FZ1436" s="1" ph="1"/>
      <c r="GA1436" s="1" ph="1"/>
      <c r="GB1436" s="1" ph="1"/>
      <c r="GC1436" s="1" ph="1"/>
      <c r="GD1436" s="1" ph="1"/>
      <c r="GE1436" s="1" ph="1"/>
      <c r="GF1436" s="1" ph="1"/>
      <c r="GG1436" s="1" ph="1"/>
      <c r="GH1436" s="1" ph="1"/>
      <c r="GI1436" s="1" ph="1"/>
      <c r="GJ1436" s="1" ph="1"/>
      <c r="GK1436" s="1" ph="1"/>
      <c r="GL1436" s="1" ph="1"/>
      <c r="GM1436" s="1" ph="1"/>
      <c r="GN1436" s="1" ph="1"/>
      <c r="GO1436" s="1" ph="1"/>
      <c r="GP1436" s="1" ph="1"/>
      <c r="GQ1436" s="1" ph="1"/>
      <c r="GR1436" s="1" ph="1"/>
      <c r="GS1436" s="1" ph="1"/>
      <c r="GT1436" s="1" ph="1"/>
      <c r="GU1436" s="1" ph="1"/>
      <c r="GV1436" s="1" ph="1"/>
      <c r="GW1436" s="1" ph="1"/>
      <c r="GX1436" s="1" ph="1"/>
      <c r="GY1436" s="1" ph="1"/>
      <c r="GZ1436" s="1" ph="1"/>
      <c r="HA1436" s="1" ph="1"/>
      <c r="HB1436" s="1" ph="1"/>
      <c r="HC1436" s="1" ph="1"/>
      <c r="HD1436" s="1" ph="1"/>
      <c r="HE1436" s="1" ph="1"/>
      <c r="HF1436" s="1" ph="1"/>
      <c r="HG1436" s="1" ph="1"/>
      <c r="HH1436" s="1" ph="1"/>
      <c r="HI1436" s="1" ph="1"/>
      <c r="HJ1436" s="1" ph="1"/>
      <c r="HK1436" s="1" ph="1"/>
      <c r="HL1436" s="1" ph="1"/>
      <c r="HM1436" s="1" ph="1"/>
      <c r="HN1436" s="1" ph="1"/>
      <c r="HO1436" s="1" ph="1"/>
      <c r="HP1436" s="1" ph="1"/>
      <c r="HQ1436" s="1" ph="1"/>
      <c r="HR1436" s="1" ph="1"/>
      <c r="HS1436" s="1" ph="1"/>
      <c r="HT1436" s="1" ph="1"/>
      <c r="HU1436" s="1" ph="1"/>
      <c r="HV1436" s="1" ph="1"/>
      <c r="HW1436" s="1" ph="1"/>
      <c r="HX1436" s="1" ph="1"/>
      <c r="HY1436" s="1" ph="1"/>
      <c r="HZ1436" s="1" ph="1"/>
      <c r="IA1436" s="1" ph="1"/>
      <c r="IB1436" s="1" ph="1"/>
      <c r="IC1436" s="1" ph="1"/>
      <c r="ID1436" s="1" ph="1"/>
      <c r="IE1436" s="1" ph="1"/>
      <c r="IF1436" s="1" ph="1"/>
    </row>
    <row r="1438" spans="82:240" ht="20.149999999999999" customHeight="1">
      <c r="CD1438" s="1" ph="1"/>
      <c r="CE1438" s="1" ph="1"/>
      <c r="CF1438" s="1" ph="1"/>
      <c r="CG1438" s="1" ph="1"/>
      <c r="CH1438" s="1" ph="1"/>
      <c r="CI1438" s="1" ph="1"/>
      <c r="CJ1438" s="1" ph="1"/>
      <c r="CK1438" s="1" ph="1"/>
      <c r="CL1438" s="1" ph="1"/>
      <c r="CM1438" s="1" ph="1"/>
      <c r="CN1438" s="1" ph="1"/>
      <c r="CO1438" s="1" ph="1"/>
      <c r="CP1438" s="1" ph="1"/>
      <c r="CQ1438" s="1" ph="1"/>
      <c r="CR1438" s="1" ph="1"/>
      <c r="CS1438" s="1" ph="1"/>
      <c r="CT1438" s="1" ph="1"/>
      <c r="CU1438" s="1" ph="1"/>
      <c r="CV1438" s="1" ph="1"/>
      <c r="CW1438" s="1" ph="1"/>
      <c r="CX1438" s="1" ph="1"/>
      <c r="CY1438" s="1" ph="1"/>
      <c r="CZ1438" s="1" ph="1"/>
      <c r="DA1438" s="1" ph="1"/>
      <c r="DB1438" s="1" ph="1"/>
      <c r="DC1438" s="1" ph="1"/>
      <c r="DD1438" s="1" ph="1"/>
      <c r="DE1438" s="1" ph="1"/>
      <c r="DF1438" s="1" ph="1"/>
      <c r="DG1438" s="1" ph="1"/>
      <c r="DH1438" s="1" ph="1"/>
      <c r="DI1438" s="1" ph="1"/>
      <c r="DJ1438" s="1" ph="1"/>
      <c r="DK1438" s="1" ph="1"/>
      <c r="DL1438" s="1" ph="1"/>
      <c r="DM1438" s="1" ph="1"/>
      <c r="DN1438" s="1" ph="1"/>
      <c r="DO1438" s="1" ph="1"/>
      <c r="DP1438" s="1" ph="1"/>
      <c r="DQ1438" s="1" ph="1"/>
      <c r="DR1438" s="1" ph="1"/>
      <c r="DS1438" s="1" ph="1"/>
      <c r="DT1438" s="1" ph="1"/>
      <c r="DU1438" s="1" ph="1"/>
      <c r="DV1438" s="1" ph="1"/>
      <c r="DW1438" s="1" ph="1"/>
      <c r="DX1438" s="1" ph="1"/>
      <c r="DY1438" s="1" ph="1"/>
      <c r="DZ1438" s="1" ph="1"/>
      <c r="EA1438" s="1" ph="1"/>
      <c r="EB1438" s="1" ph="1"/>
      <c r="EC1438" s="1" ph="1"/>
      <c r="ED1438" s="1" ph="1"/>
      <c r="EE1438" s="1" ph="1"/>
      <c r="EF1438" s="1" ph="1"/>
      <c r="EG1438" s="1" ph="1"/>
      <c r="EH1438" s="1" ph="1"/>
      <c r="EI1438" s="1" ph="1"/>
      <c r="EJ1438" s="1" ph="1"/>
      <c r="EK1438" s="1" ph="1"/>
      <c r="EL1438" s="1" ph="1"/>
      <c r="EM1438" s="1" ph="1"/>
      <c r="EN1438" s="1" ph="1"/>
      <c r="EO1438" s="1" ph="1"/>
      <c r="EP1438" s="1" ph="1"/>
      <c r="EQ1438" s="1" ph="1"/>
      <c r="ER1438" s="1" ph="1"/>
      <c r="ES1438" s="1" ph="1"/>
      <c r="ET1438" s="1" ph="1"/>
      <c r="EU1438" s="1" ph="1"/>
      <c r="EV1438" s="1" ph="1"/>
      <c r="EW1438" s="1" ph="1"/>
      <c r="EX1438" s="1" ph="1"/>
      <c r="EY1438" s="1" ph="1"/>
      <c r="EZ1438" s="1" ph="1"/>
      <c r="FA1438" s="1" ph="1"/>
      <c r="FB1438" s="1" ph="1"/>
      <c r="FC1438" s="1" ph="1"/>
      <c r="FD1438" s="1" ph="1"/>
      <c r="FE1438" s="1" ph="1"/>
      <c r="FF1438" s="1" ph="1"/>
      <c r="FG1438" s="1" ph="1"/>
      <c r="FH1438" s="1" ph="1"/>
      <c r="FI1438" s="1" ph="1"/>
      <c r="FJ1438" s="1" ph="1"/>
      <c r="FK1438" s="1" ph="1"/>
      <c r="FL1438" s="1" ph="1"/>
      <c r="FM1438" s="1" ph="1"/>
      <c r="FN1438" s="1" ph="1"/>
      <c r="FO1438" s="1" ph="1"/>
      <c r="FP1438" s="1" ph="1"/>
      <c r="FQ1438" s="1" ph="1"/>
      <c r="FR1438" s="1" ph="1"/>
      <c r="FS1438" s="1" ph="1"/>
      <c r="FT1438" s="1" ph="1"/>
      <c r="FU1438" s="1" ph="1"/>
      <c r="FV1438" s="1" ph="1"/>
      <c r="FW1438" s="1" ph="1"/>
      <c r="FX1438" s="1" ph="1"/>
      <c r="FY1438" s="1" ph="1"/>
      <c r="FZ1438" s="1" ph="1"/>
      <c r="GA1438" s="1" ph="1"/>
      <c r="GB1438" s="1" ph="1"/>
      <c r="GC1438" s="1" ph="1"/>
      <c r="GD1438" s="1" ph="1"/>
      <c r="GE1438" s="1" ph="1"/>
      <c r="GF1438" s="1" ph="1"/>
      <c r="GG1438" s="1" ph="1"/>
      <c r="GH1438" s="1" ph="1"/>
      <c r="GI1438" s="1" ph="1"/>
      <c r="GJ1438" s="1" ph="1"/>
      <c r="GK1438" s="1" ph="1"/>
      <c r="GL1438" s="1" ph="1"/>
      <c r="GM1438" s="1" ph="1"/>
      <c r="GN1438" s="1" ph="1"/>
      <c r="GO1438" s="1" ph="1"/>
      <c r="GP1438" s="1" ph="1"/>
      <c r="GQ1438" s="1" ph="1"/>
      <c r="GR1438" s="1" ph="1"/>
      <c r="GS1438" s="1" ph="1"/>
      <c r="GT1438" s="1" ph="1"/>
      <c r="GU1438" s="1" ph="1"/>
      <c r="GV1438" s="1" ph="1"/>
      <c r="GW1438" s="1" ph="1"/>
      <c r="GX1438" s="1" ph="1"/>
      <c r="GY1438" s="1" ph="1"/>
      <c r="GZ1438" s="1" ph="1"/>
      <c r="HA1438" s="1" ph="1"/>
      <c r="HB1438" s="1" ph="1"/>
      <c r="HC1438" s="1" ph="1"/>
      <c r="HD1438" s="1" ph="1"/>
      <c r="HE1438" s="1" ph="1"/>
      <c r="HF1438" s="1" ph="1"/>
      <c r="HG1438" s="1" ph="1"/>
      <c r="HH1438" s="1" ph="1"/>
      <c r="HI1438" s="1" ph="1"/>
      <c r="HJ1438" s="1" ph="1"/>
      <c r="HK1438" s="1" ph="1"/>
      <c r="HL1438" s="1" ph="1"/>
      <c r="HM1438" s="1" ph="1"/>
      <c r="HN1438" s="1" ph="1"/>
      <c r="HO1438" s="1" ph="1"/>
      <c r="HP1438" s="1" ph="1"/>
      <c r="HQ1438" s="1" ph="1"/>
      <c r="HR1438" s="1" ph="1"/>
      <c r="HS1438" s="1" ph="1"/>
      <c r="HT1438" s="1" ph="1"/>
      <c r="HU1438" s="1" ph="1"/>
      <c r="HV1438" s="1" ph="1"/>
      <c r="HW1438" s="1" ph="1"/>
      <c r="HX1438" s="1" ph="1"/>
      <c r="HY1438" s="1" ph="1"/>
      <c r="HZ1438" s="1" ph="1"/>
      <c r="IA1438" s="1" ph="1"/>
      <c r="IB1438" s="1" ph="1"/>
      <c r="IC1438" s="1" ph="1"/>
      <c r="ID1438" s="1" ph="1"/>
      <c r="IE1438" s="1" ph="1"/>
      <c r="IF1438" s="1" ph="1"/>
    </row>
    <row r="1441" spans="82:240" ht="20.149999999999999" customHeight="1">
      <c r="CD1441" s="1" ph="1"/>
      <c r="CE1441" s="1" ph="1"/>
      <c r="CF1441" s="1" ph="1"/>
      <c r="CG1441" s="1" ph="1"/>
      <c r="CH1441" s="1" ph="1"/>
      <c r="CI1441" s="1" ph="1"/>
      <c r="CJ1441" s="1" ph="1"/>
      <c r="CK1441" s="1" ph="1"/>
      <c r="CL1441" s="1" ph="1"/>
      <c r="CM1441" s="1" ph="1"/>
      <c r="CN1441" s="1" ph="1"/>
      <c r="CO1441" s="1" ph="1"/>
      <c r="CP1441" s="1" ph="1"/>
      <c r="CQ1441" s="1" ph="1"/>
      <c r="CR1441" s="1" ph="1"/>
      <c r="CS1441" s="1" ph="1"/>
      <c r="CT1441" s="1" ph="1"/>
      <c r="CU1441" s="1" ph="1"/>
      <c r="CV1441" s="1" ph="1"/>
      <c r="CW1441" s="1" ph="1"/>
      <c r="CX1441" s="1" ph="1"/>
      <c r="CY1441" s="1" ph="1"/>
      <c r="CZ1441" s="1" ph="1"/>
      <c r="DA1441" s="1" ph="1"/>
      <c r="DB1441" s="1" ph="1"/>
      <c r="DC1441" s="1" ph="1"/>
      <c r="DD1441" s="1" ph="1"/>
      <c r="DE1441" s="1" ph="1"/>
      <c r="DF1441" s="1" ph="1"/>
      <c r="DG1441" s="1" ph="1"/>
      <c r="DH1441" s="1" ph="1"/>
      <c r="DI1441" s="1" ph="1"/>
      <c r="DJ1441" s="1" ph="1"/>
      <c r="DK1441" s="1" ph="1"/>
      <c r="DL1441" s="1" ph="1"/>
      <c r="DM1441" s="1" ph="1"/>
      <c r="DN1441" s="1" ph="1"/>
      <c r="DO1441" s="1" ph="1"/>
      <c r="DP1441" s="1" ph="1"/>
      <c r="DQ1441" s="1" ph="1"/>
      <c r="DR1441" s="1" ph="1"/>
      <c r="DS1441" s="1" ph="1"/>
      <c r="DT1441" s="1" ph="1"/>
      <c r="DU1441" s="1" ph="1"/>
      <c r="DV1441" s="1" ph="1"/>
      <c r="DW1441" s="1" ph="1"/>
      <c r="DX1441" s="1" ph="1"/>
      <c r="DY1441" s="1" ph="1"/>
      <c r="DZ1441" s="1" ph="1"/>
      <c r="EA1441" s="1" ph="1"/>
      <c r="EB1441" s="1" ph="1"/>
      <c r="EC1441" s="1" ph="1"/>
      <c r="ED1441" s="1" ph="1"/>
      <c r="EE1441" s="1" ph="1"/>
      <c r="EF1441" s="1" ph="1"/>
      <c r="EG1441" s="1" ph="1"/>
      <c r="EH1441" s="1" ph="1"/>
      <c r="EI1441" s="1" ph="1"/>
      <c r="EJ1441" s="1" ph="1"/>
      <c r="EK1441" s="1" ph="1"/>
      <c r="EL1441" s="1" ph="1"/>
      <c r="EM1441" s="1" ph="1"/>
      <c r="EN1441" s="1" ph="1"/>
      <c r="EO1441" s="1" ph="1"/>
      <c r="EP1441" s="1" ph="1"/>
      <c r="EQ1441" s="1" ph="1"/>
      <c r="ER1441" s="1" ph="1"/>
      <c r="ES1441" s="1" ph="1"/>
      <c r="ET1441" s="1" ph="1"/>
      <c r="EU1441" s="1" ph="1"/>
      <c r="EV1441" s="1" ph="1"/>
      <c r="EW1441" s="1" ph="1"/>
      <c r="EX1441" s="1" ph="1"/>
      <c r="EY1441" s="1" ph="1"/>
      <c r="EZ1441" s="1" ph="1"/>
      <c r="FA1441" s="1" ph="1"/>
      <c r="FB1441" s="1" ph="1"/>
      <c r="FC1441" s="1" ph="1"/>
      <c r="FD1441" s="1" ph="1"/>
      <c r="FE1441" s="1" ph="1"/>
      <c r="FF1441" s="1" ph="1"/>
      <c r="FG1441" s="1" ph="1"/>
      <c r="FH1441" s="1" ph="1"/>
      <c r="FI1441" s="1" ph="1"/>
      <c r="FJ1441" s="1" ph="1"/>
      <c r="FK1441" s="1" ph="1"/>
      <c r="FL1441" s="1" ph="1"/>
      <c r="FM1441" s="1" ph="1"/>
      <c r="FN1441" s="1" ph="1"/>
      <c r="FO1441" s="1" ph="1"/>
      <c r="FP1441" s="1" ph="1"/>
      <c r="FQ1441" s="1" ph="1"/>
      <c r="FR1441" s="1" ph="1"/>
      <c r="FS1441" s="1" ph="1"/>
      <c r="FT1441" s="1" ph="1"/>
      <c r="FU1441" s="1" ph="1"/>
      <c r="FV1441" s="1" ph="1"/>
      <c r="FW1441" s="1" ph="1"/>
      <c r="FX1441" s="1" ph="1"/>
      <c r="FY1441" s="1" ph="1"/>
      <c r="FZ1441" s="1" ph="1"/>
      <c r="GA1441" s="1" ph="1"/>
      <c r="GB1441" s="1" ph="1"/>
      <c r="GC1441" s="1" ph="1"/>
      <c r="GD1441" s="1" ph="1"/>
      <c r="GE1441" s="1" ph="1"/>
      <c r="GF1441" s="1" ph="1"/>
      <c r="GG1441" s="1" ph="1"/>
      <c r="GH1441" s="1" ph="1"/>
      <c r="GI1441" s="1" ph="1"/>
      <c r="GJ1441" s="1" ph="1"/>
      <c r="GK1441" s="1" ph="1"/>
      <c r="GL1441" s="1" ph="1"/>
      <c r="GM1441" s="1" ph="1"/>
      <c r="GN1441" s="1" ph="1"/>
      <c r="GO1441" s="1" ph="1"/>
      <c r="GP1441" s="1" ph="1"/>
      <c r="GQ1441" s="1" ph="1"/>
      <c r="GR1441" s="1" ph="1"/>
      <c r="GS1441" s="1" ph="1"/>
      <c r="GT1441" s="1" ph="1"/>
      <c r="GU1441" s="1" ph="1"/>
      <c r="GV1441" s="1" ph="1"/>
      <c r="GW1441" s="1" ph="1"/>
      <c r="GX1441" s="1" ph="1"/>
      <c r="GY1441" s="1" ph="1"/>
      <c r="GZ1441" s="1" ph="1"/>
      <c r="HA1441" s="1" ph="1"/>
      <c r="HB1441" s="1" ph="1"/>
      <c r="HC1441" s="1" ph="1"/>
      <c r="HD1441" s="1" ph="1"/>
      <c r="HE1441" s="1" ph="1"/>
      <c r="HF1441" s="1" ph="1"/>
      <c r="HG1441" s="1" ph="1"/>
      <c r="HH1441" s="1" ph="1"/>
      <c r="HI1441" s="1" ph="1"/>
      <c r="HJ1441" s="1" ph="1"/>
      <c r="HK1441" s="1" ph="1"/>
      <c r="HL1441" s="1" ph="1"/>
      <c r="HM1441" s="1" ph="1"/>
      <c r="HN1441" s="1" ph="1"/>
      <c r="HO1441" s="1" ph="1"/>
      <c r="HP1441" s="1" ph="1"/>
      <c r="HQ1441" s="1" ph="1"/>
      <c r="HR1441" s="1" ph="1"/>
      <c r="HS1441" s="1" ph="1"/>
      <c r="HT1441" s="1" ph="1"/>
      <c r="HU1441" s="1" ph="1"/>
      <c r="HV1441" s="1" ph="1"/>
      <c r="HW1441" s="1" ph="1"/>
      <c r="HX1441" s="1" ph="1"/>
      <c r="HY1441" s="1" ph="1"/>
      <c r="HZ1441" s="1" ph="1"/>
      <c r="IA1441" s="1" ph="1"/>
      <c r="IB1441" s="1" ph="1"/>
      <c r="IC1441" s="1" ph="1"/>
      <c r="ID1441" s="1" ph="1"/>
      <c r="IE1441" s="1" ph="1"/>
      <c r="IF1441" s="1" ph="1"/>
    </row>
    <row r="1443" spans="82:240" ht="20.149999999999999" customHeight="1">
      <c r="CD1443" s="1" ph="1"/>
      <c r="CE1443" s="1" ph="1"/>
      <c r="CF1443" s="1" ph="1"/>
      <c r="CG1443" s="1" ph="1"/>
      <c r="CH1443" s="1" ph="1"/>
      <c r="CI1443" s="1" ph="1"/>
      <c r="CJ1443" s="1" ph="1"/>
      <c r="CK1443" s="1" ph="1"/>
      <c r="CL1443" s="1" ph="1"/>
      <c r="CM1443" s="1" ph="1"/>
      <c r="CN1443" s="1" ph="1"/>
      <c r="CO1443" s="1" ph="1"/>
      <c r="CP1443" s="1" ph="1"/>
      <c r="CQ1443" s="1" ph="1"/>
      <c r="CR1443" s="1" ph="1"/>
      <c r="CS1443" s="1" ph="1"/>
      <c r="CT1443" s="1" ph="1"/>
      <c r="CU1443" s="1" ph="1"/>
      <c r="CV1443" s="1" ph="1"/>
      <c r="CW1443" s="1" ph="1"/>
      <c r="CX1443" s="1" ph="1"/>
      <c r="CY1443" s="1" ph="1"/>
      <c r="CZ1443" s="1" ph="1"/>
      <c r="DA1443" s="1" ph="1"/>
      <c r="DB1443" s="1" ph="1"/>
      <c r="DC1443" s="1" ph="1"/>
      <c r="DD1443" s="1" ph="1"/>
      <c r="DE1443" s="1" ph="1"/>
      <c r="DF1443" s="1" ph="1"/>
      <c r="DG1443" s="1" ph="1"/>
      <c r="DH1443" s="1" ph="1"/>
      <c r="DI1443" s="1" ph="1"/>
      <c r="DJ1443" s="1" ph="1"/>
      <c r="DK1443" s="1" ph="1"/>
      <c r="DL1443" s="1" ph="1"/>
      <c r="DM1443" s="1" ph="1"/>
      <c r="DN1443" s="1" ph="1"/>
      <c r="DO1443" s="1" ph="1"/>
      <c r="DP1443" s="1" ph="1"/>
      <c r="DQ1443" s="1" ph="1"/>
      <c r="DR1443" s="1" ph="1"/>
      <c r="DS1443" s="1" ph="1"/>
      <c r="DT1443" s="1" ph="1"/>
      <c r="DU1443" s="1" ph="1"/>
      <c r="DV1443" s="1" ph="1"/>
      <c r="DW1443" s="1" ph="1"/>
      <c r="DX1443" s="1" ph="1"/>
      <c r="DY1443" s="1" ph="1"/>
      <c r="DZ1443" s="1" ph="1"/>
      <c r="EA1443" s="1" ph="1"/>
      <c r="EB1443" s="1" ph="1"/>
      <c r="EC1443" s="1" ph="1"/>
      <c r="ED1443" s="1" ph="1"/>
      <c r="EE1443" s="1" ph="1"/>
      <c r="EF1443" s="1" ph="1"/>
      <c r="EG1443" s="1" ph="1"/>
      <c r="EH1443" s="1" ph="1"/>
      <c r="EI1443" s="1" ph="1"/>
      <c r="EJ1443" s="1" ph="1"/>
      <c r="EK1443" s="1" ph="1"/>
      <c r="EL1443" s="1" ph="1"/>
      <c r="EM1443" s="1" ph="1"/>
      <c r="EN1443" s="1" ph="1"/>
      <c r="EO1443" s="1" ph="1"/>
      <c r="EP1443" s="1" ph="1"/>
      <c r="EQ1443" s="1" ph="1"/>
      <c r="ER1443" s="1" ph="1"/>
      <c r="ES1443" s="1" ph="1"/>
      <c r="ET1443" s="1" ph="1"/>
      <c r="EU1443" s="1" ph="1"/>
      <c r="EV1443" s="1" ph="1"/>
      <c r="EW1443" s="1" ph="1"/>
      <c r="EX1443" s="1" ph="1"/>
      <c r="EY1443" s="1" ph="1"/>
      <c r="EZ1443" s="1" ph="1"/>
      <c r="FA1443" s="1" ph="1"/>
      <c r="FB1443" s="1" ph="1"/>
      <c r="FC1443" s="1" ph="1"/>
      <c r="FD1443" s="1" ph="1"/>
      <c r="FE1443" s="1" ph="1"/>
      <c r="FF1443" s="1" ph="1"/>
      <c r="FG1443" s="1" ph="1"/>
      <c r="FH1443" s="1" ph="1"/>
      <c r="FI1443" s="1" ph="1"/>
      <c r="FJ1443" s="1" ph="1"/>
      <c r="FK1443" s="1" ph="1"/>
      <c r="FL1443" s="1" ph="1"/>
      <c r="FM1443" s="1" ph="1"/>
      <c r="FN1443" s="1" ph="1"/>
      <c r="FO1443" s="1" ph="1"/>
      <c r="FP1443" s="1" ph="1"/>
      <c r="FQ1443" s="1" ph="1"/>
      <c r="FR1443" s="1" ph="1"/>
      <c r="FS1443" s="1" ph="1"/>
      <c r="FT1443" s="1" ph="1"/>
      <c r="FU1443" s="1" ph="1"/>
      <c r="FV1443" s="1" ph="1"/>
      <c r="FW1443" s="1" ph="1"/>
      <c r="FX1443" s="1" ph="1"/>
      <c r="FY1443" s="1" ph="1"/>
      <c r="FZ1443" s="1" ph="1"/>
      <c r="GA1443" s="1" ph="1"/>
      <c r="GB1443" s="1" ph="1"/>
      <c r="GC1443" s="1" ph="1"/>
      <c r="GD1443" s="1" ph="1"/>
      <c r="GE1443" s="1" ph="1"/>
      <c r="GF1443" s="1" ph="1"/>
      <c r="GG1443" s="1" ph="1"/>
      <c r="GH1443" s="1" ph="1"/>
      <c r="GI1443" s="1" ph="1"/>
      <c r="GJ1443" s="1" ph="1"/>
      <c r="GK1443" s="1" ph="1"/>
      <c r="GL1443" s="1" ph="1"/>
      <c r="GM1443" s="1" ph="1"/>
      <c r="GN1443" s="1" ph="1"/>
      <c r="GO1443" s="1" ph="1"/>
      <c r="GP1443" s="1" ph="1"/>
      <c r="GQ1443" s="1" ph="1"/>
      <c r="GR1443" s="1" ph="1"/>
      <c r="GS1443" s="1" ph="1"/>
      <c r="GT1443" s="1" ph="1"/>
      <c r="GU1443" s="1" ph="1"/>
      <c r="GV1443" s="1" ph="1"/>
      <c r="GW1443" s="1" ph="1"/>
      <c r="GX1443" s="1" ph="1"/>
      <c r="GY1443" s="1" ph="1"/>
      <c r="GZ1443" s="1" ph="1"/>
      <c r="HA1443" s="1" ph="1"/>
      <c r="HB1443" s="1" ph="1"/>
      <c r="HC1443" s="1" ph="1"/>
      <c r="HD1443" s="1" ph="1"/>
      <c r="HE1443" s="1" ph="1"/>
      <c r="HF1443" s="1" ph="1"/>
      <c r="HG1443" s="1" ph="1"/>
      <c r="HH1443" s="1" ph="1"/>
      <c r="HI1443" s="1" ph="1"/>
      <c r="HJ1443" s="1" ph="1"/>
      <c r="HK1443" s="1" ph="1"/>
      <c r="HL1443" s="1" ph="1"/>
      <c r="HM1443" s="1" ph="1"/>
      <c r="HN1443" s="1" ph="1"/>
      <c r="HO1443" s="1" ph="1"/>
      <c r="HP1443" s="1" ph="1"/>
      <c r="HQ1443" s="1" ph="1"/>
      <c r="HR1443" s="1" ph="1"/>
      <c r="HS1443" s="1" ph="1"/>
      <c r="HT1443" s="1" ph="1"/>
      <c r="HU1443" s="1" ph="1"/>
      <c r="HV1443" s="1" ph="1"/>
      <c r="HW1443" s="1" ph="1"/>
      <c r="HX1443" s="1" ph="1"/>
      <c r="HY1443" s="1" ph="1"/>
      <c r="HZ1443" s="1" ph="1"/>
      <c r="IA1443" s="1" ph="1"/>
      <c r="IB1443" s="1" ph="1"/>
      <c r="IC1443" s="1" ph="1"/>
      <c r="ID1443" s="1" ph="1"/>
      <c r="IE1443" s="1" ph="1"/>
      <c r="IF1443" s="1" ph="1"/>
    </row>
    <row r="1444" spans="82:240" ht="20.149999999999999" customHeight="1">
      <c r="CD1444" s="1" ph="1"/>
      <c r="CE1444" s="1" ph="1"/>
      <c r="CF1444" s="1" ph="1"/>
      <c r="CG1444" s="1" ph="1"/>
      <c r="CH1444" s="1" ph="1"/>
      <c r="CI1444" s="1" ph="1"/>
      <c r="CJ1444" s="1" ph="1"/>
      <c r="CK1444" s="1" ph="1"/>
      <c r="CL1444" s="1" ph="1"/>
      <c r="CM1444" s="1" ph="1"/>
      <c r="CN1444" s="1" ph="1"/>
      <c r="CO1444" s="1" ph="1"/>
      <c r="CP1444" s="1" ph="1"/>
      <c r="CQ1444" s="1" ph="1"/>
      <c r="CR1444" s="1" ph="1"/>
      <c r="CS1444" s="1" ph="1"/>
      <c r="CT1444" s="1" ph="1"/>
      <c r="CU1444" s="1" ph="1"/>
      <c r="CV1444" s="1" ph="1"/>
      <c r="CW1444" s="1" ph="1"/>
      <c r="CX1444" s="1" ph="1"/>
      <c r="CY1444" s="1" ph="1"/>
      <c r="CZ1444" s="1" ph="1"/>
      <c r="DA1444" s="1" ph="1"/>
      <c r="DB1444" s="1" ph="1"/>
      <c r="DC1444" s="1" ph="1"/>
      <c r="DD1444" s="1" ph="1"/>
      <c r="DE1444" s="1" ph="1"/>
      <c r="DF1444" s="1" ph="1"/>
      <c r="DG1444" s="1" ph="1"/>
      <c r="DH1444" s="1" ph="1"/>
      <c r="DI1444" s="1" ph="1"/>
      <c r="DJ1444" s="1" ph="1"/>
      <c r="DK1444" s="1" ph="1"/>
      <c r="DL1444" s="1" ph="1"/>
      <c r="DM1444" s="1" ph="1"/>
      <c r="DN1444" s="1" ph="1"/>
      <c r="DO1444" s="1" ph="1"/>
      <c r="DP1444" s="1" ph="1"/>
      <c r="DQ1444" s="1" ph="1"/>
      <c r="DR1444" s="1" ph="1"/>
      <c r="DS1444" s="1" ph="1"/>
      <c r="DT1444" s="1" ph="1"/>
      <c r="DU1444" s="1" ph="1"/>
      <c r="DV1444" s="1" ph="1"/>
      <c r="DW1444" s="1" ph="1"/>
      <c r="DX1444" s="1" ph="1"/>
      <c r="DY1444" s="1" ph="1"/>
      <c r="DZ1444" s="1" ph="1"/>
      <c r="EA1444" s="1" ph="1"/>
      <c r="EB1444" s="1" ph="1"/>
      <c r="EC1444" s="1" ph="1"/>
      <c r="ED1444" s="1" ph="1"/>
      <c r="EE1444" s="1" ph="1"/>
      <c r="EF1444" s="1" ph="1"/>
      <c r="EG1444" s="1" ph="1"/>
      <c r="EH1444" s="1" ph="1"/>
      <c r="EI1444" s="1" ph="1"/>
      <c r="EJ1444" s="1" ph="1"/>
      <c r="EK1444" s="1" ph="1"/>
      <c r="EL1444" s="1" ph="1"/>
      <c r="EM1444" s="1" ph="1"/>
      <c r="EN1444" s="1" ph="1"/>
      <c r="EO1444" s="1" ph="1"/>
      <c r="EP1444" s="1" ph="1"/>
      <c r="EQ1444" s="1" ph="1"/>
      <c r="ER1444" s="1" ph="1"/>
      <c r="ES1444" s="1" ph="1"/>
      <c r="ET1444" s="1" ph="1"/>
      <c r="EU1444" s="1" ph="1"/>
      <c r="EV1444" s="1" ph="1"/>
      <c r="EW1444" s="1" ph="1"/>
      <c r="EX1444" s="1" ph="1"/>
      <c r="EY1444" s="1" ph="1"/>
      <c r="EZ1444" s="1" ph="1"/>
      <c r="FA1444" s="1" ph="1"/>
      <c r="FB1444" s="1" ph="1"/>
      <c r="FC1444" s="1" ph="1"/>
      <c r="FD1444" s="1" ph="1"/>
      <c r="FE1444" s="1" ph="1"/>
      <c r="FF1444" s="1" ph="1"/>
      <c r="FG1444" s="1" ph="1"/>
      <c r="FH1444" s="1" ph="1"/>
      <c r="FI1444" s="1" ph="1"/>
      <c r="FJ1444" s="1" ph="1"/>
      <c r="FK1444" s="1" ph="1"/>
      <c r="FL1444" s="1" ph="1"/>
      <c r="FM1444" s="1" ph="1"/>
      <c r="FN1444" s="1" ph="1"/>
      <c r="FO1444" s="1" ph="1"/>
      <c r="FP1444" s="1" ph="1"/>
      <c r="FQ1444" s="1" ph="1"/>
      <c r="FR1444" s="1" ph="1"/>
      <c r="FS1444" s="1" ph="1"/>
      <c r="FT1444" s="1" ph="1"/>
      <c r="FU1444" s="1" ph="1"/>
      <c r="FV1444" s="1" ph="1"/>
      <c r="FW1444" s="1" ph="1"/>
      <c r="FX1444" s="1" ph="1"/>
      <c r="FY1444" s="1" ph="1"/>
      <c r="FZ1444" s="1" ph="1"/>
      <c r="GA1444" s="1" ph="1"/>
      <c r="GB1444" s="1" ph="1"/>
      <c r="GC1444" s="1" ph="1"/>
      <c r="GD1444" s="1" ph="1"/>
      <c r="GE1444" s="1" ph="1"/>
      <c r="GF1444" s="1" ph="1"/>
      <c r="GG1444" s="1" ph="1"/>
      <c r="GH1444" s="1" ph="1"/>
      <c r="GI1444" s="1" ph="1"/>
      <c r="GJ1444" s="1" ph="1"/>
      <c r="GK1444" s="1" ph="1"/>
      <c r="GL1444" s="1" ph="1"/>
      <c r="GM1444" s="1" ph="1"/>
      <c r="GN1444" s="1" ph="1"/>
      <c r="GO1444" s="1" ph="1"/>
      <c r="GP1444" s="1" ph="1"/>
      <c r="GQ1444" s="1" ph="1"/>
      <c r="GR1444" s="1" ph="1"/>
      <c r="GS1444" s="1" ph="1"/>
      <c r="GT1444" s="1" ph="1"/>
      <c r="GU1444" s="1" ph="1"/>
      <c r="GV1444" s="1" ph="1"/>
      <c r="GW1444" s="1" ph="1"/>
      <c r="GX1444" s="1" ph="1"/>
      <c r="GY1444" s="1" ph="1"/>
      <c r="GZ1444" s="1" ph="1"/>
      <c r="HA1444" s="1" ph="1"/>
      <c r="HB1444" s="1" ph="1"/>
      <c r="HC1444" s="1" ph="1"/>
      <c r="HD1444" s="1" ph="1"/>
      <c r="HE1444" s="1" ph="1"/>
      <c r="HF1444" s="1" ph="1"/>
      <c r="HG1444" s="1" ph="1"/>
      <c r="HH1444" s="1" ph="1"/>
      <c r="HI1444" s="1" ph="1"/>
      <c r="HJ1444" s="1" ph="1"/>
      <c r="HK1444" s="1" ph="1"/>
      <c r="HL1444" s="1" ph="1"/>
      <c r="HM1444" s="1" ph="1"/>
      <c r="HN1444" s="1" ph="1"/>
      <c r="HO1444" s="1" ph="1"/>
      <c r="HP1444" s="1" ph="1"/>
      <c r="HQ1444" s="1" ph="1"/>
      <c r="HR1444" s="1" ph="1"/>
      <c r="HS1444" s="1" ph="1"/>
      <c r="HT1444" s="1" ph="1"/>
      <c r="HU1444" s="1" ph="1"/>
      <c r="HV1444" s="1" ph="1"/>
      <c r="HW1444" s="1" ph="1"/>
      <c r="HX1444" s="1" ph="1"/>
      <c r="HY1444" s="1" ph="1"/>
      <c r="HZ1444" s="1" ph="1"/>
      <c r="IA1444" s="1" ph="1"/>
      <c r="IB1444" s="1" ph="1"/>
      <c r="IC1444" s="1" ph="1"/>
      <c r="ID1444" s="1" ph="1"/>
      <c r="IE1444" s="1" ph="1"/>
      <c r="IF1444" s="1" ph="1"/>
    </row>
    <row r="1447" spans="82:240" ht="20.149999999999999" customHeight="1">
      <c r="CD1447" s="1" ph="1"/>
      <c r="CE1447" s="1" ph="1"/>
      <c r="CF1447" s="1" ph="1"/>
      <c r="CG1447" s="1" ph="1"/>
      <c r="CH1447" s="1" ph="1"/>
      <c r="CI1447" s="1" ph="1"/>
      <c r="CJ1447" s="1" ph="1"/>
      <c r="CK1447" s="1" ph="1"/>
      <c r="CL1447" s="1" ph="1"/>
      <c r="CM1447" s="1" ph="1"/>
      <c r="CN1447" s="1" ph="1"/>
      <c r="CO1447" s="1" ph="1"/>
      <c r="CP1447" s="1" ph="1"/>
      <c r="CQ1447" s="1" ph="1"/>
      <c r="CR1447" s="1" ph="1"/>
      <c r="CS1447" s="1" ph="1"/>
      <c r="CT1447" s="1" ph="1"/>
      <c r="CU1447" s="1" ph="1"/>
      <c r="CV1447" s="1" ph="1"/>
      <c r="CW1447" s="1" ph="1"/>
      <c r="CX1447" s="1" ph="1"/>
      <c r="CY1447" s="1" ph="1"/>
      <c r="CZ1447" s="1" ph="1"/>
      <c r="DA1447" s="1" ph="1"/>
      <c r="DB1447" s="1" ph="1"/>
      <c r="DC1447" s="1" ph="1"/>
      <c r="DD1447" s="1" ph="1"/>
      <c r="DE1447" s="1" ph="1"/>
      <c r="DF1447" s="1" ph="1"/>
      <c r="DG1447" s="1" ph="1"/>
      <c r="DH1447" s="1" ph="1"/>
      <c r="DI1447" s="1" ph="1"/>
      <c r="DJ1447" s="1" ph="1"/>
      <c r="DK1447" s="1" ph="1"/>
      <c r="DL1447" s="1" ph="1"/>
      <c r="DM1447" s="1" ph="1"/>
      <c r="DN1447" s="1" ph="1"/>
      <c r="DO1447" s="1" ph="1"/>
      <c r="DP1447" s="1" ph="1"/>
      <c r="DQ1447" s="1" ph="1"/>
      <c r="DR1447" s="1" ph="1"/>
      <c r="DS1447" s="1" ph="1"/>
      <c r="DT1447" s="1" ph="1"/>
      <c r="DU1447" s="1" ph="1"/>
      <c r="DV1447" s="1" ph="1"/>
      <c r="DW1447" s="1" ph="1"/>
      <c r="DX1447" s="1" ph="1"/>
      <c r="DY1447" s="1" ph="1"/>
      <c r="DZ1447" s="1" ph="1"/>
      <c r="EA1447" s="1" ph="1"/>
      <c r="EB1447" s="1" ph="1"/>
      <c r="EC1447" s="1" ph="1"/>
      <c r="ED1447" s="1" ph="1"/>
      <c r="EE1447" s="1" ph="1"/>
      <c r="EF1447" s="1" ph="1"/>
      <c r="EG1447" s="1" ph="1"/>
      <c r="EH1447" s="1" ph="1"/>
      <c r="EI1447" s="1" ph="1"/>
      <c r="EJ1447" s="1" ph="1"/>
      <c r="EK1447" s="1" ph="1"/>
      <c r="EL1447" s="1" ph="1"/>
      <c r="EM1447" s="1" ph="1"/>
      <c r="EN1447" s="1" ph="1"/>
      <c r="EO1447" s="1" ph="1"/>
      <c r="EP1447" s="1" ph="1"/>
      <c r="EQ1447" s="1" ph="1"/>
      <c r="ER1447" s="1" ph="1"/>
      <c r="ES1447" s="1" ph="1"/>
      <c r="ET1447" s="1" ph="1"/>
      <c r="EU1447" s="1" ph="1"/>
      <c r="EV1447" s="1" ph="1"/>
      <c r="EW1447" s="1" ph="1"/>
      <c r="EX1447" s="1" ph="1"/>
      <c r="EY1447" s="1" ph="1"/>
      <c r="EZ1447" s="1" ph="1"/>
      <c r="FA1447" s="1" ph="1"/>
      <c r="FB1447" s="1" ph="1"/>
      <c r="FC1447" s="1" ph="1"/>
      <c r="FD1447" s="1" ph="1"/>
      <c r="FE1447" s="1" ph="1"/>
      <c r="FF1447" s="1" ph="1"/>
      <c r="FG1447" s="1" ph="1"/>
      <c r="FH1447" s="1" ph="1"/>
      <c r="FI1447" s="1" ph="1"/>
      <c r="FJ1447" s="1" ph="1"/>
      <c r="FK1447" s="1" ph="1"/>
      <c r="FL1447" s="1" ph="1"/>
      <c r="FM1447" s="1" ph="1"/>
      <c r="FN1447" s="1" ph="1"/>
      <c r="FO1447" s="1" ph="1"/>
      <c r="FP1447" s="1" ph="1"/>
      <c r="FQ1447" s="1" ph="1"/>
      <c r="FR1447" s="1" ph="1"/>
      <c r="FS1447" s="1" ph="1"/>
      <c r="FT1447" s="1" ph="1"/>
      <c r="FU1447" s="1" ph="1"/>
      <c r="FV1447" s="1" ph="1"/>
      <c r="FW1447" s="1" ph="1"/>
      <c r="FX1447" s="1" ph="1"/>
      <c r="FY1447" s="1" ph="1"/>
      <c r="FZ1447" s="1" ph="1"/>
      <c r="GA1447" s="1" ph="1"/>
      <c r="GB1447" s="1" ph="1"/>
      <c r="GC1447" s="1" ph="1"/>
      <c r="GD1447" s="1" ph="1"/>
      <c r="GE1447" s="1" ph="1"/>
      <c r="GF1447" s="1" ph="1"/>
      <c r="GG1447" s="1" ph="1"/>
      <c r="GH1447" s="1" ph="1"/>
      <c r="GI1447" s="1" ph="1"/>
      <c r="GJ1447" s="1" ph="1"/>
      <c r="GK1447" s="1" ph="1"/>
      <c r="GL1447" s="1" ph="1"/>
      <c r="GM1447" s="1" ph="1"/>
      <c r="GN1447" s="1" ph="1"/>
      <c r="GO1447" s="1" ph="1"/>
      <c r="GP1447" s="1" ph="1"/>
      <c r="GQ1447" s="1" ph="1"/>
      <c r="GR1447" s="1" ph="1"/>
      <c r="GS1447" s="1" ph="1"/>
      <c r="GT1447" s="1" ph="1"/>
      <c r="GU1447" s="1" ph="1"/>
      <c r="GV1447" s="1" ph="1"/>
      <c r="GW1447" s="1" ph="1"/>
      <c r="GX1447" s="1" ph="1"/>
      <c r="GY1447" s="1" ph="1"/>
      <c r="GZ1447" s="1" ph="1"/>
      <c r="HA1447" s="1" ph="1"/>
      <c r="HB1447" s="1" ph="1"/>
      <c r="HC1447" s="1" ph="1"/>
      <c r="HD1447" s="1" ph="1"/>
      <c r="HE1447" s="1" ph="1"/>
      <c r="HF1447" s="1" ph="1"/>
      <c r="HG1447" s="1" ph="1"/>
      <c r="HH1447" s="1" ph="1"/>
      <c r="HI1447" s="1" ph="1"/>
      <c r="HJ1447" s="1" ph="1"/>
      <c r="HK1447" s="1" ph="1"/>
      <c r="HL1447" s="1" ph="1"/>
      <c r="HM1447" s="1" ph="1"/>
      <c r="HN1447" s="1" ph="1"/>
      <c r="HO1447" s="1" ph="1"/>
      <c r="HP1447" s="1" ph="1"/>
      <c r="HQ1447" s="1" ph="1"/>
      <c r="HR1447" s="1" ph="1"/>
      <c r="HS1447" s="1" ph="1"/>
      <c r="HT1447" s="1" ph="1"/>
      <c r="HU1447" s="1" ph="1"/>
      <c r="HV1447" s="1" ph="1"/>
      <c r="HW1447" s="1" ph="1"/>
      <c r="HX1447" s="1" ph="1"/>
      <c r="HY1447" s="1" ph="1"/>
      <c r="HZ1447" s="1" ph="1"/>
      <c r="IA1447" s="1" ph="1"/>
      <c r="IB1447" s="1" ph="1"/>
      <c r="IC1447" s="1" ph="1"/>
      <c r="ID1447" s="1" ph="1"/>
      <c r="IE1447" s="1" ph="1"/>
      <c r="IF1447" s="1" ph="1"/>
    </row>
    <row r="1448" spans="82:240" ht="20.149999999999999" customHeight="1">
      <c r="CD1448" s="1" ph="1"/>
      <c r="CE1448" s="1" ph="1"/>
      <c r="CF1448" s="1" ph="1"/>
      <c r="CG1448" s="1" ph="1"/>
      <c r="CH1448" s="1" ph="1"/>
      <c r="CI1448" s="1" ph="1"/>
      <c r="CJ1448" s="1" ph="1"/>
      <c r="CK1448" s="1" ph="1"/>
      <c r="CL1448" s="1" ph="1"/>
      <c r="CM1448" s="1" ph="1"/>
      <c r="CN1448" s="1" ph="1"/>
      <c r="CO1448" s="1" ph="1"/>
      <c r="CP1448" s="1" ph="1"/>
      <c r="CQ1448" s="1" ph="1"/>
      <c r="CR1448" s="1" ph="1"/>
      <c r="CS1448" s="1" ph="1"/>
      <c r="CT1448" s="1" ph="1"/>
      <c r="CU1448" s="1" ph="1"/>
      <c r="CV1448" s="1" ph="1"/>
      <c r="CW1448" s="1" ph="1"/>
      <c r="CX1448" s="1" ph="1"/>
      <c r="CY1448" s="1" ph="1"/>
      <c r="CZ1448" s="1" ph="1"/>
      <c r="DA1448" s="1" ph="1"/>
      <c r="DB1448" s="1" ph="1"/>
      <c r="DC1448" s="1" ph="1"/>
      <c r="DD1448" s="1" ph="1"/>
      <c r="DE1448" s="1" ph="1"/>
      <c r="DF1448" s="1" ph="1"/>
      <c r="DG1448" s="1" ph="1"/>
      <c r="DH1448" s="1" ph="1"/>
      <c r="DI1448" s="1" ph="1"/>
      <c r="DJ1448" s="1" ph="1"/>
      <c r="DK1448" s="1" ph="1"/>
      <c r="DL1448" s="1" ph="1"/>
      <c r="DM1448" s="1" ph="1"/>
      <c r="DN1448" s="1" ph="1"/>
      <c r="DO1448" s="1" ph="1"/>
      <c r="DP1448" s="1" ph="1"/>
      <c r="DQ1448" s="1" ph="1"/>
      <c r="DR1448" s="1" ph="1"/>
      <c r="DS1448" s="1" ph="1"/>
      <c r="DT1448" s="1" ph="1"/>
      <c r="DU1448" s="1" ph="1"/>
      <c r="DV1448" s="1" ph="1"/>
      <c r="DW1448" s="1" ph="1"/>
      <c r="DX1448" s="1" ph="1"/>
      <c r="DY1448" s="1" ph="1"/>
      <c r="DZ1448" s="1" ph="1"/>
      <c r="EA1448" s="1" ph="1"/>
      <c r="EB1448" s="1" ph="1"/>
      <c r="EC1448" s="1" ph="1"/>
      <c r="ED1448" s="1" ph="1"/>
      <c r="EE1448" s="1" ph="1"/>
      <c r="EF1448" s="1" ph="1"/>
      <c r="EG1448" s="1" ph="1"/>
      <c r="EH1448" s="1" ph="1"/>
      <c r="EI1448" s="1" ph="1"/>
      <c r="EJ1448" s="1" ph="1"/>
      <c r="EK1448" s="1" ph="1"/>
      <c r="EL1448" s="1" ph="1"/>
      <c r="EM1448" s="1" ph="1"/>
      <c r="EN1448" s="1" ph="1"/>
      <c r="EO1448" s="1" ph="1"/>
      <c r="EP1448" s="1" ph="1"/>
      <c r="EQ1448" s="1" ph="1"/>
      <c r="ER1448" s="1" ph="1"/>
      <c r="ES1448" s="1" ph="1"/>
      <c r="ET1448" s="1" ph="1"/>
      <c r="EU1448" s="1" ph="1"/>
      <c r="EV1448" s="1" ph="1"/>
      <c r="EW1448" s="1" ph="1"/>
      <c r="EX1448" s="1" ph="1"/>
      <c r="EY1448" s="1" ph="1"/>
      <c r="EZ1448" s="1" ph="1"/>
      <c r="FA1448" s="1" ph="1"/>
      <c r="FB1448" s="1" ph="1"/>
      <c r="FC1448" s="1" ph="1"/>
      <c r="FD1448" s="1" ph="1"/>
      <c r="FE1448" s="1" ph="1"/>
      <c r="FF1448" s="1" ph="1"/>
      <c r="FG1448" s="1" ph="1"/>
      <c r="FH1448" s="1" ph="1"/>
      <c r="FI1448" s="1" ph="1"/>
      <c r="FJ1448" s="1" ph="1"/>
      <c r="FK1448" s="1" ph="1"/>
      <c r="FL1448" s="1" ph="1"/>
      <c r="FM1448" s="1" ph="1"/>
      <c r="FN1448" s="1" ph="1"/>
      <c r="FO1448" s="1" ph="1"/>
      <c r="FP1448" s="1" ph="1"/>
      <c r="FQ1448" s="1" ph="1"/>
      <c r="FR1448" s="1" ph="1"/>
      <c r="FS1448" s="1" ph="1"/>
      <c r="FT1448" s="1" ph="1"/>
      <c r="FU1448" s="1" ph="1"/>
      <c r="FV1448" s="1" ph="1"/>
      <c r="FW1448" s="1" ph="1"/>
      <c r="FX1448" s="1" ph="1"/>
      <c r="FY1448" s="1" ph="1"/>
      <c r="FZ1448" s="1" ph="1"/>
      <c r="GA1448" s="1" ph="1"/>
      <c r="GB1448" s="1" ph="1"/>
      <c r="GC1448" s="1" ph="1"/>
      <c r="GD1448" s="1" ph="1"/>
      <c r="GE1448" s="1" ph="1"/>
      <c r="GF1448" s="1" ph="1"/>
      <c r="GG1448" s="1" ph="1"/>
      <c r="GH1448" s="1" ph="1"/>
      <c r="GI1448" s="1" ph="1"/>
      <c r="GJ1448" s="1" ph="1"/>
      <c r="GK1448" s="1" ph="1"/>
      <c r="GL1448" s="1" ph="1"/>
      <c r="GM1448" s="1" ph="1"/>
      <c r="GN1448" s="1" ph="1"/>
      <c r="GO1448" s="1" ph="1"/>
      <c r="GP1448" s="1" ph="1"/>
      <c r="GQ1448" s="1" ph="1"/>
      <c r="GR1448" s="1" ph="1"/>
      <c r="GS1448" s="1" ph="1"/>
      <c r="GT1448" s="1" ph="1"/>
      <c r="GU1448" s="1" ph="1"/>
      <c r="GV1448" s="1" ph="1"/>
      <c r="GW1448" s="1" ph="1"/>
      <c r="GX1448" s="1" ph="1"/>
      <c r="GY1448" s="1" ph="1"/>
      <c r="GZ1448" s="1" ph="1"/>
      <c r="HA1448" s="1" ph="1"/>
      <c r="HB1448" s="1" ph="1"/>
      <c r="HC1448" s="1" ph="1"/>
      <c r="HD1448" s="1" ph="1"/>
      <c r="HE1448" s="1" ph="1"/>
      <c r="HF1448" s="1" ph="1"/>
      <c r="HG1448" s="1" ph="1"/>
      <c r="HH1448" s="1" ph="1"/>
      <c r="HI1448" s="1" ph="1"/>
      <c r="HJ1448" s="1" ph="1"/>
      <c r="HK1448" s="1" ph="1"/>
      <c r="HL1448" s="1" ph="1"/>
      <c r="HM1448" s="1" ph="1"/>
      <c r="HN1448" s="1" ph="1"/>
      <c r="HO1448" s="1" ph="1"/>
      <c r="HP1448" s="1" ph="1"/>
      <c r="HQ1448" s="1" ph="1"/>
      <c r="HR1448" s="1" ph="1"/>
      <c r="HS1448" s="1" ph="1"/>
      <c r="HT1448" s="1" ph="1"/>
      <c r="HU1448" s="1" ph="1"/>
      <c r="HV1448" s="1" ph="1"/>
      <c r="HW1448" s="1" ph="1"/>
      <c r="HX1448" s="1" ph="1"/>
      <c r="HY1448" s="1" ph="1"/>
      <c r="HZ1448" s="1" ph="1"/>
      <c r="IA1448" s="1" ph="1"/>
      <c r="IB1448" s="1" ph="1"/>
      <c r="IC1448" s="1" ph="1"/>
      <c r="ID1448" s="1" ph="1"/>
      <c r="IE1448" s="1" ph="1"/>
      <c r="IF1448" s="1" ph="1"/>
    </row>
    <row r="1449" spans="82:240" ht="20.149999999999999" customHeight="1">
      <c r="CD1449" s="1" ph="1"/>
      <c r="CE1449" s="1" ph="1"/>
      <c r="CF1449" s="1" ph="1"/>
      <c r="CG1449" s="1" ph="1"/>
      <c r="CH1449" s="1" ph="1"/>
      <c r="CI1449" s="1" ph="1"/>
      <c r="CJ1449" s="1" ph="1"/>
      <c r="CK1449" s="1" ph="1"/>
      <c r="CL1449" s="1" ph="1"/>
      <c r="CM1449" s="1" ph="1"/>
      <c r="CN1449" s="1" ph="1"/>
      <c r="CO1449" s="1" ph="1"/>
      <c r="CP1449" s="1" ph="1"/>
      <c r="CQ1449" s="1" ph="1"/>
      <c r="CR1449" s="1" ph="1"/>
      <c r="CS1449" s="1" ph="1"/>
      <c r="CT1449" s="1" ph="1"/>
      <c r="CU1449" s="1" ph="1"/>
      <c r="CV1449" s="1" ph="1"/>
      <c r="CW1449" s="1" ph="1"/>
      <c r="CX1449" s="1" ph="1"/>
      <c r="CY1449" s="1" ph="1"/>
      <c r="CZ1449" s="1" ph="1"/>
      <c r="DA1449" s="1" ph="1"/>
      <c r="DB1449" s="1" ph="1"/>
      <c r="DC1449" s="1" ph="1"/>
      <c r="DD1449" s="1" ph="1"/>
      <c r="DE1449" s="1" ph="1"/>
      <c r="DF1449" s="1" ph="1"/>
      <c r="DG1449" s="1" ph="1"/>
      <c r="DH1449" s="1" ph="1"/>
      <c r="DI1449" s="1" ph="1"/>
      <c r="DJ1449" s="1" ph="1"/>
      <c r="DK1449" s="1" ph="1"/>
      <c r="DL1449" s="1" ph="1"/>
      <c r="DM1449" s="1" ph="1"/>
      <c r="DN1449" s="1" ph="1"/>
      <c r="DO1449" s="1" ph="1"/>
      <c r="DP1449" s="1" ph="1"/>
      <c r="DQ1449" s="1" ph="1"/>
      <c r="DR1449" s="1" ph="1"/>
      <c r="DS1449" s="1" ph="1"/>
      <c r="DT1449" s="1" ph="1"/>
      <c r="DU1449" s="1" ph="1"/>
      <c r="DV1449" s="1" ph="1"/>
      <c r="DW1449" s="1" ph="1"/>
      <c r="DX1449" s="1" ph="1"/>
      <c r="DY1449" s="1" ph="1"/>
      <c r="DZ1449" s="1" ph="1"/>
      <c r="EA1449" s="1" ph="1"/>
      <c r="EB1449" s="1" ph="1"/>
      <c r="EC1449" s="1" ph="1"/>
      <c r="ED1449" s="1" ph="1"/>
      <c r="EE1449" s="1" ph="1"/>
      <c r="EF1449" s="1" ph="1"/>
      <c r="EG1449" s="1" ph="1"/>
      <c r="EH1449" s="1" ph="1"/>
      <c r="EI1449" s="1" ph="1"/>
      <c r="EJ1449" s="1" ph="1"/>
      <c r="EK1449" s="1" ph="1"/>
      <c r="EL1449" s="1" ph="1"/>
      <c r="EM1449" s="1" ph="1"/>
      <c r="EN1449" s="1" ph="1"/>
      <c r="EO1449" s="1" ph="1"/>
      <c r="EP1449" s="1" ph="1"/>
      <c r="EQ1449" s="1" ph="1"/>
      <c r="ER1449" s="1" ph="1"/>
      <c r="ES1449" s="1" ph="1"/>
      <c r="ET1449" s="1" ph="1"/>
      <c r="EU1449" s="1" ph="1"/>
      <c r="EV1449" s="1" ph="1"/>
      <c r="EW1449" s="1" ph="1"/>
      <c r="EX1449" s="1" ph="1"/>
      <c r="EY1449" s="1" ph="1"/>
      <c r="EZ1449" s="1" ph="1"/>
      <c r="FA1449" s="1" ph="1"/>
      <c r="FB1449" s="1" ph="1"/>
      <c r="FC1449" s="1" ph="1"/>
      <c r="FD1449" s="1" ph="1"/>
      <c r="FE1449" s="1" ph="1"/>
      <c r="FF1449" s="1" ph="1"/>
      <c r="FG1449" s="1" ph="1"/>
      <c r="FH1449" s="1" ph="1"/>
      <c r="FI1449" s="1" ph="1"/>
      <c r="FJ1449" s="1" ph="1"/>
      <c r="FK1449" s="1" ph="1"/>
      <c r="FL1449" s="1" ph="1"/>
      <c r="FM1449" s="1" ph="1"/>
      <c r="FN1449" s="1" ph="1"/>
      <c r="FO1449" s="1" ph="1"/>
      <c r="FP1449" s="1" ph="1"/>
      <c r="FQ1449" s="1" ph="1"/>
      <c r="FR1449" s="1" ph="1"/>
      <c r="FS1449" s="1" ph="1"/>
      <c r="FT1449" s="1" ph="1"/>
      <c r="FU1449" s="1" ph="1"/>
      <c r="FV1449" s="1" ph="1"/>
      <c r="FW1449" s="1" ph="1"/>
      <c r="FX1449" s="1" ph="1"/>
      <c r="FY1449" s="1" ph="1"/>
      <c r="FZ1449" s="1" ph="1"/>
      <c r="GA1449" s="1" ph="1"/>
      <c r="GB1449" s="1" ph="1"/>
      <c r="GC1449" s="1" ph="1"/>
      <c r="GD1449" s="1" ph="1"/>
      <c r="GE1449" s="1" ph="1"/>
      <c r="GF1449" s="1" ph="1"/>
      <c r="GG1449" s="1" ph="1"/>
      <c r="GH1449" s="1" ph="1"/>
      <c r="GI1449" s="1" ph="1"/>
      <c r="GJ1449" s="1" ph="1"/>
      <c r="GK1449" s="1" ph="1"/>
      <c r="GL1449" s="1" ph="1"/>
      <c r="GM1449" s="1" ph="1"/>
      <c r="GN1449" s="1" ph="1"/>
      <c r="GO1449" s="1" ph="1"/>
      <c r="GP1449" s="1" ph="1"/>
      <c r="GQ1449" s="1" ph="1"/>
      <c r="GR1449" s="1" ph="1"/>
      <c r="GS1449" s="1" ph="1"/>
      <c r="GT1449" s="1" ph="1"/>
      <c r="GU1449" s="1" ph="1"/>
      <c r="GV1449" s="1" ph="1"/>
      <c r="GW1449" s="1" ph="1"/>
      <c r="GX1449" s="1" ph="1"/>
      <c r="GY1449" s="1" ph="1"/>
      <c r="GZ1449" s="1" ph="1"/>
      <c r="HA1449" s="1" ph="1"/>
      <c r="HB1449" s="1" ph="1"/>
      <c r="HC1449" s="1" ph="1"/>
      <c r="HD1449" s="1" ph="1"/>
      <c r="HE1449" s="1" ph="1"/>
      <c r="HF1449" s="1" ph="1"/>
      <c r="HG1449" s="1" ph="1"/>
      <c r="HH1449" s="1" ph="1"/>
      <c r="HI1449" s="1" ph="1"/>
      <c r="HJ1449" s="1" ph="1"/>
      <c r="HK1449" s="1" ph="1"/>
      <c r="HL1449" s="1" ph="1"/>
      <c r="HM1449" s="1" ph="1"/>
      <c r="HN1449" s="1" ph="1"/>
      <c r="HO1449" s="1" ph="1"/>
      <c r="HP1449" s="1" ph="1"/>
      <c r="HQ1449" s="1" ph="1"/>
      <c r="HR1449" s="1" ph="1"/>
      <c r="HS1449" s="1" ph="1"/>
      <c r="HT1449" s="1" ph="1"/>
      <c r="HU1449" s="1" ph="1"/>
      <c r="HV1449" s="1" ph="1"/>
      <c r="HW1449" s="1" ph="1"/>
      <c r="HX1449" s="1" ph="1"/>
      <c r="HY1449" s="1" ph="1"/>
      <c r="HZ1449" s="1" ph="1"/>
      <c r="IA1449" s="1" ph="1"/>
      <c r="IB1449" s="1" ph="1"/>
      <c r="IC1449" s="1" ph="1"/>
      <c r="ID1449" s="1" ph="1"/>
      <c r="IE1449" s="1" ph="1"/>
      <c r="IF1449" s="1" ph="1"/>
    </row>
    <row r="1450" spans="82:240" ht="20.149999999999999" customHeight="1">
      <c r="CD1450" s="1" ph="1"/>
      <c r="CE1450" s="1" ph="1"/>
      <c r="CF1450" s="1" ph="1"/>
      <c r="CG1450" s="1" ph="1"/>
      <c r="CH1450" s="1" ph="1"/>
      <c r="CI1450" s="1" ph="1"/>
      <c r="CJ1450" s="1" ph="1"/>
      <c r="CK1450" s="1" ph="1"/>
      <c r="CL1450" s="1" ph="1"/>
      <c r="CM1450" s="1" ph="1"/>
      <c r="CN1450" s="1" ph="1"/>
      <c r="CO1450" s="1" ph="1"/>
      <c r="CP1450" s="1" ph="1"/>
      <c r="CQ1450" s="1" ph="1"/>
      <c r="CR1450" s="1" ph="1"/>
      <c r="CS1450" s="1" ph="1"/>
      <c r="CT1450" s="1" ph="1"/>
      <c r="CU1450" s="1" ph="1"/>
      <c r="CV1450" s="1" ph="1"/>
      <c r="CW1450" s="1" ph="1"/>
      <c r="CX1450" s="1" ph="1"/>
      <c r="CY1450" s="1" ph="1"/>
      <c r="CZ1450" s="1" ph="1"/>
      <c r="DA1450" s="1" ph="1"/>
      <c r="DB1450" s="1" ph="1"/>
      <c r="DC1450" s="1" ph="1"/>
      <c r="DD1450" s="1" ph="1"/>
      <c r="DE1450" s="1" ph="1"/>
      <c r="DF1450" s="1" ph="1"/>
      <c r="DG1450" s="1" ph="1"/>
      <c r="DH1450" s="1" ph="1"/>
      <c r="DI1450" s="1" ph="1"/>
      <c r="DJ1450" s="1" ph="1"/>
      <c r="DK1450" s="1" ph="1"/>
      <c r="DL1450" s="1" ph="1"/>
      <c r="DM1450" s="1" ph="1"/>
      <c r="DN1450" s="1" ph="1"/>
      <c r="DO1450" s="1" ph="1"/>
      <c r="DP1450" s="1" ph="1"/>
      <c r="DQ1450" s="1" ph="1"/>
      <c r="DR1450" s="1" ph="1"/>
      <c r="DS1450" s="1" ph="1"/>
      <c r="DT1450" s="1" ph="1"/>
      <c r="DU1450" s="1" ph="1"/>
      <c r="DV1450" s="1" ph="1"/>
      <c r="DW1450" s="1" ph="1"/>
      <c r="DX1450" s="1" ph="1"/>
      <c r="DY1450" s="1" ph="1"/>
      <c r="DZ1450" s="1" ph="1"/>
      <c r="EA1450" s="1" ph="1"/>
      <c r="EB1450" s="1" ph="1"/>
      <c r="EC1450" s="1" ph="1"/>
      <c r="ED1450" s="1" ph="1"/>
      <c r="EE1450" s="1" ph="1"/>
      <c r="EF1450" s="1" ph="1"/>
      <c r="EG1450" s="1" ph="1"/>
      <c r="EH1450" s="1" ph="1"/>
      <c r="EI1450" s="1" ph="1"/>
      <c r="EJ1450" s="1" ph="1"/>
      <c r="EK1450" s="1" ph="1"/>
      <c r="EL1450" s="1" ph="1"/>
      <c r="EM1450" s="1" ph="1"/>
      <c r="EN1450" s="1" ph="1"/>
      <c r="EO1450" s="1" ph="1"/>
      <c r="EP1450" s="1" ph="1"/>
      <c r="EQ1450" s="1" ph="1"/>
      <c r="ER1450" s="1" ph="1"/>
      <c r="ES1450" s="1" ph="1"/>
      <c r="ET1450" s="1" ph="1"/>
      <c r="EU1450" s="1" ph="1"/>
      <c r="EV1450" s="1" ph="1"/>
      <c r="EW1450" s="1" ph="1"/>
      <c r="EX1450" s="1" ph="1"/>
      <c r="EY1450" s="1" ph="1"/>
      <c r="EZ1450" s="1" ph="1"/>
      <c r="FA1450" s="1" ph="1"/>
      <c r="FB1450" s="1" ph="1"/>
      <c r="FC1450" s="1" ph="1"/>
      <c r="FD1450" s="1" ph="1"/>
      <c r="FE1450" s="1" ph="1"/>
      <c r="FF1450" s="1" ph="1"/>
      <c r="FG1450" s="1" ph="1"/>
      <c r="FH1450" s="1" ph="1"/>
      <c r="FI1450" s="1" ph="1"/>
      <c r="FJ1450" s="1" ph="1"/>
      <c r="FK1450" s="1" ph="1"/>
      <c r="FL1450" s="1" ph="1"/>
      <c r="FM1450" s="1" ph="1"/>
      <c r="FN1450" s="1" ph="1"/>
      <c r="FO1450" s="1" ph="1"/>
      <c r="FP1450" s="1" ph="1"/>
      <c r="FQ1450" s="1" ph="1"/>
      <c r="FR1450" s="1" ph="1"/>
      <c r="FS1450" s="1" ph="1"/>
      <c r="FT1450" s="1" ph="1"/>
      <c r="FU1450" s="1" ph="1"/>
      <c r="FV1450" s="1" ph="1"/>
      <c r="FW1450" s="1" ph="1"/>
      <c r="FX1450" s="1" ph="1"/>
      <c r="FY1450" s="1" ph="1"/>
      <c r="FZ1450" s="1" ph="1"/>
      <c r="GA1450" s="1" ph="1"/>
      <c r="GB1450" s="1" ph="1"/>
      <c r="GC1450" s="1" ph="1"/>
      <c r="GD1450" s="1" ph="1"/>
      <c r="GE1450" s="1" ph="1"/>
      <c r="GF1450" s="1" ph="1"/>
      <c r="GG1450" s="1" ph="1"/>
      <c r="GH1450" s="1" ph="1"/>
      <c r="GI1450" s="1" ph="1"/>
      <c r="GJ1450" s="1" ph="1"/>
      <c r="GK1450" s="1" ph="1"/>
      <c r="GL1450" s="1" ph="1"/>
      <c r="GM1450" s="1" ph="1"/>
      <c r="GN1450" s="1" ph="1"/>
      <c r="GO1450" s="1" ph="1"/>
      <c r="GP1450" s="1" ph="1"/>
      <c r="GQ1450" s="1" ph="1"/>
      <c r="GR1450" s="1" ph="1"/>
      <c r="GS1450" s="1" ph="1"/>
      <c r="GT1450" s="1" ph="1"/>
      <c r="GU1450" s="1" ph="1"/>
      <c r="GV1450" s="1" ph="1"/>
      <c r="GW1450" s="1" ph="1"/>
      <c r="GX1450" s="1" ph="1"/>
      <c r="GY1450" s="1" ph="1"/>
      <c r="GZ1450" s="1" ph="1"/>
      <c r="HA1450" s="1" ph="1"/>
      <c r="HB1450" s="1" ph="1"/>
      <c r="HC1450" s="1" ph="1"/>
      <c r="HD1450" s="1" ph="1"/>
      <c r="HE1450" s="1" ph="1"/>
      <c r="HF1450" s="1" ph="1"/>
      <c r="HG1450" s="1" ph="1"/>
      <c r="HH1450" s="1" ph="1"/>
      <c r="HI1450" s="1" ph="1"/>
      <c r="HJ1450" s="1" ph="1"/>
      <c r="HK1450" s="1" ph="1"/>
      <c r="HL1450" s="1" ph="1"/>
      <c r="HM1450" s="1" ph="1"/>
      <c r="HN1450" s="1" ph="1"/>
      <c r="HO1450" s="1" ph="1"/>
      <c r="HP1450" s="1" ph="1"/>
      <c r="HQ1450" s="1" ph="1"/>
      <c r="HR1450" s="1" ph="1"/>
      <c r="HS1450" s="1" ph="1"/>
      <c r="HT1450" s="1" ph="1"/>
      <c r="HU1450" s="1" ph="1"/>
      <c r="HV1450" s="1" ph="1"/>
      <c r="HW1450" s="1" ph="1"/>
      <c r="HX1450" s="1" ph="1"/>
      <c r="HY1450" s="1" ph="1"/>
      <c r="HZ1450" s="1" ph="1"/>
      <c r="IA1450" s="1" ph="1"/>
      <c r="IB1450" s="1" ph="1"/>
      <c r="IC1450" s="1" ph="1"/>
      <c r="ID1450" s="1" ph="1"/>
      <c r="IE1450" s="1" ph="1"/>
      <c r="IF1450" s="1" ph="1"/>
    </row>
    <row r="1451" spans="82:240" ht="20.149999999999999" customHeight="1">
      <c r="CD1451" s="1" ph="1"/>
      <c r="CE1451" s="1" ph="1"/>
      <c r="CF1451" s="1" ph="1"/>
      <c r="CG1451" s="1" ph="1"/>
      <c r="CH1451" s="1" ph="1"/>
      <c r="CI1451" s="1" ph="1"/>
      <c r="CJ1451" s="1" ph="1"/>
      <c r="CK1451" s="1" ph="1"/>
      <c r="CL1451" s="1" ph="1"/>
      <c r="CM1451" s="1" ph="1"/>
      <c r="CN1451" s="1" ph="1"/>
      <c r="CO1451" s="1" ph="1"/>
      <c r="CP1451" s="1" ph="1"/>
      <c r="CQ1451" s="1" ph="1"/>
      <c r="CR1451" s="1" ph="1"/>
      <c r="CS1451" s="1" ph="1"/>
      <c r="CT1451" s="1" ph="1"/>
      <c r="CU1451" s="1" ph="1"/>
      <c r="CV1451" s="1" ph="1"/>
      <c r="CW1451" s="1" ph="1"/>
      <c r="CX1451" s="1" ph="1"/>
      <c r="CY1451" s="1" ph="1"/>
      <c r="CZ1451" s="1" ph="1"/>
      <c r="DA1451" s="1" ph="1"/>
      <c r="DB1451" s="1" ph="1"/>
      <c r="DC1451" s="1" ph="1"/>
      <c r="DD1451" s="1" ph="1"/>
      <c r="DE1451" s="1" ph="1"/>
      <c r="DF1451" s="1" ph="1"/>
      <c r="DG1451" s="1" ph="1"/>
      <c r="DH1451" s="1" ph="1"/>
      <c r="DI1451" s="1" ph="1"/>
      <c r="DJ1451" s="1" ph="1"/>
      <c r="DK1451" s="1" ph="1"/>
      <c r="DL1451" s="1" ph="1"/>
      <c r="DM1451" s="1" ph="1"/>
      <c r="DN1451" s="1" ph="1"/>
      <c r="DO1451" s="1" ph="1"/>
      <c r="DP1451" s="1" ph="1"/>
      <c r="DQ1451" s="1" ph="1"/>
      <c r="DR1451" s="1" ph="1"/>
      <c r="DS1451" s="1" ph="1"/>
      <c r="DT1451" s="1" ph="1"/>
      <c r="DU1451" s="1" ph="1"/>
      <c r="DV1451" s="1" ph="1"/>
      <c r="DW1451" s="1" ph="1"/>
      <c r="DX1451" s="1" ph="1"/>
      <c r="DY1451" s="1" ph="1"/>
      <c r="DZ1451" s="1" ph="1"/>
      <c r="EA1451" s="1" ph="1"/>
      <c r="EB1451" s="1" ph="1"/>
      <c r="EC1451" s="1" ph="1"/>
      <c r="ED1451" s="1" ph="1"/>
      <c r="EE1451" s="1" ph="1"/>
      <c r="EF1451" s="1" ph="1"/>
      <c r="EG1451" s="1" ph="1"/>
      <c r="EH1451" s="1" ph="1"/>
      <c r="EI1451" s="1" ph="1"/>
      <c r="EJ1451" s="1" ph="1"/>
      <c r="EK1451" s="1" ph="1"/>
      <c r="EL1451" s="1" ph="1"/>
      <c r="EM1451" s="1" ph="1"/>
      <c r="EN1451" s="1" ph="1"/>
      <c r="EO1451" s="1" ph="1"/>
      <c r="EP1451" s="1" ph="1"/>
      <c r="EQ1451" s="1" ph="1"/>
      <c r="ER1451" s="1" ph="1"/>
      <c r="ES1451" s="1" ph="1"/>
      <c r="ET1451" s="1" ph="1"/>
      <c r="EU1451" s="1" ph="1"/>
      <c r="EV1451" s="1" ph="1"/>
      <c r="EW1451" s="1" ph="1"/>
      <c r="EX1451" s="1" ph="1"/>
      <c r="EY1451" s="1" ph="1"/>
      <c r="EZ1451" s="1" ph="1"/>
      <c r="FA1451" s="1" ph="1"/>
      <c r="FB1451" s="1" ph="1"/>
      <c r="FC1451" s="1" ph="1"/>
      <c r="FD1451" s="1" ph="1"/>
      <c r="FE1451" s="1" ph="1"/>
      <c r="FF1451" s="1" ph="1"/>
      <c r="FG1451" s="1" ph="1"/>
      <c r="FH1451" s="1" ph="1"/>
      <c r="FI1451" s="1" ph="1"/>
      <c r="FJ1451" s="1" ph="1"/>
      <c r="FK1451" s="1" ph="1"/>
      <c r="FL1451" s="1" ph="1"/>
      <c r="FM1451" s="1" ph="1"/>
      <c r="FN1451" s="1" ph="1"/>
      <c r="FO1451" s="1" ph="1"/>
      <c r="FP1451" s="1" ph="1"/>
      <c r="FQ1451" s="1" ph="1"/>
      <c r="FR1451" s="1" ph="1"/>
      <c r="FS1451" s="1" ph="1"/>
      <c r="FT1451" s="1" ph="1"/>
      <c r="FU1451" s="1" ph="1"/>
      <c r="FV1451" s="1" ph="1"/>
      <c r="FW1451" s="1" ph="1"/>
      <c r="FX1451" s="1" ph="1"/>
      <c r="FY1451" s="1" ph="1"/>
      <c r="FZ1451" s="1" ph="1"/>
      <c r="GA1451" s="1" ph="1"/>
      <c r="GB1451" s="1" ph="1"/>
      <c r="GC1451" s="1" ph="1"/>
      <c r="GD1451" s="1" ph="1"/>
      <c r="GE1451" s="1" ph="1"/>
      <c r="GF1451" s="1" ph="1"/>
      <c r="GG1451" s="1" ph="1"/>
      <c r="GH1451" s="1" ph="1"/>
      <c r="GI1451" s="1" ph="1"/>
      <c r="GJ1451" s="1" ph="1"/>
      <c r="GK1451" s="1" ph="1"/>
      <c r="GL1451" s="1" ph="1"/>
      <c r="GM1451" s="1" ph="1"/>
      <c r="GN1451" s="1" ph="1"/>
      <c r="GO1451" s="1" ph="1"/>
      <c r="GP1451" s="1" ph="1"/>
      <c r="GQ1451" s="1" ph="1"/>
      <c r="GR1451" s="1" ph="1"/>
      <c r="GS1451" s="1" ph="1"/>
      <c r="GT1451" s="1" ph="1"/>
      <c r="GU1451" s="1" ph="1"/>
      <c r="GV1451" s="1" ph="1"/>
      <c r="GW1451" s="1" ph="1"/>
      <c r="GX1451" s="1" ph="1"/>
      <c r="GY1451" s="1" ph="1"/>
      <c r="GZ1451" s="1" ph="1"/>
      <c r="HA1451" s="1" ph="1"/>
      <c r="HB1451" s="1" ph="1"/>
      <c r="HC1451" s="1" ph="1"/>
      <c r="HD1451" s="1" ph="1"/>
      <c r="HE1451" s="1" ph="1"/>
      <c r="HF1451" s="1" ph="1"/>
      <c r="HG1451" s="1" ph="1"/>
      <c r="HH1451" s="1" ph="1"/>
      <c r="HI1451" s="1" ph="1"/>
      <c r="HJ1451" s="1" ph="1"/>
      <c r="HK1451" s="1" ph="1"/>
      <c r="HL1451" s="1" ph="1"/>
      <c r="HM1451" s="1" ph="1"/>
      <c r="HN1451" s="1" ph="1"/>
      <c r="HO1451" s="1" ph="1"/>
      <c r="HP1451" s="1" ph="1"/>
      <c r="HQ1451" s="1" ph="1"/>
      <c r="HR1451" s="1" ph="1"/>
      <c r="HS1451" s="1" ph="1"/>
      <c r="HT1451" s="1" ph="1"/>
      <c r="HU1451" s="1" ph="1"/>
      <c r="HV1451" s="1" ph="1"/>
      <c r="HW1451" s="1" ph="1"/>
      <c r="HX1451" s="1" ph="1"/>
      <c r="HY1451" s="1" ph="1"/>
      <c r="HZ1451" s="1" ph="1"/>
      <c r="IA1451" s="1" ph="1"/>
      <c r="IB1451" s="1" ph="1"/>
      <c r="IC1451" s="1" ph="1"/>
      <c r="ID1451" s="1" ph="1"/>
      <c r="IE1451" s="1" ph="1"/>
      <c r="IF1451" s="1" ph="1"/>
    </row>
    <row r="1452" spans="82:240" ht="20.149999999999999" customHeight="1">
      <c r="CD1452" s="1" ph="1"/>
      <c r="CE1452" s="1" ph="1"/>
      <c r="CF1452" s="1" ph="1"/>
      <c r="CG1452" s="1" ph="1"/>
      <c r="CH1452" s="1" ph="1"/>
      <c r="CI1452" s="1" ph="1"/>
      <c r="CJ1452" s="1" ph="1"/>
      <c r="CK1452" s="1" ph="1"/>
      <c r="CL1452" s="1" ph="1"/>
      <c r="CM1452" s="1" ph="1"/>
      <c r="CN1452" s="1" ph="1"/>
      <c r="CO1452" s="1" ph="1"/>
      <c r="CP1452" s="1" ph="1"/>
      <c r="CQ1452" s="1" ph="1"/>
      <c r="CR1452" s="1" ph="1"/>
      <c r="CS1452" s="1" ph="1"/>
      <c r="CT1452" s="1" ph="1"/>
      <c r="CU1452" s="1" ph="1"/>
      <c r="CV1452" s="1" ph="1"/>
      <c r="CW1452" s="1" ph="1"/>
      <c r="CX1452" s="1" ph="1"/>
      <c r="CY1452" s="1" ph="1"/>
      <c r="CZ1452" s="1" ph="1"/>
      <c r="DA1452" s="1" ph="1"/>
      <c r="DB1452" s="1" ph="1"/>
      <c r="DC1452" s="1" ph="1"/>
      <c r="DD1452" s="1" ph="1"/>
      <c r="DE1452" s="1" ph="1"/>
      <c r="DF1452" s="1" ph="1"/>
      <c r="DG1452" s="1" ph="1"/>
      <c r="DH1452" s="1" ph="1"/>
      <c r="DI1452" s="1" ph="1"/>
      <c r="DJ1452" s="1" ph="1"/>
      <c r="DK1452" s="1" ph="1"/>
      <c r="DL1452" s="1" ph="1"/>
      <c r="DM1452" s="1" ph="1"/>
      <c r="DN1452" s="1" ph="1"/>
      <c r="DO1452" s="1" ph="1"/>
      <c r="DP1452" s="1" ph="1"/>
      <c r="DQ1452" s="1" ph="1"/>
      <c r="DR1452" s="1" ph="1"/>
      <c r="DS1452" s="1" ph="1"/>
      <c r="DT1452" s="1" ph="1"/>
      <c r="DU1452" s="1" ph="1"/>
      <c r="DV1452" s="1" ph="1"/>
      <c r="DW1452" s="1" ph="1"/>
      <c r="DX1452" s="1" ph="1"/>
      <c r="DY1452" s="1" ph="1"/>
      <c r="DZ1452" s="1" ph="1"/>
      <c r="EA1452" s="1" ph="1"/>
      <c r="EB1452" s="1" ph="1"/>
      <c r="EC1452" s="1" ph="1"/>
      <c r="ED1452" s="1" ph="1"/>
      <c r="EE1452" s="1" ph="1"/>
      <c r="EF1452" s="1" ph="1"/>
      <c r="EG1452" s="1" ph="1"/>
      <c r="EH1452" s="1" ph="1"/>
      <c r="EI1452" s="1" ph="1"/>
      <c r="EJ1452" s="1" ph="1"/>
      <c r="EK1452" s="1" ph="1"/>
      <c r="EL1452" s="1" ph="1"/>
      <c r="EM1452" s="1" ph="1"/>
      <c r="EN1452" s="1" ph="1"/>
      <c r="EO1452" s="1" ph="1"/>
      <c r="EP1452" s="1" ph="1"/>
      <c r="EQ1452" s="1" ph="1"/>
      <c r="ER1452" s="1" ph="1"/>
      <c r="ES1452" s="1" ph="1"/>
      <c r="ET1452" s="1" ph="1"/>
      <c r="EU1452" s="1" ph="1"/>
      <c r="EV1452" s="1" ph="1"/>
      <c r="EW1452" s="1" ph="1"/>
      <c r="EX1452" s="1" ph="1"/>
      <c r="EY1452" s="1" ph="1"/>
      <c r="EZ1452" s="1" ph="1"/>
      <c r="FA1452" s="1" ph="1"/>
      <c r="FB1452" s="1" ph="1"/>
      <c r="FC1452" s="1" ph="1"/>
      <c r="FD1452" s="1" ph="1"/>
      <c r="FE1452" s="1" ph="1"/>
      <c r="FF1452" s="1" ph="1"/>
      <c r="FG1452" s="1" ph="1"/>
      <c r="FH1452" s="1" ph="1"/>
      <c r="FI1452" s="1" ph="1"/>
      <c r="FJ1452" s="1" ph="1"/>
      <c r="FK1452" s="1" ph="1"/>
      <c r="FL1452" s="1" ph="1"/>
      <c r="FM1452" s="1" ph="1"/>
      <c r="FN1452" s="1" ph="1"/>
      <c r="FO1452" s="1" ph="1"/>
      <c r="FP1452" s="1" ph="1"/>
      <c r="FQ1452" s="1" ph="1"/>
      <c r="FR1452" s="1" ph="1"/>
      <c r="FS1452" s="1" ph="1"/>
      <c r="FT1452" s="1" ph="1"/>
      <c r="FU1452" s="1" ph="1"/>
      <c r="FV1452" s="1" ph="1"/>
      <c r="FW1452" s="1" ph="1"/>
      <c r="FX1452" s="1" ph="1"/>
      <c r="FY1452" s="1" ph="1"/>
      <c r="FZ1452" s="1" ph="1"/>
      <c r="GA1452" s="1" ph="1"/>
      <c r="GB1452" s="1" ph="1"/>
      <c r="GC1452" s="1" ph="1"/>
      <c r="GD1452" s="1" ph="1"/>
      <c r="GE1452" s="1" ph="1"/>
      <c r="GF1452" s="1" ph="1"/>
      <c r="GG1452" s="1" ph="1"/>
      <c r="GH1452" s="1" ph="1"/>
      <c r="GI1452" s="1" ph="1"/>
      <c r="GJ1452" s="1" ph="1"/>
      <c r="GK1452" s="1" ph="1"/>
      <c r="GL1452" s="1" ph="1"/>
      <c r="GM1452" s="1" ph="1"/>
      <c r="GN1452" s="1" ph="1"/>
      <c r="GO1452" s="1" ph="1"/>
      <c r="GP1452" s="1" ph="1"/>
      <c r="GQ1452" s="1" ph="1"/>
      <c r="GR1452" s="1" ph="1"/>
      <c r="GS1452" s="1" ph="1"/>
      <c r="GT1452" s="1" ph="1"/>
      <c r="GU1452" s="1" ph="1"/>
      <c r="GV1452" s="1" ph="1"/>
      <c r="GW1452" s="1" ph="1"/>
      <c r="GX1452" s="1" ph="1"/>
      <c r="GY1452" s="1" ph="1"/>
      <c r="GZ1452" s="1" ph="1"/>
      <c r="HA1452" s="1" ph="1"/>
      <c r="HB1452" s="1" ph="1"/>
      <c r="HC1452" s="1" ph="1"/>
      <c r="HD1452" s="1" ph="1"/>
      <c r="HE1452" s="1" ph="1"/>
      <c r="HF1452" s="1" ph="1"/>
      <c r="HG1452" s="1" ph="1"/>
      <c r="HH1452" s="1" ph="1"/>
      <c r="HI1452" s="1" ph="1"/>
      <c r="HJ1452" s="1" ph="1"/>
      <c r="HK1452" s="1" ph="1"/>
      <c r="HL1452" s="1" ph="1"/>
      <c r="HM1452" s="1" ph="1"/>
      <c r="HN1452" s="1" ph="1"/>
      <c r="HO1452" s="1" ph="1"/>
      <c r="HP1452" s="1" ph="1"/>
      <c r="HQ1452" s="1" ph="1"/>
      <c r="HR1452" s="1" ph="1"/>
      <c r="HS1452" s="1" ph="1"/>
      <c r="HT1452" s="1" ph="1"/>
      <c r="HU1452" s="1" ph="1"/>
      <c r="HV1452" s="1" ph="1"/>
      <c r="HW1452" s="1" ph="1"/>
      <c r="HX1452" s="1" ph="1"/>
      <c r="HY1452" s="1" ph="1"/>
      <c r="HZ1452" s="1" ph="1"/>
      <c r="IA1452" s="1" ph="1"/>
      <c r="IB1452" s="1" ph="1"/>
      <c r="IC1452" s="1" ph="1"/>
      <c r="ID1452" s="1" ph="1"/>
      <c r="IE1452" s="1" ph="1"/>
      <c r="IF1452" s="1" ph="1"/>
    </row>
    <row r="1453" spans="82:240" ht="20.149999999999999" customHeight="1">
      <c r="CD1453" s="1" ph="1"/>
      <c r="CE1453" s="1" ph="1"/>
      <c r="CF1453" s="1" ph="1"/>
      <c r="CG1453" s="1" ph="1"/>
      <c r="CH1453" s="1" ph="1"/>
      <c r="CI1453" s="1" ph="1"/>
      <c r="CJ1453" s="1" ph="1"/>
      <c r="CK1453" s="1" ph="1"/>
      <c r="CL1453" s="1" ph="1"/>
      <c r="CM1453" s="1" ph="1"/>
      <c r="CN1453" s="1" ph="1"/>
      <c r="CO1453" s="1" ph="1"/>
      <c r="CP1453" s="1" ph="1"/>
      <c r="CQ1453" s="1" ph="1"/>
      <c r="CR1453" s="1" ph="1"/>
      <c r="CS1453" s="1" ph="1"/>
      <c r="CT1453" s="1" ph="1"/>
      <c r="CU1453" s="1" ph="1"/>
      <c r="CV1453" s="1" ph="1"/>
      <c r="CW1453" s="1" ph="1"/>
      <c r="CX1453" s="1" ph="1"/>
      <c r="CY1453" s="1" ph="1"/>
      <c r="CZ1453" s="1" ph="1"/>
      <c r="DA1453" s="1" ph="1"/>
      <c r="DB1453" s="1" ph="1"/>
      <c r="DC1453" s="1" ph="1"/>
      <c r="DD1453" s="1" ph="1"/>
      <c r="DE1453" s="1" ph="1"/>
      <c r="DF1453" s="1" ph="1"/>
      <c r="DG1453" s="1" ph="1"/>
      <c r="DH1453" s="1" ph="1"/>
      <c r="DI1453" s="1" ph="1"/>
      <c r="DJ1453" s="1" ph="1"/>
      <c r="DK1453" s="1" ph="1"/>
      <c r="DL1453" s="1" ph="1"/>
      <c r="DM1453" s="1" ph="1"/>
      <c r="DN1453" s="1" ph="1"/>
      <c r="DO1453" s="1" ph="1"/>
      <c r="DP1453" s="1" ph="1"/>
      <c r="DQ1453" s="1" ph="1"/>
      <c r="DR1453" s="1" ph="1"/>
      <c r="DS1453" s="1" ph="1"/>
      <c r="DT1453" s="1" ph="1"/>
      <c r="DU1453" s="1" ph="1"/>
      <c r="DV1453" s="1" ph="1"/>
      <c r="DW1453" s="1" ph="1"/>
      <c r="DX1453" s="1" ph="1"/>
      <c r="DY1453" s="1" ph="1"/>
      <c r="DZ1453" s="1" ph="1"/>
      <c r="EA1453" s="1" ph="1"/>
      <c r="EB1453" s="1" ph="1"/>
      <c r="EC1453" s="1" ph="1"/>
      <c r="ED1453" s="1" ph="1"/>
      <c r="EE1453" s="1" ph="1"/>
      <c r="EF1453" s="1" ph="1"/>
      <c r="EG1453" s="1" ph="1"/>
      <c r="EH1453" s="1" ph="1"/>
      <c r="EI1453" s="1" ph="1"/>
      <c r="EJ1453" s="1" ph="1"/>
      <c r="EK1453" s="1" ph="1"/>
      <c r="EL1453" s="1" ph="1"/>
      <c r="EM1453" s="1" ph="1"/>
      <c r="EN1453" s="1" ph="1"/>
      <c r="EO1453" s="1" ph="1"/>
      <c r="EP1453" s="1" ph="1"/>
      <c r="EQ1453" s="1" ph="1"/>
      <c r="ER1453" s="1" ph="1"/>
      <c r="ES1453" s="1" ph="1"/>
      <c r="ET1453" s="1" ph="1"/>
      <c r="EU1453" s="1" ph="1"/>
      <c r="EV1453" s="1" ph="1"/>
      <c r="EW1453" s="1" ph="1"/>
      <c r="EX1453" s="1" ph="1"/>
      <c r="EY1453" s="1" ph="1"/>
      <c r="EZ1453" s="1" ph="1"/>
      <c r="FA1453" s="1" ph="1"/>
      <c r="FB1453" s="1" ph="1"/>
      <c r="FC1453" s="1" ph="1"/>
      <c r="FD1453" s="1" ph="1"/>
      <c r="FE1453" s="1" ph="1"/>
      <c r="FF1453" s="1" ph="1"/>
      <c r="FG1453" s="1" ph="1"/>
      <c r="FH1453" s="1" ph="1"/>
      <c r="FI1453" s="1" ph="1"/>
      <c r="FJ1453" s="1" ph="1"/>
      <c r="FK1453" s="1" ph="1"/>
      <c r="FL1453" s="1" ph="1"/>
      <c r="FM1453" s="1" ph="1"/>
      <c r="FN1453" s="1" ph="1"/>
      <c r="FO1453" s="1" ph="1"/>
      <c r="FP1453" s="1" ph="1"/>
      <c r="FQ1453" s="1" ph="1"/>
      <c r="FR1453" s="1" ph="1"/>
      <c r="FS1453" s="1" ph="1"/>
      <c r="FT1453" s="1" ph="1"/>
      <c r="FU1453" s="1" ph="1"/>
      <c r="FV1453" s="1" ph="1"/>
      <c r="FW1453" s="1" ph="1"/>
      <c r="FX1453" s="1" ph="1"/>
      <c r="FY1453" s="1" ph="1"/>
      <c r="FZ1453" s="1" ph="1"/>
      <c r="GA1453" s="1" ph="1"/>
      <c r="GB1453" s="1" ph="1"/>
      <c r="GC1453" s="1" ph="1"/>
      <c r="GD1453" s="1" ph="1"/>
      <c r="GE1453" s="1" ph="1"/>
      <c r="GF1453" s="1" ph="1"/>
      <c r="GG1453" s="1" ph="1"/>
      <c r="GH1453" s="1" ph="1"/>
      <c r="GI1453" s="1" ph="1"/>
      <c r="GJ1453" s="1" ph="1"/>
      <c r="GK1453" s="1" ph="1"/>
      <c r="GL1453" s="1" ph="1"/>
      <c r="GM1453" s="1" ph="1"/>
      <c r="GN1453" s="1" ph="1"/>
      <c r="GO1453" s="1" ph="1"/>
      <c r="GP1453" s="1" ph="1"/>
      <c r="GQ1453" s="1" ph="1"/>
      <c r="GR1453" s="1" ph="1"/>
      <c r="GS1453" s="1" ph="1"/>
      <c r="GT1453" s="1" ph="1"/>
      <c r="GU1453" s="1" ph="1"/>
      <c r="GV1453" s="1" ph="1"/>
      <c r="GW1453" s="1" ph="1"/>
      <c r="GX1453" s="1" ph="1"/>
      <c r="GY1453" s="1" ph="1"/>
      <c r="GZ1453" s="1" ph="1"/>
      <c r="HA1453" s="1" ph="1"/>
      <c r="HB1453" s="1" ph="1"/>
      <c r="HC1453" s="1" ph="1"/>
      <c r="HD1453" s="1" ph="1"/>
      <c r="HE1453" s="1" ph="1"/>
      <c r="HF1453" s="1" ph="1"/>
      <c r="HG1453" s="1" ph="1"/>
      <c r="HH1453" s="1" ph="1"/>
      <c r="HI1453" s="1" ph="1"/>
      <c r="HJ1453" s="1" ph="1"/>
      <c r="HK1453" s="1" ph="1"/>
      <c r="HL1453" s="1" ph="1"/>
      <c r="HM1453" s="1" ph="1"/>
      <c r="HN1453" s="1" ph="1"/>
      <c r="HO1453" s="1" ph="1"/>
      <c r="HP1453" s="1" ph="1"/>
      <c r="HQ1453" s="1" ph="1"/>
      <c r="HR1453" s="1" ph="1"/>
      <c r="HS1453" s="1" ph="1"/>
      <c r="HT1453" s="1" ph="1"/>
      <c r="HU1453" s="1" ph="1"/>
      <c r="HV1453" s="1" ph="1"/>
      <c r="HW1453" s="1" ph="1"/>
      <c r="HX1453" s="1" ph="1"/>
      <c r="HY1453" s="1" ph="1"/>
      <c r="HZ1453" s="1" ph="1"/>
      <c r="IA1453" s="1" ph="1"/>
      <c r="IB1453" s="1" ph="1"/>
      <c r="IC1453" s="1" ph="1"/>
      <c r="ID1453" s="1" ph="1"/>
      <c r="IE1453" s="1" ph="1"/>
      <c r="IF1453" s="1" ph="1"/>
    </row>
    <row r="1454" spans="82:240" ht="20.149999999999999" customHeight="1">
      <c r="CD1454" s="1" ph="1"/>
      <c r="CE1454" s="1" ph="1"/>
      <c r="CF1454" s="1" ph="1"/>
      <c r="CG1454" s="1" ph="1"/>
      <c r="CH1454" s="1" ph="1"/>
      <c r="CI1454" s="1" ph="1"/>
      <c r="CJ1454" s="1" ph="1"/>
      <c r="CK1454" s="1" ph="1"/>
      <c r="CL1454" s="1" ph="1"/>
      <c r="CM1454" s="1" ph="1"/>
      <c r="CN1454" s="1" ph="1"/>
      <c r="CO1454" s="1" ph="1"/>
      <c r="CP1454" s="1" ph="1"/>
      <c r="CQ1454" s="1" ph="1"/>
      <c r="CR1454" s="1" ph="1"/>
      <c r="CS1454" s="1" ph="1"/>
      <c r="CT1454" s="1" ph="1"/>
      <c r="CU1454" s="1" ph="1"/>
      <c r="CV1454" s="1" ph="1"/>
      <c r="CW1454" s="1" ph="1"/>
      <c r="CX1454" s="1" ph="1"/>
      <c r="CY1454" s="1" ph="1"/>
      <c r="CZ1454" s="1" ph="1"/>
      <c r="DA1454" s="1" ph="1"/>
      <c r="DB1454" s="1" ph="1"/>
      <c r="DC1454" s="1" ph="1"/>
      <c r="DD1454" s="1" ph="1"/>
      <c r="DE1454" s="1" ph="1"/>
      <c r="DF1454" s="1" ph="1"/>
      <c r="DG1454" s="1" ph="1"/>
      <c r="DH1454" s="1" ph="1"/>
      <c r="DI1454" s="1" ph="1"/>
      <c r="DJ1454" s="1" ph="1"/>
      <c r="DK1454" s="1" ph="1"/>
      <c r="DL1454" s="1" ph="1"/>
      <c r="DM1454" s="1" ph="1"/>
      <c r="DN1454" s="1" ph="1"/>
      <c r="DO1454" s="1" ph="1"/>
      <c r="DP1454" s="1" ph="1"/>
      <c r="DQ1454" s="1" ph="1"/>
      <c r="DR1454" s="1" ph="1"/>
      <c r="DS1454" s="1" ph="1"/>
      <c r="DT1454" s="1" ph="1"/>
      <c r="DU1454" s="1" ph="1"/>
      <c r="DV1454" s="1" ph="1"/>
      <c r="DW1454" s="1" ph="1"/>
      <c r="DX1454" s="1" ph="1"/>
      <c r="DY1454" s="1" ph="1"/>
      <c r="DZ1454" s="1" ph="1"/>
      <c r="EA1454" s="1" ph="1"/>
      <c r="EB1454" s="1" ph="1"/>
      <c r="EC1454" s="1" ph="1"/>
      <c r="ED1454" s="1" ph="1"/>
      <c r="EE1454" s="1" ph="1"/>
      <c r="EF1454" s="1" ph="1"/>
      <c r="EG1454" s="1" ph="1"/>
      <c r="EH1454" s="1" ph="1"/>
      <c r="EI1454" s="1" ph="1"/>
      <c r="EJ1454" s="1" ph="1"/>
      <c r="EK1454" s="1" ph="1"/>
      <c r="EL1454" s="1" ph="1"/>
      <c r="EM1454" s="1" ph="1"/>
      <c r="EN1454" s="1" ph="1"/>
      <c r="EO1454" s="1" ph="1"/>
      <c r="EP1454" s="1" ph="1"/>
      <c r="EQ1454" s="1" ph="1"/>
      <c r="ER1454" s="1" ph="1"/>
      <c r="ES1454" s="1" ph="1"/>
      <c r="ET1454" s="1" ph="1"/>
      <c r="EU1454" s="1" ph="1"/>
      <c r="EV1454" s="1" ph="1"/>
      <c r="EW1454" s="1" ph="1"/>
      <c r="EX1454" s="1" ph="1"/>
      <c r="EY1454" s="1" ph="1"/>
      <c r="EZ1454" s="1" ph="1"/>
      <c r="FA1454" s="1" ph="1"/>
      <c r="FB1454" s="1" ph="1"/>
      <c r="FC1454" s="1" ph="1"/>
      <c r="FD1454" s="1" ph="1"/>
      <c r="FE1454" s="1" ph="1"/>
      <c r="FF1454" s="1" ph="1"/>
      <c r="FG1454" s="1" ph="1"/>
      <c r="FH1454" s="1" ph="1"/>
      <c r="FI1454" s="1" ph="1"/>
      <c r="FJ1454" s="1" ph="1"/>
      <c r="FK1454" s="1" ph="1"/>
      <c r="FL1454" s="1" ph="1"/>
      <c r="FM1454" s="1" ph="1"/>
      <c r="FN1454" s="1" ph="1"/>
      <c r="FO1454" s="1" ph="1"/>
      <c r="FP1454" s="1" ph="1"/>
      <c r="FQ1454" s="1" ph="1"/>
      <c r="FR1454" s="1" ph="1"/>
      <c r="FS1454" s="1" ph="1"/>
      <c r="FT1454" s="1" ph="1"/>
      <c r="FU1454" s="1" ph="1"/>
      <c r="FV1454" s="1" ph="1"/>
      <c r="FW1454" s="1" ph="1"/>
      <c r="FX1454" s="1" ph="1"/>
      <c r="FY1454" s="1" ph="1"/>
      <c r="FZ1454" s="1" ph="1"/>
      <c r="GA1454" s="1" ph="1"/>
      <c r="GB1454" s="1" ph="1"/>
      <c r="GC1454" s="1" ph="1"/>
      <c r="GD1454" s="1" ph="1"/>
      <c r="GE1454" s="1" ph="1"/>
      <c r="GF1454" s="1" ph="1"/>
      <c r="GG1454" s="1" ph="1"/>
      <c r="GH1454" s="1" ph="1"/>
      <c r="GI1454" s="1" ph="1"/>
      <c r="GJ1454" s="1" ph="1"/>
      <c r="GK1454" s="1" ph="1"/>
      <c r="GL1454" s="1" ph="1"/>
      <c r="GM1454" s="1" ph="1"/>
      <c r="GN1454" s="1" ph="1"/>
      <c r="GO1454" s="1" ph="1"/>
      <c r="GP1454" s="1" ph="1"/>
      <c r="GQ1454" s="1" ph="1"/>
      <c r="GR1454" s="1" ph="1"/>
      <c r="GS1454" s="1" ph="1"/>
      <c r="GT1454" s="1" ph="1"/>
      <c r="GU1454" s="1" ph="1"/>
      <c r="GV1454" s="1" ph="1"/>
      <c r="GW1454" s="1" ph="1"/>
      <c r="GX1454" s="1" ph="1"/>
      <c r="GY1454" s="1" ph="1"/>
      <c r="GZ1454" s="1" ph="1"/>
      <c r="HA1454" s="1" ph="1"/>
      <c r="HB1454" s="1" ph="1"/>
      <c r="HC1454" s="1" ph="1"/>
      <c r="HD1454" s="1" ph="1"/>
      <c r="HE1454" s="1" ph="1"/>
      <c r="HF1454" s="1" ph="1"/>
      <c r="HG1454" s="1" ph="1"/>
      <c r="HH1454" s="1" ph="1"/>
      <c r="HI1454" s="1" ph="1"/>
      <c r="HJ1454" s="1" ph="1"/>
      <c r="HK1454" s="1" ph="1"/>
      <c r="HL1454" s="1" ph="1"/>
      <c r="HM1454" s="1" ph="1"/>
      <c r="HN1454" s="1" ph="1"/>
      <c r="HO1454" s="1" ph="1"/>
      <c r="HP1454" s="1" ph="1"/>
      <c r="HQ1454" s="1" ph="1"/>
      <c r="HR1454" s="1" ph="1"/>
      <c r="HS1454" s="1" ph="1"/>
      <c r="HT1454" s="1" ph="1"/>
      <c r="HU1454" s="1" ph="1"/>
      <c r="HV1454" s="1" ph="1"/>
      <c r="HW1454" s="1" ph="1"/>
      <c r="HX1454" s="1" ph="1"/>
      <c r="HY1454" s="1" ph="1"/>
      <c r="HZ1454" s="1" ph="1"/>
      <c r="IA1454" s="1" ph="1"/>
      <c r="IB1454" s="1" ph="1"/>
      <c r="IC1454" s="1" ph="1"/>
      <c r="ID1454" s="1" ph="1"/>
      <c r="IE1454" s="1" ph="1"/>
      <c r="IF1454" s="1" ph="1"/>
    </row>
    <row r="1455" spans="82:240" ht="20.149999999999999" customHeight="1">
      <c r="CD1455" s="1" ph="1"/>
      <c r="CE1455" s="1" ph="1"/>
      <c r="CF1455" s="1" ph="1"/>
      <c r="CG1455" s="1" ph="1"/>
      <c r="CH1455" s="1" ph="1"/>
      <c r="CI1455" s="1" ph="1"/>
      <c r="CJ1455" s="1" ph="1"/>
      <c r="CK1455" s="1" ph="1"/>
      <c r="CL1455" s="1" ph="1"/>
      <c r="CM1455" s="1" ph="1"/>
      <c r="CN1455" s="1" ph="1"/>
      <c r="CO1455" s="1" ph="1"/>
      <c r="CP1455" s="1" ph="1"/>
      <c r="CQ1455" s="1" ph="1"/>
      <c r="CR1455" s="1" ph="1"/>
      <c r="CS1455" s="1" ph="1"/>
      <c r="CT1455" s="1" ph="1"/>
      <c r="CU1455" s="1" ph="1"/>
      <c r="CV1455" s="1" ph="1"/>
      <c r="CW1455" s="1" ph="1"/>
      <c r="CX1455" s="1" ph="1"/>
      <c r="CY1455" s="1" ph="1"/>
      <c r="CZ1455" s="1" ph="1"/>
      <c r="DA1455" s="1" ph="1"/>
      <c r="DB1455" s="1" ph="1"/>
      <c r="DC1455" s="1" ph="1"/>
      <c r="DD1455" s="1" ph="1"/>
      <c r="DE1455" s="1" ph="1"/>
      <c r="DF1455" s="1" ph="1"/>
      <c r="DG1455" s="1" ph="1"/>
      <c r="DH1455" s="1" ph="1"/>
      <c r="DI1455" s="1" ph="1"/>
      <c r="DJ1455" s="1" ph="1"/>
      <c r="DK1455" s="1" ph="1"/>
      <c r="DL1455" s="1" ph="1"/>
      <c r="DM1455" s="1" ph="1"/>
      <c r="DN1455" s="1" ph="1"/>
      <c r="DO1455" s="1" ph="1"/>
      <c r="DP1455" s="1" ph="1"/>
      <c r="DQ1455" s="1" ph="1"/>
      <c r="DR1455" s="1" ph="1"/>
      <c r="DS1455" s="1" ph="1"/>
      <c r="DT1455" s="1" ph="1"/>
      <c r="DU1455" s="1" ph="1"/>
      <c r="DV1455" s="1" ph="1"/>
      <c r="DW1455" s="1" ph="1"/>
      <c r="DX1455" s="1" ph="1"/>
      <c r="DY1455" s="1" ph="1"/>
      <c r="DZ1455" s="1" ph="1"/>
      <c r="EA1455" s="1" ph="1"/>
      <c r="EB1455" s="1" ph="1"/>
      <c r="EC1455" s="1" ph="1"/>
      <c r="ED1455" s="1" ph="1"/>
      <c r="EE1455" s="1" ph="1"/>
      <c r="EF1455" s="1" ph="1"/>
      <c r="EG1455" s="1" ph="1"/>
      <c r="EH1455" s="1" ph="1"/>
      <c r="EI1455" s="1" ph="1"/>
      <c r="EJ1455" s="1" ph="1"/>
      <c r="EK1455" s="1" ph="1"/>
      <c r="EL1455" s="1" ph="1"/>
      <c r="EM1455" s="1" ph="1"/>
      <c r="EN1455" s="1" ph="1"/>
      <c r="EO1455" s="1" ph="1"/>
      <c r="EP1455" s="1" ph="1"/>
      <c r="EQ1455" s="1" ph="1"/>
      <c r="ER1455" s="1" ph="1"/>
      <c r="ES1455" s="1" ph="1"/>
      <c r="ET1455" s="1" ph="1"/>
      <c r="EU1455" s="1" ph="1"/>
      <c r="EV1455" s="1" ph="1"/>
      <c r="EW1455" s="1" ph="1"/>
      <c r="EX1455" s="1" ph="1"/>
      <c r="EY1455" s="1" ph="1"/>
      <c r="EZ1455" s="1" ph="1"/>
      <c r="FA1455" s="1" ph="1"/>
      <c r="FB1455" s="1" ph="1"/>
      <c r="FC1455" s="1" ph="1"/>
      <c r="FD1455" s="1" ph="1"/>
      <c r="FE1455" s="1" ph="1"/>
      <c r="FF1455" s="1" ph="1"/>
      <c r="FG1455" s="1" ph="1"/>
      <c r="FH1455" s="1" ph="1"/>
      <c r="FI1455" s="1" ph="1"/>
      <c r="FJ1455" s="1" ph="1"/>
      <c r="FK1455" s="1" ph="1"/>
      <c r="FL1455" s="1" ph="1"/>
      <c r="FM1455" s="1" ph="1"/>
      <c r="FN1455" s="1" ph="1"/>
      <c r="FO1455" s="1" ph="1"/>
      <c r="FP1455" s="1" ph="1"/>
      <c r="FQ1455" s="1" ph="1"/>
      <c r="FR1455" s="1" ph="1"/>
      <c r="FS1455" s="1" ph="1"/>
      <c r="FT1455" s="1" ph="1"/>
      <c r="FU1455" s="1" ph="1"/>
      <c r="FV1455" s="1" ph="1"/>
      <c r="FW1455" s="1" ph="1"/>
      <c r="FX1455" s="1" ph="1"/>
      <c r="FY1455" s="1" ph="1"/>
      <c r="FZ1455" s="1" ph="1"/>
      <c r="GA1455" s="1" ph="1"/>
      <c r="GB1455" s="1" ph="1"/>
      <c r="GC1455" s="1" ph="1"/>
      <c r="GD1455" s="1" ph="1"/>
      <c r="GE1455" s="1" ph="1"/>
      <c r="GF1455" s="1" ph="1"/>
      <c r="GG1455" s="1" ph="1"/>
      <c r="GH1455" s="1" ph="1"/>
      <c r="GI1455" s="1" ph="1"/>
      <c r="GJ1455" s="1" ph="1"/>
      <c r="GK1455" s="1" ph="1"/>
      <c r="GL1455" s="1" ph="1"/>
      <c r="GM1455" s="1" ph="1"/>
      <c r="GN1455" s="1" ph="1"/>
      <c r="GO1455" s="1" ph="1"/>
      <c r="GP1455" s="1" ph="1"/>
      <c r="GQ1455" s="1" ph="1"/>
      <c r="GR1455" s="1" ph="1"/>
      <c r="GS1455" s="1" ph="1"/>
      <c r="GT1455" s="1" ph="1"/>
      <c r="GU1455" s="1" ph="1"/>
      <c r="GV1455" s="1" ph="1"/>
      <c r="GW1455" s="1" ph="1"/>
      <c r="GX1455" s="1" ph="1"/>
      <c r="GY1455" s="1" ph="1"/>
      <c r="GZ1455" s="1" ph="1"/>
      <c r="HA1455" s="1" ph="1"/>
      <c r="HB1455" s="1" ph="1"/>
      <c r="HC1455" s="1" ph="1"/>
      <c r="HD1455" s="1" ph="1"/>
      <c r="HE1455" s="1" ph="1"/>
      <c r="HF1455" s="1" ph="1"/>
      <c r="HG1455" s="1" ph="1"/>
      <c r="HH1455" s="1" ph="1"/>
      <c r="HI1455" s="1" ph="1"/>
      <c r="HJ1455" s="1" ph="1"/>
      <c r="HK1455" s="1" ph="1"/>
      <c r="HL1455" s="1" ph="1"/>
      <c r="HM1455" s="1" ph="1"/>
      <c r="HN1455" s="1" ph="1"/>
      <c r="HO1455" s="1" ph="1"/>
      <c r="HP1455" s="1" ph="1"/>
      <c r="HQ1455" s="1" ph="1"/>
      <c r="HR1455" s="1" ph="1"/>
      <c r="HS1455" s="1" ph="1"/>
      <c r="HT1455" s="1" ph="1"/>
      <c r="HU1455" s="1" ph="1"/>
      <c r="HV1455" s="1" ph="1"/>
      <c r="HW1455" s="1" ph="1"/>
      <c r="HX1455" s="1" ph="1"/>
      <c r="HY1455" s="1" ph="1"/>
      <c r="HZ1455" s="1" ph="1"/>
      <c r="IA1455" s="1" ph="1"/>
      <c r="IB1455" s="1" ph="1"/>
      <c r="IC1455" s="1" ph="1"/>
      <c r="ID1455" s="1" ph="1"/>
      <c r="IE1455" s="1" ph="1"/>
      <c r="IF1455" s="1" ph="1"/>
    </row>
    <row r="1457" spans="82:240" ht="20.149999999999999" customHeight="1">
      <c r="CD1457" s="1" ph="1"/>
      <c r="CE1457" s="1" ph="1"/>
      <c r="CF1457" s="1" ph="1"/>
      <c r="CG1457" s="1" ph="1"/>
      <c r="CH1457" s="1" ph="1"/>
      <c r="CI1457" s="1" ph="1"/>
      <c r="CJ1457" s="1" ph="1"/>
      <c r="CK1457" s="1" ph="1"/>
      <c r="CL1457" s="1" ph="1"/>
      <c r="CM1457" s="1" ph="1"/>
      <c r="CN1457" s="1" ph="1"/>
      <c r="CO1457" s="1" ph="1"/>
      <c r="CP1457" s="1" ph="1"/>
      <c r="CQ1457" s="1" ph="1"/>
      <c r="CR1457" s="1" ph="1"/>
      <c r="CS1457" s="1" ph="1"/>
      <c r="CT1457" s="1" ph="1"/>
      <c r="CU1457" s="1" ph="1"/>
      <c r="CV1457" s="1" ph="1"/>
      <c r="CW1457" s="1" ph="1"/>
      <c r="CX1457" s="1" ph="1"/>
      <c r="CY1457" s="1" ph="1"/>
      <c r="CZ1457" s="1" ph="1"/>
      <c r="DA1457" s="1" ph="1"/>
      <c r="DB1457" s="1" ph="1"/>
      <c r="DC1457" s="1" ph="1"/>
      <c r="DD1457" s="1" ph="1"/>
      <c r="DE1457" s="1" ph="1"/>
      <c r="DF1457" s="1" ph="1"/>
      <c r="DG1457" s="1" ph="1"/>
      <c r="DH1457" s="1" ph="1"/>
      <c r="DI1457" s="1" ph="1"/>
      <c r="DJ1457" s="1" ph="1"/>
      <c r="DK1457" s="1" ph="1"/>
      <c r="DL1457" s="1" ph="1"/>
      <c r="DM1457" s="1" ph="1"/>
      <c r="DN1457" s="1" ph="1"/>
      <c r="DO1457" s="1" ph="1"/>
      <c r="DP1457" s="1" ph="1"/>
      <c r="DQ1457" s="1" ph="1"/>
      <c r="DR1457" s="1" ph="1"/>
      <c r="DS1457" s="1" ph="1"/>
      <c r="DT1457" s="1" ph="1"/>
      <c r="DU1457" s="1" ph="1"/>
      <c r="DV1457" s="1" ph="1"/>
      <c r="DW1457" s="1" ph="1"/>
      <c r="DX1457" s="1" ph="1"/>
      <c r="DY1457" s="1" ph="1"/>
      <c r="DZ1457" s="1" ph="1"/>
      <c r="EA1457" s="1" ph="1"/>
      <c r="EB1457" s="1" ph="1"/>
      <c r="EC1457" s="1" ph="1"/>
      <c r="ED1457" s="1" ph="1"/>
      <c r="EE1457" s="1" ph="1"/>
      <c r="EF1457" s="1" ph="1"/>
      <c r="EG1457" s="1" ph="1"/>
      <c r="EH1457" s="1" ph="1"/>
      <c r="EI1457" s="1" ph="1"/>
      <c r="EJ1457" s="1" ph="1"/>
      <c r="EK1457" s="1" ph="1"/>
      <c r="EL1457" s="1" ph="1"/>
      <c r="EM1457" s="1" ph="1"/>
      <c r="EN1457" s="1" ph="1"/>
      <c r="EO1457" s="1" ph="1"/>
      <c r="EP1457" s="1" ph="1"/>
      <c r="EQ1457" s="1" ph="1"/>
      <c r="ER1457" s="1" ph="1"/>
      <c r="ES1457" s="1" ph="1"/>
      <c r="ET1457" s="1" ph="1"/>
      <c r="EU1457" s="1" ph="1"/>
      <c r="EV1457" s="1" ph="1"/>
      <c r="EW1457" s="1" ph="1"/>
      <c r="EX1457" s="1" ph="1"/>
      <c r="EY1457" s="1" ph="1"/>
      <c r="EZ1457" s="1" ph="1"/>
      <c r="FA1457" s="1" ph="1"/>
      <c r="FB1457" s="1" ph="1"/>
      <c r="FC1457" s="1" ph="1"/>
      <c r="FD1457" s="1" ph="1"/>
      <c r="FE1457" s="1" ph="1"/>
      <c r="FF1457" s="1" ph="1"/>
      <c r="FG1457" s="1" ph="1"/>
      <c r="FH1457" s="1" ph="1"/>
      <c r="FI1457" s="1" ph="1"/>
      <c r="FJ1457" s="1" ph="1"/>
      <c r="FK1457" s="1" ph="1"/>
      <c r="FL1457" s="1" ph="1"/>
      <c r="FM1457" s="1" ph="1"/>
      <c r="FN1457" s="1" ph="1"/>
      <c r="FO1457" s="1" ph="1"/>
      <c r="FP1457" s="1" ph="1"/>
      <c r="FQ1457" s="1" ph="1"/>
      <c r="FR1457" s="1" ph="1"/>
      <c r="FS1457" s="1" ph="1"/>
      <c r="FT1457" s="1" ph="1"/>
      <c r="FU1457" s="1" ph="1"/>
      <c r="FV1457" s="1" ph="1"/>
      <c r="FW1457" s="1" ph="1"/>
      <c r="FX1457" s="1" ph="1"/>
      <c r="FY1457" s="1" ph="1"/>
      <c r="FZ1457" s="1" ph="1"/>
      <c r="GA1457" s="1" ph="1"/>
      <c r="GB1457" s="1" ph="1"/>
      <c r="GC1457" s="1" ph="1"/>
      <c r="GD1457" s="1" ph="1"/>
      <c r="GE1457" s="1" ph="1"/>
      <c r="GF1457" s="1" ph="1"/>
      <c r="GG1457" s="1" ph="1"/>
      <c r="GH1457" s="1" ph="1"/>
      <c r="GI1457" s="1" ph="1"/>
      <c r="GJ1457" s="1" ph="1"/>
      <c r="GK1457" s="1" ph="1"/>
      <c r="GL1457" s="1" ph="1"/>
      <c r="GM1457" s="1" ph="1"/>
      <c r="GN1457" s="1" ph="1"/>
      <c r="GO1457" s="1" ph="1"/>
      <c r="GP1457" s="1" ph="1"/>
      <c r="GQ1457" s="1" ph="1"/>
      <c r="GR1457" s="1" ph="1"/>
      <c r="GS1457" s="1" ph="1"/>
      <c r="GT1457" s="1" ph="1"/>
      <c r="GU1457" s="1" ph="1"/>
      <c r="GV1457" s="1" ph="1"/>
      <c r="GW1457" s="1" ph="1"/>
      <c r="GX1457" s="1" ph="1"/>
      <c r="GY1457" s="1" ph="1"/>
      <c r="GZ1457" s="1" ph="1"/>
      <c r="HA1457" s="1" ph="1"/>
      <c r="HB1457" s="1" ph="1"/>
      <c r="HC1457" s="1" ph="1"/>
      <c r="HD1457" s="1" ph="1"/>
      <c r="HE1457" s="1" ph="1"/>
      <c r="HF1457" s="1" ph="1"/>
      <c r="HG1457" s="1" ph="1"/>
      <c r="HH1457" s="1" ph="1"/>
      <c r="HI1457" s="1" ph="1"/>
      <c r="HJ1457" s="1" ph="1"/>
      <c r="HK1457" s="1" ph="1"/>
      <c r="HL1457" s="1" ph="1"/>
      <c r="HM1457" s="1" ph="1"/>
      <c r="HN1457" s="1" ph="1"/>
      <c r="HO1457" s="1" ph="1"/>
      <c r="HP1457" s="1" ph="1"/>
      <c r="HQ1457" s="1" ph="1"/>
      <c r="HR1457" s="1" ph="1"/>
      <c r="HS1457" s="1" ph="1"/>
      <c r="HT1457" s="1" ph="1"/>
      <c r="HU1457" s="1" ph="1"/>
      <c r="HV1457" s="1" ph="1"/>
      <c r="HW1457" s="1" ph="1"/>
      <c r="HX1457" s="1" ph="1"/>
      <c r="HY1457" s="1" ph="1"/>
      <c r="HZ1457" s="1" ph="1"/>
      <c r="IA1457" s="1" ph="1"/>
      <c r="IB1457" s="1" ph="1"/>
      <c r="IC1457" s="1" ph="1"/>
      <c r="ID1457" s="1" ph="1"/>
      <c r="IE1457" s="1" ph="1"/>
      <c r="IF1457" s="1" ph="1"/>
    </row>
    <row r="1460" spans="82:240" ht="20.149999999999999" customHeight="1">
      <c r="CD1460" s="1" ph="1"/>
      <c r="CE1460" s="1" ph="1"/>
      <c r="CF1460" s="1" ph="1"/>
      <c r="CG1460" s="1" ph="1"/>
      <c r="CH1460" s="1" ph="1"/>
      <c r="CI1460" s="1" ph="1"/>
      <c r="CJ1460" s="1" ph="1"/>
      <c r="CK1460" s="1" ph="1"/>
      <c r="CL1460" s="1" ph="1"/>
      <c r="CM1460" s="1" ph="1"/>
      <c r="CN1460" s="1" ph="1"/>
      <c r="CO1460" s="1" ph="1"/>
      <c r="CP1460" s="1" ph="1"/>
      <c r="CQ1460" s="1" ph="1"/>
      <c r="CR1460" s="1" ph="1"/>
      <c r="CS1460" s="1" ph="1"/>
      <c r="CT1460" s="1" ph="1"/>
      <c r="CU1460" s="1" ph="1"/>
      <c r="CV1460" s="1" ph="1"/>
      <c r="CW1460" s="1" ph="1"/>
      <c r="CX1460" s="1" ph="1"/>
      <c r="CY1460" s="1" ph="1"/>
      <c r="CZ1460" s="1" ph="1"/>
      <c r="DA1460" s="1" ph="1"/>
      <c r="DB1460" s="1" ph="1"/>
      <c r="DC1460" s="1" ph="1"/>
      <c r="DD1460" s="1" ph="1"/>
      <c r="DE1460" s="1" ph="1"/>
      <c r="DF1460" s="1" ph="1"/>
      <c r="DG1460" s="1" ph="1"/>
      <c r="DH1460" s="1" ph="1"/>
      <c r="DI1460" s="1" ph="1"/>
      <c r="DJ1460" s="1" ph="1"/>
      <c r="DK1460" s="1" ph="1"/>
      <c r="DL1460" s="1" ph="1"/>
      <c r="DM1460" s="1" ph="1"/>
      <c r="DN1460" s="1" ph="1"/>
      <c r="DO1460" s="1" ph="1"/>
      <c r="DP1460" s="1" ph="1"/>
      <c r="DQ1460" s="1" ph="1"/>
      <c r="DR1460" s="1" ph="1"/>
      <c r="DS1460" s="1" ph="1"/>
      <c r="DT1460" s="1" ph="1"/>
      <c r="DU1460" s="1" ph="1"/>
      <c r="DV1460" s="1" ph="1"/>
      <c r="DW1460" s="1" ph="1"/>
      <c r="DX1460" s="1" ph="1"/>
      <c r="DY1460" s="1" ph="1"/>
      <c r="DZ1460" s="1" ph="1"/>
      <c r="EA1460" s="1" ph="1"/>
      <c r="EB1460" s="1" ph="1"/>
      <c r="EC1460" s="1" ph="1"/>
      <c r="ED1460" s="1" ph="1"/>
      <c r="EE1460" s="1" ph="1"/>
      <c r="EF1460" s="1" ph="1"/>
      <c r="EG1460" s="1" ph="1"/>
      <c r="EH1460" s="1" ph="1"/>
      <c r="EI1460" s="1" ph="1"/>
      <c r="EJ1460" s="1" ph="1"/>
      <c r="EK1460" s="1" ph="1"/>
      <c r="EL1460" s="1" ph="1"/>
      <c r="EM1460" s="1" ph="1"/>
      <c r="EN1460" s="1" ph="1"/>
      <c r="EO1460" s="1" ph="1"/>
      <c r="EP1460" s="1" ph="1"/>
      <c r="EQ1460" s="1" ph="1"/>
      <c r="ER1460" s="1" ph="1"/>
      <c r="ES1460" s="1" ph="1"/>
      <c r="ET1460" s="1" ph="1"/>
      <c r="EU1460" s="1" ph="1"/>
      <c r="EV1460" s="1" ph="1"/>
      <c r="EW1460" s="1" ph="1"/>
      <c r="EX1460" s="1" ph="1"/>
      <c r="EY1460" s="1" ph="1"/>
      <c r="EZ1460" s="1" ph="1"/>
      <c r="FA1460" s="1" ph="1"/>
      <c r="FB1460" s="1" ph="1"/>
      <c r="FC1460" s="1" ph="1"/>
      <c r="FD1460" s="1" ph="1"/>
      <c r="FE1460" s="1" ph="1"/>
      <c r="FF1460" s="1" ph="1"/>
      <c r="FG1460" s="1" ph="1"/>
      <c r="FH1460" s="1" ph="1"/>
      <c r="FI1460" s="1" ph="1"/>
      <c r="FJ1460" s="1" ph="1"/>
      <c r="FK1460" s="1" ph="1"/>
      <c r="FL1460" s="1" ph="1"/>
      <c r="FM1460" s="1" ph="1"/>
      <c r="FN1460" s="1" ph="1"/>
      <c r="FO1460" s="1" ph="1"/>
      <c r="FP1460" s="1" ph="1"/>
      <c r="FQ1460" s="1" ph="1"/>
      <c r="FR1460" s="1" ph="1"/>
      <c r="FS1460" s="1" ph="1"/>
      <c r="FT1460" s="1" ph="1"/>
      <c r="FU1460" s="1" ph="1"/>
      <c r="FV1460" s="1" ph="1"/>
      <c r="FW1460" s="1" ph="1"/>
      <c r="FX1460" s="1" ph="1"/>
      <c r="FY1460" s="1" ph="1"/>
      <c r="FZ1460" s="1" ph="1"/>
      <c r="GA1460" s="1" ph="1"/>
      <c r="GB1460" s="1" ph="1"/>
      <c r="GC1460" s="1" ph="1"/>
      <c r="GD1460" s="1" ph="1"/>
      <c r="GE1460" s="1" ph="1"/>
      <c r="GF1460" s="1" ph="1"/>
      <c r="GG1460" s="1" ph="1"/>
      <c r="GH1460" s="1" ph="1"/>
      <c r="GI1460" s="1" ph="1"/>
      <c r="GJ1460" s="1" ph="1"/>
      <c r="GK1460" s="1" ph="1"/>
      <c r="GL1460" s="1" ph="1"/>
      <c r="GM1460" s="1" ph="1"/>
      <c r="GN1460" s="1" ph="1"/>
      <c r="GO1460" s="1" ph="1"/>
      <c r="GP1460" s="1" ph="1"/>
      <c r="GQ1460" s="1" ph="1"/>
      <c r="GR1460" s="1" ph="1"/>
      <c r="GS1460" s="1" ph="1"/>
      <c r="GT1460" s="1" ph="1"/>
      <c r="GU1460" s="1" ph="1"/>
      <c r="GV1460" s="1" ph="1"/>
      <c r="GW1460" s="1" ph="1"/>
      <c r="GX1460" s="1" ph="1"/>
      <c r="GY1460" s="1" ph="1"/>
      <c r="GZ1460" s="1" ph="1"/>
      <c r="HA1460" s="1" ph="1"/>
      <c r="HB1460" s="1" ph="1"/>
      <c r="HC1460" s="1" ph="1"/>
      <c r="HD1460" s="1" ph="1"/>
      <c r="HE1460" s="1" ph="1"/>
      <c r="HF1460" s="1" ph="1"/>
      <c r="HG1460" s="1" ph="1"/>
      <c r="HH1460" s="1" ph="1"/>
      <c r="HI1460" s="1" ph="1"/>
      <c r="HJ1460" s="1" ph="1"/>
      <c r="HK1460" s="1" ph="1"/>
      <c r="HL1460" s="1" ph="1"/>
      <c r="HM1460" s="1" ph="1"/>
      <c r="HN1460" s="1" ph="1"/>
      <c r="HO1460" s="1" ph="1"/>
      <c r="HP1460" s="1" ph="1"/>
      <c r="HQ1460" s="1" ph="1"/>
      <c r="HR1460" s="1" ph="1"/>
      <c r="HS1460" s="1" ph="1"/>
      <c r="HT1460" s="1" ph="1"/>
      <c r="HU1460" s="1" ph="1"/>
      <c r="HV1460" s="1" ph="1"/>
      <c r="HW1460" s="1" ph="1"/>
      <c r="HX1460" s="1" ph="1"/>
      <c r="HY1460" s="1" ph="1"/>
      <c r="HZ1460" s="1" ph="1"/>
      <c r="IA1460" s="1" ph="1"/>
      <c r="IB1460" s="1" ph="1"/>
      <c r="IC1460" s="1" ph="1"/>
      <c r="ID1460" s="1" ph="1"/>
      <c r="IE1460" s="1" ph="1"/>
      <c r="IF1460" s="1" ph="1"/>
    </row>
    <row r="1462" spans="82:240" ht="20.149999999999999" customHeight="1">
      <c r="CD1462" s="1" ph="1"/>
      <c r="CE1462" s="1" ph="1"/>
      <c r="CF1462" s="1" ph="1"/>
      <c r="CG1462" s="1" ph="1"/>
      <c r="CH1462" s="1" ph="1"/>
      <c r="CI1462" s="1" ph="1"/>
      <c r="CJ1462" s="1" ph="1"/>
      <c r="CK1462" s="1" ph="1"/>
      <c r="CL1462" s="1" ph="1"/>
      <c r="CM1462" s="1" ph="1"/>
      <c r="CN1462" s="1" ph="1"/>
      <c r="CO1462" s="1" ph="1"/>
      <c r="CP1462" s="1" ph="1"/>
      <c r="CQ1462" s="1" ph="1"/>
      <c r="CR1462" s="1" ph="1"/>
      <c r="CS1462" s="1" ph="1"/>
      <c r="CT1462" s="1" ph="1"/>
      <c r="CU1462" s="1" ph="1"/>
      <c r="CV1462" s="1" ph="1"/>
      <c r="CW1462" s="1" ph="1"/>
      <c r="CX1462" s="1" ph="1"/>
      <c r="CY1462" s="1" ph="1"/>
      <c r="CZ1462" s="1" ph="1"/>
      <c r="DA1462" s="1" ph="1"/>
      <c r="DB1462" s="1" ph="1"/>
      <c r="DC1462" s="1" ph="1"/>
      <c r="DD1462" s="1" ph="1"/>
      <c r="DE1462" s="1" ph="1"/>
      <c r="DF1462" s="1" ph="1"/>
      <c r="DG1462" s="1" ph="1"/>
      <c r="DH1462" s="1" ph="1"/>
      <c r="DI1462" s="1" ph="1"/>
      <c r="DJ1462" s="1" ph="1"/>
      <c r="DK1462" s="1" ph="1"/>
      <c r="DL1462" s="1" ph="1"/>
      <c r="DM1462" s="1" ph="1"/>
      <c r="DN1462" s="1" ph="1"/>
      <c r="DO1462" s="1" ph="1"/>
      <c r="DP1462" s="1" ph="1"/>
      <c r="DQ1462" s="1" ph="1"/>
      <c r="DR1462" s="1" ph="1"/>
      <c r="DS1462" s="1" ph="1"/>
      <c r="DT1462" s="1" ph="1"/>
      <c r="DU1462" s="1" ph="1"/>
      <c r="DV1462" s="1" ph="1"/>
      <c r="DW1462" s="1" ph="1"/>
      <c r="DX1462" s="1" ph="1"/>
      <c r="DY1462" s="1" ph="1"/>
      <c r="DZ1462" s="1" ph="1"/>
      <c r="EA1462" s="1" ph="1"/>
      <c r="EB1462" s="1" ph="1"/>
      <c r="EC1462" s="1" ph="1"/>
      <c r="ED1462" s="1" ph="1"/>
      <c r="EE1462" s="1" ph="1"/>
      <c r="EF1462" s="1" ph="1"/>
      <c r="EG1462" s="1" ph="1"/>
      <c r="EH1462" s="1" ph="1"/>
      <c r="EI1462" s="1" ph="1"/>
      <c r="EJ1462" s="1" ph="1"/>
      <c r="EK1462" s="1" ph="1"/>
      <c r="EL1462" s="1" ph="1"/>
      <c r="EM1462" s="1" ph="1"/>
      <c r="EN1462" s="1" ph="1"/>
      <c r="EO1462" s="1" ph="1"/>
      <c r="EP1462" s="1" ph="1"/>
      <c r="EQ1462" s="1" ph="1"/>
      <c r="ER1462" s="1" ph="1"/>
      <c r="ES1462" s="1" ph="1"/>
      <c r="ET1462" s="1" ph="1"/>
      <c r="EU1462" s="1" ph="1"/>
      <c r="EV1462" s="1" ph="1"/>
      <c r="EW1462" s="1" ph="1"/>
      <c r="EX1462" s="1" ph="1"/>
      <c r="EY1462" s="1" ph="1"/>
      <c r="EZ1462" s="1" ph="1"/>
      <c r="FA1462" s="1" ph="1"/>
      <c r="FB1462" s="1" ph="1"/>
      <c r="FC1462" s="1" ph="1"/>
      <c r="FD1462" s="1" ph="1"/>
      <c r="FE1462" s="1" ph="1"/>
      <c r="FF1462" s="1" ph="1"/>
      <c r="FG1462" s="1" ph="1"/>
      <c r="FH1462" s="1" ph="1"/>
      <c r="FI1462" s="1" ph="1"/>
      <c r="FJ1462" s="1" ph="1"/>
      <c r="FK1462" s="1" ph="1"/>
      <c r="FL1462" s="1" ph="1"/>
      <c r="FM1462" s="1" ph="1"/>
      <c r="FN1462" s="1" ph="1"/>
      <c r="FO1462" s="1" ph="1"/>
      <c r="FP1462" s="1" ph="1"/>
      <c r="FQ1462" s="1" ph="1"/>
      <c r="FR1462" s="1" ph="1"/>
      <c r="FS1462" s="1" ph="1"/>
      <c r="FT1462" s="1" ph="1"/>
      <c r="FU1462" s="1" ph="1"/>
      <c r="FV1462" s="1" ph="1"/>
      <c r="FW1462" s="1" ph="1"/>
      <c r="FX1462" s="1" ph="1"/>
      <c r="FY1462" s="1" ph="1"/>
      <c r="FZ1462" s="1" ph="1"/>
      <c r="GA1462" s="1" ph="1"/>
      <c r="GB1462" s="1" ph="1"/>
      <c r="GC1462" s="1" ph="1"/>
      <c r="GD1462" s="1" ph="1"/>
      <c r="GE1462" s="1" ph="1"/>
      <c r="GF1462" s="1" ph="1"/>
      <c r="GG1462" s="1" ph="1"/>
      <c r="GH1462" s="1" ph="1"/>
      <c r="GI1462" s="1" ph="1"/>
      <c r="GJ1462" s="1" ph="1"/>
      <c r="GK1462" s="1" ph="1"/>
      <c r="GL1462" s="1" ph="1"/>
      <c r="GM1462" s="1" ph="1"/>
      <c r="GN1462" s="1" ph="1"/>
      <c r="GO1462" s="1" ph="1"/>
      <c r="GP1462" s="1" ph="1"/>
      <c r="GQ1462" s="1" ph="1"/>
      <c r="GR1462" s="1" ph="1"/>
      <c r="GS1462" s="1" ph="1"/>
      <c r="GT1462" s="1" ph="1"/>
      <c r="GU1462" s="1" ph="1"/>
      <c r="GV1462" s="1" ph="1"/>
      <c r="GW1462" s="1" ph="1"/>
      <c r="GX1462" s="1" ph="1"/>
      <c r="GY1462" s="1" ph="1"/>
      <c r="GZ1462" s="1" ph="1"/>
      <c r="HA1462" s="1" ph="1"/>
      <c r="HB1462" s="1" ph="1"/>
      <c r="HC1462" s="1" ph="1"/>
      <c r="HD1462" s="1" ph="1"/>
      <c r="HE1462" s="1" ph="1"/>
      <c r="HF1462" s="1" ph="1"/>
      <c r="HG1462" s="1" ph="1"/>
      <c r="HH1462" s="1" ph="1"/>
      <c r="HI1462" s="1" ph="1"/>
      <c r="HJ1462" s="1" ph="1"/>
      <c r="HK1462" s="1" ph="1"/>
      <c r="HL1462" s="1" ph="1"/>
      <c r="HM1462" s="1" ph="1"/>
      <c r="HN1462" s="1" ph="1"/>
      <c r="HO1462" s="1" ph="1"/>
      <c r="HP1462" s="1" ph="1"/>
      <c r="HQ1462" s="1" ph="1"/>
      <c r="HR1462" s="1" ph="1"/>
      <c r="HS1462" s="1" ph="1"/>
      <c r="HT1462" s="1" ph="1"/>
      <c r="HU1462" s="1" ph="1"/>
      <c r="HV1462" s="1" ph="1"/>
      <c r="HW1462" s="1" ph="1"/>
      <c r="HX1462" s="1" ph="1"/>
      <c r="HY1462" s="1" ph="1"/>
      <c r="HZ1462" s="1" ph="1"/>
      <c r="IA1462" s="1" ph="1"/>
      <c r="IB1462" s="1" ph="1"/>
      <c r="IC1462" s="1" ph="1"/>
      <c r="ID1462" s="1" ph="1"/>
      <c r="IE1462" s="1" ph="1"/>
      <c r="IF1462" s="1" ph="1"/>
    </row>
    <row r="1464" spans="82:240" ht="20.149999999999999" customHeight="1">
      <c r="CD1464" s="1" ph="1"/>
      <c r="CE1464" s="1" ph="1"/>
      <c r="CF1464" s="1" ph="1"/>
      <c r="CG1464" s="1" ph="1"/>
      <c r="CH1464" s="1" ph="1"/>
      <c r="CI1464" s="1" ph="1"/>
      <c r="CJ1464" s="1" ph="1"/>
      <c r="CK1464" s="1" ph="1"/>
      <c r="CL1464" s="1" ph="1"/>
      <c r="CM1464" s="1" ph="1"/>
      <c r="CN1464" s="1" ph="1"/>
      <c r="CO1464" s="1" ph="1"/>
      <c r="CP1464" s="1" ph="1"/>
      <c r="CQ1464" s="1" ph="1"/>
      <c r="CR1464" s="1" ph="1"/>
      <c r="CS1464" s="1" ph="1"/>
      <c r="CT1464" s="1" ph="1"/>
      <c r="CU1464" s="1" ph="1"/>
      <c r="CV1464" s="1" ph="1"/>
      <c r="CW1464" s="1" ph="1"/>
      <c r="CX1464" s="1" ph="1"/>
      <c r="CY1464" s="1" ph="1"/>
      <c r="CZ1464" s="1" ph="1"/>
      <c r="DA1464" s="1" ph="1"/>
      <c r="DB1464" s="1" ph="1"/>
      <c r="DC1464" s="1" ph="1"/>
      <c r="DD1464" s="1" ph="1"/>
      <c r="DE1464" s="1" ph="1"/>
      <c r="DF1464" s="1" ph="1"/>
      <c r="DG1464" s="1" ph="1"/>
      <c r="DH1464" s="1" ph="1"/>
      <c r="DI1464" s="1" ph="1"/>
      <c r="DJ1464" s="1" ph="1"/>
      <c r="DK1464" s="1" ph="1"/>
      <c r="DL1464" s="1" ph="1"/>
      <c r="DM1464" s="1" ph="1"/>
      <c r="DN1464" s="1" ph="1"/>
      <c r="DO1464" s="1" ph="1"/>
      <c r="DP1464" s="1" ph="1"/>
      <c r="DQ1464" s="1" ph="1"/>
      <c r="DR1464" s="1" ph="1"/>
      <c r="DS1464" s="1" ph="1"/>
      <c r="DT1464" s="1" ph="1"/>
      <c r="DU1464" s="1" ph="1"/>
      <c r="DV1464" s="1" ph="1"/>
      <c r="DW1464" s="1" ph="1"/>
      <c r="DX1464" s="1" ph="1"/>
      <c r="DY1464" s="1" ph="1"/>
      <c r="DZ1464" s="1" ph="1"/>
      <c r="EA1464" s="1" ph="1"/>
      <c r="EB1464" s="1" ph="1"/>
      <c r="EC1464" s="1" ph="1"/>
      <c r="ED1464" s="1" ph="1"/>
      <c r="EE1464" s="1" ph="1"/>
      <c r="EF1464" s="1" ph="1"/>
      <c r="EG1464" s="1" ph="1"/>
      <c r="EH1464" s="1" ph="1"/>
      <c r="EI1464" s="1" ph="1"/>
      <c r="EJ1464" s="1" ph="1"/>
      <c r="EK1464" s="1" ph="1"/>
      <c r="EL1464" s="1" ph="1"/>
      <c r="EM1464" s="1" ph="1"/>
      <c r="EN1464" s="1" ph="1"/>
      <c r="EO1464" s="1" ph="1"/>
      <c r="EP1464" s="1" ph="1"/>
      <c r="EQ1464" s="1" ph="1"/>
      <c r="ER1464" s="1" ph="1"/>
      <c r="ES1464" s="1" ph="1"/>
      <c r="ET1464" s="1" ph="1"/>
      <c r="EU1464" s="1" ph="1"/>
      <c r="EV1464" s="1" ph="1"/>
      <c r="EW1464" s="1" ph="1"/>
      <c r="EX1464" s="1" ph="1"/>
      <c r="EY1464" s="1" ph="1"/>
      <c r="EZ1464" s="1" ph="1"/>
      <c r="FA1464" s="1" ph="1"/>
      <c r="FB1464" s="1" ph="1"/>
      <c r="FC1464" s="1" ph="1"/>
      <c r="FD1464" s="1" ph="1"/>
      <c r="FE1464" s="1" ph="1"/>
      <c r="FF1464" s="1" ph="1"/>
      <c r="FG1464" s="1" ph="1"/>
      <c r="FH1464" s="1" ph="1"/>
      <c r="FI1464" s="1" ph="1"/>
      <c r="FJ1464" s="1" ph="1"/>
      <c r="FK1464" s="1" ph="1"/>
      <c r="FL1464" s="1" ph="1"/>
      <c r="FM1464" s="1" ph="1"/>
      <c r="FN1464" s="1" ph="1"/>
      <c r="FO1464" s="1" ph="1"/>
      <c r="FP1464" s="1" ph="1"/>
      <c r="FQ1464" s="1" ph="1"/>
      <c r="FR1464" s="1" ph="1"/>
      <c r="FS1464" s="1" ph="1"/>
      <c r="FT1464" s="1" ph="1"/>
      <c r="FU1464" s="1" ph="1"/>
      <c r="FV1464" s="1" ph="1"/>
      <c r="FW1464" s="1" ph="1"/>
      <c r="FX1464" s="1" ph="1"/>
      <c r="FY1464" s="1" ph="1"/>
      <c r="FZ1464" s="1" ph="1"/>
      <c r="GA1464" s="1" ph="1"/>
      <c r="GB1464" s="1" ph="1"/>
      <c r="GC1464" s="1" ph="1"/>
      <c r="GD1464" s="1" ph="1"/>
      <c r="GE1464" s="1" ph="1"/>
      <c r="GF1464" s="1" ph="1"/>
      <c r="GG1464" s="1" ph="1"/>
      <c r="GH1464" s="1" ph="1"/>
      <c r="GI1464" s="1" ph="1"/>
      <c r="GJ1464" s="1" ph="1"/>
      <c r="GK1464" s="1" ph="1"/>
      <c r="GL1464" s="1" ph="1"/>
      <c r="GM1464" s="1" ph="1"/>
      <c r="GN1464" s="1" ph="1"/>
      <c r="GO1464" s="1" ph="1"/>
      <c r="GP1464" s="1" ph="1"/>
      <c r="GQ1464" s="1" ph="1"/>
      <c r="GR1464" s="1" ph="1"/>
      <c r="GS1464" s="1" ph="1"/>
      <c r="GT1464" s="1" ph="1"/>
      <c r="GU1464" s="1" ph="1"/>
      <c r="GV1464" s="1" ph="1"/>
      <c r="GW1464" s="1" ph="1"/>
      <c r="GX1464" s="1" ph="1"/>
      <c r="GY1464" s="1" ph="1"/>
      <c r="GZ1464" s="1" ph="1"/>
      <c r="HA1464" s="1" ph="1"/>
      <c r="HB1464" s="1" ph="1"/>
      <c r="HC1464" s="1" ph="1"/>
      <c r="HD1464" s="1" ph="1"/>
      <c r="HE1464" s="1" ph="1"/>
      <c r="HF1464" s="1" ph="1"/>
      <c r="HG1464" s="1" ph="1"/>
      <c r="HH1464" s="1" ph="1"/>
      <c r="HI1464" s="1" ph="1"/>
      <c r="HJ1464" s="1" ph="1"/>
      <c r="HK1464" s="1" ph="1"/>
      <c r="HL1464" s="1" ph="1"/>
      <c r="HM1464" s="1" ph="1"/>
      <c r="HN1464" s="1" ph="1"/>
      <c r="HO1464" s="1" ph="1"/>
      <c r="HP1464" s="1" ph="1"/>
      <c r="HQ1464" s="1" ph="1"/>
      <c r="HR1464" s="1" ph="1"/>
      <c r="HS1464" s="1" ph="1"/>
      <c r="HT1464" s="1" ph="1"/>
      <c r="HU1464" s="1" ph="1"/>
      <c r="HV1464" s="1" ph="1"/>
      <c r="HW1464" s="1" ph="1"/>
      <c r="HX1464" s="1" ph="1"/>
      <c r="HY1464" s="1" ph="1"/>
      <c r="HZ1464" s="1" ph="1"/>
      <c r="IA1464" s="1" ph="1"/>
      <c r="IB1464" s="1" ph="1"/>
      <c r="IC1464" s="1" ph="1"/>
      <c r="ID1464" s="1" ph="1"/>
      <c r="IE1464" s="1" ph="1"/>
      <c r="IF1464" s="1" ph="1"/>
    </row>
    <row r="1466" spans="82:240" ht="20.149999999999999" customHeight="1">
      <c r="CD1466" s="1" ph="1"/>
      <c r="CE1466" s="1" ph="1"/>
      <c r="CF1466" s="1" ph="1"/>
      <c r="CG1466" s="1" ph="1"/>
      <c r="CH1466" s="1" ph="1"/>
      <c r="CI1466" s="1" ph="1"/>
      <c r="CJ1466" s="1" ph="1"/>
      <c r="CK1466" s="1" ph="1"/>
      <c r="CL1466" s="1" ph="1"/>
      <c r="CM1466" s="1" ph="1"/>
      <c r="CN1466" s="1" ph="1"/>
      <c r="CO1466" s="1" ph="1"/>
      <c r="CP1466" s="1" ph="1"/>
      <c r="CQ1466" s="1" ph="1"/>
      <c r="CR1466" s="1" ph="1"/>
      <c r="CS1466" s="1" ph="1"/>
      <c r="CT1466" s="1" ph="1"/>
      <c r="CU1466" s="1" ph="1"/>
      <c r="CV1466" s="1" ph="1"/>
      <c r="CW1466" s="1" ph="1"/>
      <c r="CX1466" s="1" ph="1"/>
      <c r="CY1466" s="1" ph="1"/>
      <c r="CZ1466" s="1" ph="1"/>
      <c r="DA1466" s="1" ph="1"/>
      <c r="DB1466" s="1" ph="1"/>
      <c r="DC1466" s="1" ph="1"/>
      <c r="DD1466" s="1" ph="1"/>
      <c r="DE1466" s="1" ph="1"/>
      <c r="DF1466" s="1" ph="1"/>
      <c r="DG1466" s="1" ph="1"/>
      <c r="DH1466" s="1" ph="1"/>
      <c r="DI1466" s="1" ph="1"/>
      <c r="DJ1466" s="1" ph="1"/>
      <c r="DK1466" s="1" ph="1"/>
      <c r="DL1466" s="1" ph="1"/>
      <c r="DM1466" s="1" ph="1"/>
      <c r="DN1466" s="1" ph="1"/>
      <c r="DO1466" s="1" ph="1"/>
      <c r="DP1466" s="1" ph="1"/>
      <c r="DQ1466" s="1" ph="1"/>
      <c r="DR1466" s="1" ph="1"/>
      <c r="DS1466" s="1" ph="1"/>
      <c r="DT1466" s="1" ph="1"/>
      <c r="DU1466" s="1" ph="1"/>
      <c r="DV1466" s="1" ph="1"/>
      <c r="DW1466" s="1" ph="1"/>
      <c r="DX1466" s="1" ph="1"/>
      <c r="DY1466" s="1" ph="1"/>
      <c r="DZ1466" s="1" ph="1"/>
      <c r="EA1466" s="1" ph="1"/>
      <c r="EB1466" s="1" ph="1"/>
      <c r="EC1466" s="1" ph="1"/>
      <c r="ED1466" s="1" ph="1"/>
      <c r="EE1466" s="1" ph="1"/>
      <c r="EF1466" s="1" ph="1"/>
      <c r="EG1466" s="1" ph="1"/>
      <c r="EH1466" s="1" ph="1"/>
      <c r="EI1466" s="1" ph="1"/>
      <c r="EJ1466" s="1" ph="1"/>
      <c r="EK1466" s="1" ph="1"/>
      <c r="EL1466" s="1" ph="1"/>
      <c r="EM1466" s="1" ph="1"/>
      <c r="EN1466" s="1" ph="1"/>
      <c r="EO1466" s="1" ph="1"/>
      <c r="EP1466" s="1" ph="1"/>
      <c r="EQ1466" s="1" ph="1"/>
      <c r="ER1466" s="1" ph="1"/>
      <c r="ES1466" s="1" ph="1"/>
      <c r="ET1466" s="1" ph="1"/>
      <c r="EU1466" s="1" ph="1"/>
      <c r="EV1466" s="1" ph="1"/>
      <c r="EW1466" s="1" ph="1"/>
      <c r="EX1466" s="1" ph="1"/>
      <c r="EY1466" s="1" ph="1"/>
      <c r="EZ1466" s="1" ph="1"/>
      <c r="FA1466" s="1" ph="1"/>
      <c r="FB1466" s="1" ph="1"/>
      <c r="FC1466" s="1" ph="1"/>
      <c r="FD1466" s="1" ph="1"/>
      <c r="FE1466" s="1" ph="1"/>
      <c r="FF1466" s="1" ph="1"/>
      <c r="FG1466" s="1" ph="1"/>
      <c r="FH1466" s="1" ph="1"/>
      <c r="FI1466" s="1" ph="1"/>
      <c r="FJ1466" s="1" ph="1"/>
      <c r="FK1466" s="1" ph="1"/>
      <c r="FL1466" s="1" ph="1"/>
      <c r="FM1466" s="1" ph="1"/>
      <c r="FN1466" s="1" ph="1"/>
      <c r="FO1466" s="1" ph="1"/>
      <c r="FP1466" s="1" ph="1"/>
      <c r="FQ1466" s="1" ph="1"/>
      <c r="FR1466" s="1" ph="1"/>
      <c r="FS1466" s="1" ph="1"/>
      <c r="FT1466" s="1" ph="1"/>
      <c r="FU1466" s="1" ph="1"/>
      <c r="FV1466" s="1" ph="1"/>
      <c r="FW1466" s="1" ph="1"/>
      <c r="FX1466" s="1" ph="1"/>
      <c r="FY1466" s="1" ph="1"/>
      <c r="FZ1466" s="1" ph="1"/>
      <c r="GA1466" s="1" ph="1"/>
      <c r="GB1466" s="1" ph="1"/>
      <c r="GC1466" s="1" ph="1"/>
      <c r="GD1466" s="1" ph="1"/>
      <c r="GE1466" s="1" ph="1"/>
      <c r="GF1466" s="1" ph="1"/>
      <c r="GG1466" s="1" ph="1"/>
      <c r="GH1466" s="1" ph="1"/>
      <c r="GI1466" s="1" ph="1"/>
      <c r="GJ1466" s="1" ph="1"/>
      <c r="GK1466" s="1" ph="1"/>
      <c r="GL1466" s="1" ph="1"/>
      <c r="GM1466" s="1" ph="1"/>
      <c r="GN1466" s="1" ph="1"/>
      <c r="GO1466" s="1" ph="1"/>
      <c r="GP1466" s="1" ph="1"/>
      <c r="GQ1466" s="1" ph="1"/>
      <c r="GR1466" s="1" ph="1"/>
      <c r="GS1466" s="1" ph="1"/>
      <c r="GT1466" s="1" ph="1"/>
      <c r="GU1466" s="1" ph="1"/>
      <c r="GV1466" s="1" ph="1"/>
      <c r="GW1466" s="1" ph="1"/>
      <c r="GX1466" s="1" ph="1"/>
      <c r="GY1466" s="1" ph="1"/>
      <c r="GZ1466" s="1" ph="1"/>
      <c r="HA1466" s="1" ph="1"/>
      <c r="HB1466" s="1" ph="1"/>
      <c r="HC1466" s="1" ph="1"/>
      <c r="HD1466" s="1" ph="1"/>
      <c r="HE1466" s="1" ph="1"/>
      <c r="HF1466" s="1" ph="1"/>
      <c r="HG1466" s="1" ph="1"/>
      <c r="HH1466" s="1" ph="1"/>
      <c r="HI1466" s="1" ph="1"/>
      <c r="HJ1466" s="1" ph="1"/>
      <c r="HK1466" s="1" ph="1"/>
      <c r="HL1466" s="1" ph="1"/>
      <c r="HM1466" s="1" ph="1"/>
      <c r="HN1466" s="1" ph="1"/>
      <c r="HO1466" s="1" ph="1"/>
      <c r="HP1466" s="1" ph="1"/>
      <c r="HQ1466" s="1" ph="1"/>
      <c r="HR1466" s="1" ph="1"/>
      <c r="HS1466" s="1" ph="1"/>
      <c r="HT1466" s="1" ph="1"/>
      <c r="HU1466" s="1" ph="1"/>
      <c r="HV1466" s="1" ph="1"/>
      <c r="HW1466" s="1" ph="1"/>
      <c r="HX1466" s="1" ph="1"/>
      <c r="HY1466" s="1" ph="1"/>
      <c r="HZ1466" s="1" ph="1"/>
      <c r="IA1466" s="1" ph="1"/>
      <c r="IB1466" s="1" ph="1"/>
      <c r="IC1466" s="1" ph="1"/>
      <c r="ID1466" s="1" ph="1"/>
      <c r="IE1466" s="1" ph="1"/>
      <c r="IF1466" s="1" ph="1"/>
    </row>
    <row r="1468" spans="82:240" ht="20.149999999999999" customHeight="1">
      <c r="CD1468" s="1" ph="1"/>
      <c r="CE1468" s="1" ph="1"/>
      <c r="CF1468" s="1" ph="1"/>
      <c r="CG1468" s="1" ph="1"/>
      <c r="CH1468" s="1" ph="1"/>
      <c r="CI1468" s="1" ph="1"/>
      <c r="CJ1468" s="1" ph="1"/>
      <c r="CK1468" s="1" ph="1"/>
      <c r="CL1468" s="1" ph="1"/>
      <c r="CM1468" s="1" ph="1"/>
      <c r="CN1468" s="1" ph="1"/>
      <c r="CO1468" s="1" ph="1"/>
      <c r="CP1468" s="1" ph="1"/>
      <c r="CQ1468" s="1" ph="1"/>
      <c r="CR1468" s="1" ph="1"/>
      <c r="CS1468" s="1" ph="1"/>
      <c r="CT1468" s="1" ph="1"/>
      <c r="CU1468" s="1" ph="1"/>
      <c r="CV1468" s="1" ph="1"/>
      <c r="CW1468" s="1" ph="1"/>
      <c r="CX1468" s="1" ph="1"/>
      <c r="CY1468" s="1" ph="1"/>
      <c r="CZ1468" s="1" ph="1"/>
      <c r="DA1468" s="1" ph="1"/>
      <c r="DB1468" s="1" ph="1"/>
      <c r="DC1468" s="1" ph="1"/>
      <c r="DD1468" s="1" ph="1"/>
      <c r="DE1468" s="1" ph="1"/>
      <c r="DF1468" s="1" ph="1"/>
      <c r="DG1468" s="1" ph="1"/>
      <c r="DH1468" s="1" ph="1"/>
      <c r="DI1468" s="1" ph="1"/>
      <c r="DJ1468" s="1" ph="1"/>
      <c r="DK1468" s="1" ph="1"/>
      <c r="DL1468" s="1" ph="1"/>
      <c r="DM1468" s="1" ph="1"/>
      <c r="DN1468" s="1" ph="1"/>
      <c r="DO1468" s="1" ph="1"/>
      <c r="DP1468" s="1" ph="1"/>
      <c r="DQ1468" s="1" ph="1"/>
      <c r="DR1468" s="1" ph="1"/>
      <c r="DS1468" s="1" ph="1"/>
      <c r="DT1468" s="1" ph="1"/>
      <c r="DU1468" s="1" ph="1"/>
      <c r="DV1468" s="1" ph="1"/>
      <c r="DW1468" s="1" ph="1"/>
      <c r="DX1468" s="1" ph="1"/>
      <c r="DY1468" s="1" ph="1"/>
      <c r="DZ1468" s="1" ph="1"/>
      <c r="EA1468" s="1" ph="1"/>
      <c r="EB1468" s="1" ph="1"/>
      <c r="EC1468" s="1" ph="1"/>
      <c r="ED1468" s="1" ph="1"/>
      <c r="EE1468" s="1" ph="1"/>
      <c r="EF1468" s="1" ph="1"/>
      <c r="EG1468" s="1" ph="1"/>
      <c r="EH1468" s="1" ph="1"/>
      <c r="EI1468" s="1" ph="1"/>
      <c r="EJ1468" s="1" ph="1"/>
      <c r="EK1468" s="1" ph="1"/>
      <c r="EL1468" s="1" ph="1"/>
      <c r="EM1468" s="1" ph="1"/>
      <c r="EN1468" s="1" ph="1"/>
      <c r="EO1468" s="1" ph="1"/>
      <c r="EP1468" s="1" ph="1"/>
      <c r="EQ1468" s="1" ph="1"/>
      <c r="ER1468" s="1" ph="1"/>
      <c r="ES1468" s="1" ph="1"/>
      <c r="ET1468" s="1" ph="1"/>
      <c r="EU1468" s="1" ph="1"/>
      <c r="EV1468" s="1" ph="1"/>
      <c r="EW1468" s="1" ph="1"/>
      <c r="EX1468" s="1" ph="1"/>
      <c r="EY1468" s="1" ph="1"/>
      <c r="EZ1468" s="1" ph="1"/>
      <c r="FA1468" s="1" ph="1"/>
      <c r="FB1468" s="1" ph="1"/>
      <c r="FC1468" s="1" ph="1"/>
      <c r="FD1468" s="1" ph="1"/>
      <c r="FE1468" s="1" ph="1"/>
      <c r="FF1468" s="1" ph="1"/>
      <c r="FG1468" s="1" ph="1"/>
      <c r="FH1468" s="1" ph="1"/>
      <c r="FI1468" s="1" ph="1"/>
      <c r="FJ1468" s="1" ph="1"/>
      <c r="FK1468" s="1" ph="1"/>
      <c r="FL1468" s="1" ph="1"/>
      <c r="FM1468" s="1" ph="1"/>
      <c r="FN1468" s="1" ph="1"/>
      <c r="FO1468" s="1" ph="1"/>
      <c r="FP1468" s="1" ph="1"/>
      <c r="FQ1468" s="1" ph="1"/>
      <c r="FR1468" s="1" ph="1"/>
      <c r="FS1468" s="1" ph="1"/>
      <c r="FT1468" s="1" ph="1"/>
      <c r="FU1468" s="1" ph="1"/>
      <c r="FV1468" s="1" ph="1"/>
      <c r="FW1468" s="1" ph="1"/>
      <c r="FX1468" s="1" ph="1"/>
      <c r="FY1468" s="1" ph="1"/>
      <c r="FZ1468" s="1" ph="1"/>
      <c r="GA1468" s="1" ph="1"/>
      <c r="GB1468" s="1" ph="1"/>
      <c r="GC1468" s="1" ph="1"/>
      <c r="GD1468" s="1" ph="1"/>
      <c r="GE1468" s="1" ph="1"/>
      <c r="GF1468" s="1" ph="1"/>
      <c r="GG1468" s="1" ph="1"/>
      <c r="GH1468" s="1" ph="1"/>
      <c r="GI1468" s="1" ph="1"/>
      <c r="GJ1468" s="1" ph="1"/>
      <c r="GK1468" s="1" ph="1"/>
      <c r="GL1468" s="1" ph="1"/>
      <c r="GM1468" s="1" ph="1"/>
      <c r="GN1468" s="1" ph="1"/>
      <c r="GO1468" s="1" ph="1"/>
      <c r="GP1468" s="1" ph="1"/>
      <c r="GQ1468" s="1" ph="1"/>
      <c r="GR1468" s="1" ph="1"/>
      <c r="GS1468" s="1" ph="1"/>
      <c r="GT1468" s="1" ph="1"/>
      <c r="GU1468" s="1" ph="1"/>
      <c r="GV1468" s="1" ph="1"/>
      <c r="GW1468" s="1" ph="1"/>
      <c r="GX1468" s="1" ph="1"/>
      <c r="GY1468" s="1" ph="1"/>
      <c r="GZ1468" s="1" ph="1"/>
      <c r="HA1468" s="1" ph="1"/>
      <c r="HB1468" s="1" ph="1"/>
      <c r="HC1468" s="1" ph="1"/>
      <c r="HD1468" s="1" ph="1"/>
      <c r="HE1468" s="1" ph="1"/>
      <c r="HF1468" s="1" ph="1"/>
      <c r="HG1468" s="1" ph="1"/>
      <c r="HH1468" s="1" ph="1"/>
      <c r="HI1468" s="1" ph="1"/>
      <c r="HJ1468" s="1" ph="1"/>
      <c r="HK1468" s="1" ph="1"/>
      <c r="HL1468" s="1" ph="1"/>
      <c r="HM1468" s="1" ph="1"/>
      <c r="HN1468" s="1" ph="1"/>
      <c r="HO1468" s="1" ph="1"/>
      <c r="HP1468" s="1" ph="1"/>
      <c r="HQ1468" s="1" ph="1"/>
      <c r="HR1468" s="1" ph="1"/>
      <c r="HS1468" s="1" ph="1"/>
      <c r="HT1468" s="1" ph="1"/>
      <c r="HU1468" s="1" ph="1"/>
      <c r="HV1468" s="1" ph="1"/>
      <c r="HW1468" s="1" ph="1"/>
      <c r="HX1468" s="1" ph="1"/>
      <c r="HY1468" s="1" ph="1"/>
      <c r="HZ1468" s="1" ph="1"/>
      <c r="IA1468" s="1" ph="1"/>
      <c r="IB1468" s="1" ph="1"/>
      <c r="IC1468" s="1" ph="1"/>
      <c r="ID1468" s="1" ph="1"/>
      <c r="IE1468" s="1" ph="1"/>
      <c r="IF1468" s="1" ph="1"/>
    </row>
    <row r="1470" spans="82:240" ht="20.149999999999999" customHeight="1">
      <c r="CD1470" s="1" ph="1"/>
      <c r="CE1470" s="1" ph="1"/>
      <c r="CF1470" s="1" ph="1"/>
      <c r="CG1470" s="1" ph="1"/>
      <c r="CH1470" s="1" ph="1"/>
      <c r="CI1470" s="1" ph="1"/>
      <c r="CJ1470" s="1" ph="1"/>
      <c r="CK1470" s="1" ph="1"/>
      <c r="CL1470" s="1" ph="1"/>
      <c r="CM1470" s="1" ph="1"/>
      <c r="CN1470" s="1" ph="1"/>
      <c r="CO1470" s="1" ph="1"/>
      <c r="CP1470" s="1" ph="1"/>
      <c r="CQ1470" s="1" ph="1"/>
      <c r="CR1470" s="1" ph="1"/>
      <c r="CS1470" s="1" ph="1"/>
      <c r="CT1470" s="1" ph="1"/>
      <c r="CU1470" s="1" ph="1"/>
      <c r="CV1470" s="1" ph="1"/>
      <c r="CW1470" s="1" ph="1"/>
      <c r="CX1470" s="1" ph="1"/>
      <c r="CY1470" s="1" ph="1"/>
      <c r="CZ1470" s="1" ph="1"/>
      <c r="DA1470" s="1" ph="1"/>
      <c r="DB1470" s="1" ph="1"/>
      <c r="DC1470" s="1" ph="1"/>
      <c r="DD1470" s="1" ph="1"/>
      <c r="DE1470" s="1" ph="1"/>
      <c r="DF1470" s="1" ph="1"/>
      <c r="DG1470" s="1" ph="1"/>
      <c r="DH1470" s="1" ph="1"/>
      <c r="DI1470" s="1" ph="1"/>
      <c r="DJ1470" s="1" ph="1"/>
      <c r="DK1470" s="1" ph="1"/>
      <c r="DL1470" s="1" ph="1"/>
      <c r="DM1470" s="1" ph="1"/>
      <c r="DN1470" s="1" ph="1"/>
      <c r="DO1470" s="1" ph="1"/>
      <c r="DP1470" s="1" ph="1"/>
      <c r="DQ1470" s="1" ph="1"/>
      <c r="DR1470" s="1" ph="1"/>
      <c r="DS1470" s="1" ph="1"/>
      <c r="DT1470" s="1" ph="1"/>
      <c r="DU1470" s="1" ph="1"/>
      <c r="DV1470" s="1" ph="1"/>
      <c r="DW1470" s="1" ph="1"/>
      <c r="DX1470" s="1" ph="1"/>
      <c r="DY1470" s="1" ph="1"/>
      <c r="DZ1470" s="1" ph="1"/>
      <c r="EA1470" s="1" ph="1"/>
      <c r="EB1470" s="1" ph="1"/>
      <c r="EC1470" s="1" ph="1"/>
      <c r="ED1470" s="1" ph="1"/>
      <c r="EE1470" s="1" ph="1"/>
      <c r="EF1470" s="1" ph="1"/>
      <c r="EG1470" s="1" ph="1"/>
      <c r="EH1470" s="1" ph="1"/>
      <c r="EI1470" s="1" ph="1"/>
      <c r="EJ1470" s="1" ph="1"/>
      <c r="EK1470" s="1" ph="1"/>
      <c r="EL1470" s="1" ph="1"/>
      <c r="EM1470" s="1" ph="1"/>
      <c r="EN1470" s="1" ph="1"/>
      <c r="EO1470" s="1" ph="1"/>
      <c r="EP1470" s="1" ph="1"/>
      <c r="EQ1470" s="1" ph="1"/>
      <c r="ER1470" s="1" ph="1"/>
      <c r="ES1470" s="1" ph="1"/>
      <c r="ET1470" s="1" ph="1"/>
      <c r="EU1470" s="1" ph="1"/>
      <c r="EV1470" s="1" ph="1"/>
      <c r="EW1470" s="1" ph="1"/>
      <c r="EX1470" s="1" ph="1"/>
      <c r="EY1470" s="1" ph="1"/>
      <c r="EZ1470" s="1" ph="1"/>
      <c r="FA1470" s="1" ph="1"/>
      <c r="FB1470" s="1" ph="1"/>
      <c r="FC1470" s="1" ph="1"/>
      <c r="FD1470" s="1" ph="1"/>
      <c r="FE1470" s="1" ph="1"/>
      <c r="FF1470" s="1" ph="1"/>
      <c r="FG1470" s="1" ph="1"/>
      <c r="FH1470" s="1" ph="1"/>
      <c r="FI1470" s="1" ph="1"/>
      <c r="FJ1470" s="1" ph="1"/>
      <c r="FK1470" s="1" ph="1"/>
      <c r="FL1470" s="1" ph="1"/>
      <c r="FM1470" s="1" ph="1"/>
      <c r="FN1470" s="1" ph="1"/>
      <c r="FO1470" s="1" ph="1"/>
      <c r="FP1470" s="1" ph="1"/>
      <c r="FQ1470" s="1" ph="1"/>
      <c r="FR1470" s="1" ph="1"/>
      <c r="FS1470" s="1" ph="1"/>
      <c r="FT1470" s="1" ph="1"/>
      <c r="FU1470" s="1" ph="1"/>
      <c r="FV1470" s="1" ph="1"/>
      <c r="FW1470" s="1" ph="1"/>
      <c r="FX1470" s="1" ph="1"/>
      <c r="FY1470" s="1" ph="1"/>
      <c r="FZ1470" s="1" ph="1"/>
      <c r="GA1470" s="1" ph="1"/>
      <c r="GB1470" s="1" ph="1"/>
      <c r="GC1470" s="1" ph="1"/>
      <c r="GD1470" s="1" ph="1"/>
      <c r="GE1470" s="1" ph="1"/>
      <c r="GF1470" s="1" ph="1"/>
      <c r="GG1470" s="1" ph="1"/>
      <c r="GH1470" s="1" ph="1"/>
      <c r="GI1470" s="1" ph="1"/>
      <c r="GJ1470" s="1" ph="1"/>
      <c r="GK1470" s="1" ph="1"/>
      <c r="GL1470" s="1" ph="1"/>
      <c r="GM1470" s="1" ph="1"/>
      <c r="GN1470" s="1" ph="1"/>
      <c r="GO1470" s="1" ph="1"/>
      <c r="GP1470" s="1" ph="1"/>
      <c r="GQ1470" s="1" ph="1"/>
      <c r="GR1470" s="1" ph="1"/>
      <c r="GS1470" s="1" ph="1"/>
      <c r="GT1470" s="1" ph="1"/>
      <c r="GU1470" s="1" ph="1"/>
      <c r="GV1470" s="1" ph="1"/>
      <c r="GW1470" s="1" ph="1"/>
      <c r="GX1470" s="1" ph="1"/>
      <c r="GY1470" s="1" ph="1"/>
      <c r="GZ1470" s="1" ph="1"/>
      <c r="HA1470" s="1" ph="1"/>
      <c r="HB1470" s="1" ph="1"/>
      <c r="HC1470" s="1" ph="1"/>
      <c r="HD1470" s="1" ph="1"/>
      <c r="HE1470" s="1" ph="1"/>
      <c r="HF1470" s="1" ph="1"/>
      <c r="HG1470" s="1" ph="1"/>
      <c r="HH1470" s="1" ph="1"/>
      <c r="HI1470" s="1" ph="1"/>
      <c r="HJ1470" s="1" ph="1"/>
      <c r="HK1470" s="1" ph="1"/>
      <c r="HL1470" s="1" ph="1"/>
      <c r="HM1470" s="1" ph="1"/>
      <c r="HN1470" s="1" ph="1"/>
      <c r="HO1470" s="1" ph="1"/>
      <c r="HP1470" s="1" ph="1"/>
      <c r="HQ1470" s="1" ph="1"/>
      <c r="HR1470" s="1" ph="1"/>
      <c r="HS1470" s="1" ph="1"/>
      <c r="HT1470" s="1" ph="1"/>
      <c r="HU1470" s="1" ph="1"/>
      <c r="HV1470" s="1" ph="1"/>
      <c r="HW1470" s="1" ph="1"/>
      <c r="HX1470" s="1" ph="1"/>
      <c r="HY1470" s="1" ph="1"/>
      <c r="HZ1470" s="1" ph="1"/>
      <c r="IA1470" s="1" ph="1"/>
      <c r="IB1470" s="1" ph="1"/>
      <c r="IC1470" s="1" ph="1"/>
      <c r="ID1470" s="1" ph="1"/>
      <c r="IE1470" s="1" ph="1"/>
      <c r="IF1470" s="1" ph="1"/>
    </row>
    <row r="1472" spans="82:240" ht="20.149999999999999" customHeight="1">
      <c r="CD1472" s="1" ph="1"/>
      <c r="CE1472" s="1" ph="1"/>
      <c r="CF1472" s="1" ph="1"/>
      <c r="CG1472" s="1" ph="1"/>
      <c r="CH1472" s="1" ph="1"/>
      <c r="CI1472" s="1" ph="1"/>
      <c r="CJ1472" s="1" ph="1"/>
      <c r="CK1472" s="1" ph="1"/>
      <c r="CL1472" s="1" ph="1"/>
      <c r="CM1472" s="1" ph="1"/>
      <c r="CN1472" s="1" ph="1"/>
      <c r="CO1472" s="1" ph="1"/>
      <c r="CP1472" s="1" ph="1"/>
      <c r="CQ1472" s="1" ph="1"/>
      <c r="CR1472" s="1" ph="1"/>
      <c r="CS1472" s="1" ph="1"/>
      <c r="CT1472" s="1" ph="1"/>
      <c r="CU1472" s="1" ph="1"/>
      <c r="CV1472" s="1" ph="1"/>
      <c r="CW1472" s="1" ph="1"/>
      <c r="CX1472" s="1" ph="1"/>
      <c r="CY1472" s="1" ph="1"/>
      <c r="CZ1472" s="1" ph="1"/>
      <c r="DA1472" s="1" ph="1"/>
      <c r="DB1472" s="1" ph="1"/>
      <c r="DC1472" s="1" ph="1"/>
      <c r="DD1472" s="1" ph="1"/>
      <c r="DE1472" s="1" ph="1"/>
      <c r="DF1472" s="1" ph="1"/>
      <c r="DG1472" s="1" ph="1"/>
      <c r="DH1472" s="1" ph="1"/>
      <c r="DI1472" s="1" ph="1"/>
      <c r="DJ1472" s="1" ph="1"/>
      <c r="DK1472" s="1" ph="1"/>
      <c r="DL1472" s="1" ph="1"/>
      <c r="DM1472" s="1" ph="1"/>
      <c r="DN1472" s="1" ph="1"/>
      <c r="DO1472" s="1" ph="1"/>
      <c r="DP1472" s="1" ph="1"/>
      <c r="DQ1472" s="1" ph="1"/>
      <c r="DR1472" s="1" ph="1"/>
      <c r="DS1472" s="1" ph="1"/>
      <c r="DT1472" s="1" ph="1"/>
      <c r="DU1472" s="1" ph="1"/>
      <c r="DV1472" s="1" ph="1"/>
      <c r="DW1472" s="1" ph="1"/>
      <c r="DX1472" s="1" ph="1"/>
      <c r="DY1472" s="1" ph="1"/>
      <c r="DZ1472" s="1" ph="1"/>
      <c r="EA1472" s="1" ph="1"/>
      <c r="EB1472" s="1" ph="1"/>
      <c r="EC1472" s="1" ph="1"/>
      <c r="ED1472" s="1" ph="1"/>
      <c r="EE1472" s="1" ph="1"/>
      <c r="EF1472" s="1" ph="1"/>
      <c r="EG1472" s="1" ph="1"/>
      <c r="EH1472" s="1" ph="1"/>
      <c r="EI1472" s="1" ph="1"/>
      <c r="EJ1472" s="1" ph="1"/>
      <c r="EK1472" s="1" ph="1"/>
      <c r="EL1472" s="1" ph="1"/>
      <c r="EM1472" s="1" ph="1"/>
      <c r="EN1472" s="1" ph="1"/>
      <c r="EO1472" s="1" ph="1"/>
      <c r="EP1472" s="1" ph="1"/>
      <c r="EQ1472" s="1" ph="1"/>
      <c r="ER1472" s="1" ph="1"/>
      <c r="ES1472" s="1" ph="1"/>
      <c r="ET1472" s="1" ph="1"/>
      <c r="EU1472" s="1" ph="1"/>
      <c r="EV1472" s="1" ph="1"/>
      <c r="EW1472" s="1" ph="1"/>
      <c r="EX1472" s="1" ph="1"/>
      <c r="EY1472" s="1" ph="1"/>
      <c r="EZ1472" s="1" ph="1"/>
      <c r="FA1472" s="1" ph="1"/>
      <c r="FB1472" s="1" ph="1"/>
      <c r="FC1472" s="1" ph="1"/>
      <c r="FD1472" s="1" ph="1"/>
      <c r="FE1472" s="1" ph="1"/>
      <c r="FF1472" s="1" ph="1"/>
      <c r="FG1472" s="1" ph="1"/>
      <c r="FH1472" s="1" ph="1"/>
      <c r="FI1472" s="1" ph="1"/>
      <c r="FJ1472" s="1" ph="1"/>
      <c r="FK1472" s="1" ph="1"/>
      <c r="FL1472" s="1" ph="1"/>
      <c r="FM1472" s="1" ph="1"/>
      <c r="FN1472" s="1" ph="1"/>
      <c r="FO1472" s="1" ph="1"/>
      <c r="FP1472" s="1" ph="1"/>
      <c r="FQ1472" s="1" ph="1"/>
      <c r="FR1472" s="1" ph="1"/>
      <c r="FS1472" s="1" ph="1"/>
      <c r="FT1472" s="1" ph="1"/>
      <c r="FU1472" s="1" ph="1"/>
      <c r="FV1472" s="1" ph="1"/>
      <c r="FW1472" s="1" ph="1"/>
      <c r="FX1472" s="1" ph="1"/>
      <c r="FY1472" s="1" ph="1"/>
      <c r="FZ1472" s="1" ph="1"/>
      <c r="GA1472" s="1" ph="1"/>
      <c r="GB1472" s="1" ph="1"/>
      <c r="GC1472" s="1" ph="1"/>
      <c r="GD1472" s="1" ph="1"/>
      <c r="GE1472" s="1" ph="1"/>
      <c r="GF1472" s="1" ph="1"/>
      <c r="GG1472" s="1" ph="1"/>
      <c r="GH1472" s="1" ph="1"/>
      <c r="GI1472" s="1" ph="1"/>
      <c r="GJ1472" s="1" ph="1"/>
      <c r="GK1472" s="1" ph="1"/>
      <c r="GL1472" s="1" ph="1"/>
      <c r="GM1472" s="1" ph="1"/>
      <c r="GN1472" s="1" ph="1"/>
      <c r="GO1472" s="1" ph="1"/>
      <c r="GP1472" s="1" ph="1"/>
      <c r="GQ1472" s="1" ph="1"/>
      <c r="GR1472" s="1" ph="1"/>
      <c r="GS1472" s="1" ph="1"/>
      <c r="GT1472" s="1" ph="1"/>
      <c r="GU1472" s="1" ph="1"/>
      <c r="GV1472" s="1" ph="1"/>
      <c r="GW1472" s="1" ph="1"/>
      <c r="GX1472" s="1" ph="1"/>
      <c r="GY1472" s="1" ph="1"/>
      <c r="GZ1472" s="1" ph="1"/>
      <c r="HA1472" s="1" ph="1"/>
      <c r="HB1472" s="1" ph="1"/>
      <c r="HC1472" s="1" ph="1"/>
      <c r="HD1472" s="1" ph="1"/>
      <c r="HE1472" s="1" ph="1"/>
      <c r="HF1472" s="1" ph="1"/>
      <c r="HG1472" s="1" ph="1"/>
      <c r="HH1472" s="1" ph="1"/>
      <c r="HI1472" s="1" ph="1"/>
      <c r="HJ1472" s="1" ph="1"/>
      <c r="HK1472" s="1" ph="1"/>
      <c r="HL1472" s="1" ph="1"/>
      <c r="HM1472" s="1" ph="1"/>
      <c r="HN1472" s="1" ph="1"/>
      <c r="HO1472" s="1" ph="1"/>
      <c r="HP1472" s="1" ph="1"/>
      <c r="HQ1472" s="1" ph="1"/>
      <c r="HR1472" s="1" ph="1"/>
      <c r="HS1472" s="1" ph="1"/>
      <c r="HT1472" s="1" ph="1"/>
      <c r="HU1472" s="1" ph="1"/>
      <c r="HV1472" s="1" ph="1"/>
      <c r="HW1472" s="1" ph="1"/>
      <c r="HX1472" s="1" ph="1"/>
      <c r="HY1472" s="1" ph="1"/>
      <c r="HZ1472" s="1" ph="1"/>
      <c r="IA1472" s="1" ph="1"/>
      <c r="IB1472" s="1" ph="1"/>
      <c r="IC1472" s="1" ph="1"/>
      <c r="ID1472" s="1" ph="1"/>
      <c r="IE1472" s="1" ph="1"/>
      <c r="IF1472" s="1" ph="1"/>
    </row>
    <row r="1474" spans="82:240" ht="20.149999999999999" customHeight="1">
      <c r="CD1474" s="1" ph="1"/>
      <c r="CE1474" s="1" ph="1"/>
      <c r="CF1474" s="1" ph="1"/>
      <c r="CG1474" s="1" ph="1"/>
      <c r="CH1474" s="1" ph="1"/>
      <c r="CI1474" s="1" ph="1"/>
      <c r="CJ1474" s="1" ph="1"/>
      <c r="CK1474" s="1" ph="1"/>
      <c r="CL1474" s="1" ph="1"/>
      <c r="CM1474" s="1" ph="1"/>
      <c r="CN1474" s="1" ph="1"/>
      <c r="CO1474" s="1" ph="1"/>
      <c r="CP1474" s="1" ph="1"/>
      <c r="CQ1474" s="1" ph="1"/>
      <c r="CR1474" s="1" ph="1"/>
      <c r="CS1474" s="1" ph="1"/>
      <c r="CT1474" s="1" ph="1"/>
      <c r="CU1474" s="1" ph="1"/>
      <c r="CV1474" s="1" ph="1"/>
      <c r="CW1474" s="1" ph="1"/>
      <c r="CX1474" s="1" ph="1"/>
      <c r="CY1474" s="1" ph="1"/>
      <c r="CZ1474" s="1" ph="1"/>
      <c r="DA1474" s="1" ph="1"/>
      <c r="DB1474" s="1" ph="1"/>
      <c r="DC1474" s="1" ph="1"/>
      <c r="DD1474" s="1" ph="1"/>
      <c r="DE1474" s="1" ph="1"/>
      <c r="DF1474" s="1" ph="1"/>
      <c r="DG1474" s="1" ph="1"/>
      <c r="DH1474" s="1" ph="1"/>
      <c r="DI1474" s="1" ph="1"/>
      <c r="DJ1474" s="1" ph="1"/>
      <c r="DK1474" s="1" ph="1"/>
      <c r="DL1474" s="1" ph="1"/>
      <c r="DM1474" s="1" ph="1"/>
      <c r="DN1474" s="1" ph="1"/>
      <c r="DO1474" s="1" ph="1"/>
      <c r="DP1474" s="1" ph="1"/>
      <c r="DQ1474" s="1" ph="1"/>
      <c r="DR1474" s="1" ph="1"/>
      <c r="DS1474" s="1" ph="1"/>
      <c r="DT1474" s="1" ph="1"/>
      <c r="DU1474" s="1" ph="1"/>
      <c r="DV1474" s="1" ph="1"/>
      <c r="DW1474" s="1" ph="1"/>
      <c r="DX1474" s="1" ph="1"/>
      <c r="DY1474" s="1" ph="1"/>
      <c r="DZ1474" s="1" ph="1"/>
      <c r="EA1474" s="1" ph="1"/>
      <c r="EB1474" s="1" ph="1"/>
      <c r="EC1474" s="1" ph="1"/>
      <c r="ED1474" s="1" ph="1"/>
      <c r="EE1474" s="1" ph="1"/>
      <c r="EF1474" s="1" ph="1"/>
      <c r="EG1474" s="1" ph="1"/>
      <c r="EH1474" s="1" ph="1"/>
      <c r="EI1474" s="1" ph="1"/>
      <c r="EJ1474" s="1" ph="1"/>
      <c r="EK1474" s="1" ph="1"/>
      <c r="EL1474" s="1" ph="1"/>
      <c r="EM1474" s="1" ph="1"/>
      <c r="EN1474" s="1" ph="1"/>
      <c r="EO1474" s="1" ph="1"/>
      <c r="EP1474" s="1" ph="1"/>
      <c r="EQ1474" s="1" ph="1"/>
      <c r="ER1474" s="1" ph="1"/>
      <c r="ES1474" s="1" ph="1"/>
      <c r="ET1474" s="1" ph="1"/>
      <c r="EU1474" s="1" ph="1"/>
      <c r="EV1474" s="1" ph="1"/>
      <c r="EW1474" s="1" ph="1"/>
      <c r="EX1474" s="1" ph="1"/>
      <c r="EY1474" s="1" ph="1"/>
      <c r="EZ1474" s="1" ph="1"/>
      <c r="FA1474" s="1" ph="1"/>
      <c r="FB1474" s="1" ph="1"/>
      <c r="FC1474" s="1" ph="1"/>
      <c r="FD1474" s="1" ph="1"/>
      <c r="FE1474" s="1" ph="1"/>
      <c r="FF1474" s="1" ph="1"/>
      <c r="FG1474" s="1" ph="1"/>
      <c r="FH1474" s="1" ph="1"/>
      <c r="FI1474" s="1" ph="1"/>
      <c r="FJ1474" s="1" ph="1"/>
      <c r="FK1474" s="1" ph="1"/>
      <c r="FL1474" s="1" ph="1"/>
      <c r="FM1474" s="1" ph="1"/>
      <c r="FN1474" s="1" ph="1"/>
      <c r="FO1474" s="1" ph="1"/>
      <c r="FP1474" s="1" ph="1"/>
      <c r="FQ1474" s="1" ph="1"/>
      <c r="FR1474" s="1" ph="1"/>
      <c r="FS1474" s="1" ph="1"/>
      <c r="FT1474" s="1" ph="1"/>
      <c r="FU1474" s="1" ph="1"/>
      <c r="FV1474" s="1" ph="1"/>
      <c r="FW1474" s="1" ph="1"/>
      <c r="FX1474" s="1" ph="1"/>
      <c r="FY1474" s="1" ph="1"/>
      <c r="FZ1474" s="1" ph="1"/>
      <c r="GA1474" s="1" ph="1"/>
      <c r="GB1474" s="1" ph="1"/>
      <c r="GC1474" s="1" ph="1"/>
      <c r="GD1474" s="1" ph="1"/>
      <c r="GE1474" s="1" ph="1"/>
      <c r="GF1474" s="1" ph="1"/>
      <c r="GG1474" s="1" ph="1"/>
      <c r="GH1474" s="1" ph="1"/>
      <c r="GI1474" s="1" ph="1"/>
      <c r="GJ1474" s="1" ph="1"/>
      <c r="GK1474" s="1" ph="1"/>
      <c r="GL1474" s="1" ph="1"/>
      <c r="GM1474" s="1" ph="1"/>
      <c r="GN1474" s="1" ph="1"/>
      <c r="GO1474" s="1" ph="1"/>
      <c r="GP1474" s="1" ph="1"/>
      <c r="GQ1474" s="1" ph="1"/>
      <c r="GR1474" s="1" ph="1"/>
      <c r="GS1474" s="1" ph="1"/>
      <c r="GT1474" s="1" ph="1"/>
      <c r="GU1474" s="1" ph="1"/>
      <c r="GV1474" s="1" ph="1"/>
      <c r="GW1474" s="1" ph="1"/>
      <c r="GX1474" s="1" ph="1"/>
      <c r="GY1474" s="1" ph="1"/>
      <c r="GZ1474" s="1" ph="1"/>
      <c r="HA1474" s="1" ph="1"/>
      <c r="HB1474" s="1" ph="1"/>
      <c r="HC1474" s="1" ph="1"/>
      <c r="HD1474" s="1" ph="1"/>
      <c r="HE1474" s="1" ph="1"/>
      <c r="HF1474" s="1" ph="1"/>
      <c r="HG1474" s="1" ph="1"/>
      <c r="HH1474" s="1" ph="1"/>
      <c r="HI1474" s="1" ph="1"/>
      <c r="HJ1474" s="1" ph="1"/>
      <c r="HK1474" s="1" ph="1"/>
      <c r="HL1474" s="1" ph="1"/>
      <c r="HM1474" s="1" ph="1"/>
      <c r="HN1474" s="1" ph="1"/>
      <c r="HO1474" s="1" ph="1"/>
      <c r="HP1474" s="1" ph="1"/>
      <c r="HQ1474" s="1" ph="1"/>
      <c r="HR1474" s="1" ph="1"/>
      <c r="HS1474" s="1" ph="1"/>
      <c r="HT1474" s="1" ph="1"/>
      <c r="HU1474" s="1" ph="1"/>
      <c r="HV1474" s="1" ph="1"/>
      <c r="HW1474" s="1" ph="1"/>
      <c r="HX1474" s="1" ph="1"/>
      <c r="HY1474" s="1" ph="1"/>
      <c r="HZ1474" s="1" ph="1"/>
      <c r="IA1474" s="1" ph="1"/>
      <c r="IB1474" s="1" ph="1"/>
      <c r="IC1474" s="1" ph="1"/>
      <c r="ID1474" s="1" ph="1"/>
      <c r="IE1474" s="1" ph="1"/>
      <c r="IF1474" s="1" ph="1"/>
    </row>
    <row r="1476" spans="82:240" ht="20.149999999999999" customHeight="1">
      <c r="CD1476" s="1" ph="1"/>
      <c r="CE1476" s="1" ph="1"/>
      <c r="CF1476" s="1" ph="1"/>
      <c r="CG1476" s="1" ph="1"/>
      <c r="CH1476" s="1" ph="1"/>
      <c r="CI1476" s="1" ph="1"/>
      <c r="CJ1476" s="1" ph="1"/>
      <c r="CK1476" s="1" ph="1"/>
      <c r="CL1476" s="1" ph="1"/>
      <c r="CM1476" s="1" ph="1"/>
      <c r="CN1476" s="1" ph="1"/>
      <c r="CO1476" s="1" ph="1"/>
      <c r="CP1476" s="1" ph="1"/>
      <c r="CQ1476" s="1" ph="1"/>
      <c r="CR1476" s="1" ph="1"/>
      <c r="CS1476" s="1" ph="1"/>
      <c r="CT1476" s="1" ph="1"/>
      <c r="CU1476" s="1" ph="1"/>
      <c r="CV1476" s="1" ph="1"/>
      <c r="CW1476" s="1" ph="1"/>
      <c r="CX1476" s="1" ph="1"/>
      <c r="CY1476" s="1" ph="1"/>
      <c r="CZ1476" s="1" ph="1"/>
      <c r="DA1476" s="1" ph="1"/>
      <c r="DB1476" s="1" ph="1"/>
      <c r="DC1476" s="1" ph="1"/>
      <c r="DD1476" s="1" ph="1"/>
      <c r="DE1476" s="1" ph="1"/>
      <c r="DF1476" s="1" ph="1"/>
      <c r="DG1476" s="1" ph="1"/>
      <c r="DH1476" s="1" ph="1"/>
      <c r="DI1476" s="1" ph="1"/>
      <c r="DJ1476" s="1" ph="1"/>
      <c r="DK1476" s="1" ph="1"/>
      <c r="DL1476" s="1" ph="1"/>
      <c r="DM1476" s="1" ph="1"/>
      <c r="DN1476" s="1" ph="1"/>
      <c r="DO1476" s="1" ph="1"/>
      <c r="DP1476" s="1" ph="1"/>
      <c r="DQ1476" s="1" ph="1"/>
      <c r="DR1476" s="1" ph="1"/>
      <c r="DS1476" s="1" ph="1"/>
      <c r="DT1476" s="1" ph="1"/>
      <c r="DU1476" s="1" ph="1"/>
      <c r="DV1476" s="1" ph="1"/>
      <c r="DW1476" s="1" ph="1"/>
      <c r="DX1476" s="1" ph="1"/>
      <c r="DY1476" s="1" ph="1"/>
      <c r="DZ1476" s="1" ph="1"/>
      <c r="EA1476" s="1" ph="1"/>
      <c r="EB1476" s="1" ph="1"/>
      <c r="EC1476" s="1" ph="1"/>
      <c r="ED1476" s="1" ph="1"/>
      <c r="EE1476" s="1" ph="1"/>
      <c r="EF1476" s="1" ph="1"/>
      <c r="EG1476" s="1" ph="1"/>
      <c r="EH1476" s="1" ph="1"/>
      <c r="EI1476" s="1" ph="1"/>
      <c r="EJ1476" s="1" ph="1"/>
      <c r="EK1476" s="1" ph="1"/>
      <c r="EL1476" s="1" ph="1"/>
      <c r="EM1476" s="1" ph="1"/>
      <c r="EN1476" s="1" ph="1"/>
      <c r="EO1476" s="1" ph="1"/>
      <c r="EP1476" s="1" ph="1"/>
      <c r="EQ1476" s="1" ph="1"/>
      <c r="ER1476" s="1" ph="1"/>
      <c r="ES1476" s="1" ph="1"/>
      <c r="ET1476" s="1" ph="1"/>
      <c r="EU1476" s="1" ph="1"/>
      <c r="EV1476" s="1" ph="1"/>
      <c r="EW1476" s="1" ph="1"/>
      <c r="EX1476" s="1" ph="1"/>
      <c r="EY1476" s="1" ph="1"/>
      <c r="EZ1476" s="1" ph="1"/>
      <c r="FA1476" s="1" ph="1"/>
      <c r="FB1476" s="1" ph="1"/>
      <c r="FC1476" s="1" ph="1"/>
      <c r="FD1476" s="1" ph="1"/>
      <c r="FE1476" s="1" ph="1"/>
      <c r="FF1476" s="1" ph="1"/>
      <c r="FG1476" s="1" ph="1"/>
      <c r="FH1476" s="1" ph="1"/>
      <c r="FI1476" s="1" ph="1"/>
      <c r="FJ1476" s="1" ph="1"/>
      <c r="FK1476" s="1" ph="1"/>
      <c r="FL1476" s="1" ph="1"/>
      <c r="FM1476" s="1" ph="1"/>
      <c r="FN1476" s="1" ph="1"/>
      <c r="FO1476" s="1" ph="1"/>
      <c r="FP1476" s="1" ph="1"/>
      <c r="FQ1476" s="1" ph="1"/>
      <c r="FR1476" s="1" ph="1"/>
      <c r="FS1476" s="1" ph="1"/>
      <c r="FT1476" s="1" ph="1"/>
      <c r="FU1476" s="1" ph="1"/>
      <c r="FV1476" s="1" ph="1"/>
      <c r="FW1476" s="1" ph="1"/>
      <c r="FX1476" s="1" ph="1"/>
      <c r="FY1476" s="1" ph="1"/>
      <c r="FZ1476" s="1" ph="1"/>
      <c r="GA1476" s="1" ph="1"/>
      <c r="GB1476" s="1" ph="1"/>
      <c r="GC1476" s="1" ph="1"/>
      <c r="GD1476" s="1" ph="1"/>
      <c r="GE1476" s="1" ph="1"/>
      <c r="GF1476" s="1" ph="1"/>
      <c r="GG1476" s="1" ph="1"/>
      <c r="GH1476" s="1" ph="1"/>
      <c r="GI1476" s="1" ph="1"/>
      <c r="GJ1476" s="1" ph="1"/>
      <c r="GK1476" s="1" ph="1"/>
      <c r="GL1476" s="1" ph="1"/>
      <c r="GM1476" s="1" ph="1"/>
      <c r="GN1476" s="1" ph="1"/>
      <c r="GO1476" s="1" ph="1"/>
      <c r="GP1476" s="1" ph="1"/>
      <c r="GQ1476" s="1" ph="1"/>
      <c r="GR1476" s="1" ph="1"/>
      <c r="GS1476" s="1" ph="1"/>
      <c r="GT1476" s="1" ph="1"/>
      <c r="GU1476" s="1" ph="1"/>
      <c r="GV1476" s="1" ph="1"/>
      <c r="GW1476" s="1" ph="1"/>
      <c r="GX1476" s="1" ph="1"/>
      <c r="GY1476" s="1" ph="1"/>
      <c r="GZ1476" s="1" ph="1"/>
      <c r="HA1476" s="1" ph="1"/>
      <c r="HB1476" s="1" ph="1"/>
      <c r="HC1476" s="1" ph="1"/>
      <c r="HD1476" s="1" ph="1"/>
      <c r="HE1476" s="1" ph="1"/>
      <c r="HF1476" s="1" ph="1"/>
      <c r="HG1476" s="1" ph="1"/>
      <c r="HH1476" s="1" ph="1"/>
      <c r="HI1476" s="1" ph="1"/>
      <c r="HJ1476" s="1" ph="1"/>
      <c r="HK1476" s="1" ph="1"/>
      <c r="HL1476" s="1" ph="1"/>
      <c r="HM1476" s="1" ph="1"/>
      <c r="HN1476" s="1" ph="1"/>
      <c r="HO1476" s="1" ph="1"/>
      <c r="HP1476" s="1" ph="1"/>
      <c r="HQ1476" s="1" ph="1"/>
      <c r="HR1476" s="1" ph="1"/>
      <c r="HS1476" s="1" ph="1"/>
      <c r="HT1476" s="1" ph="1"/>
      <c r="HU1476" s="1" ph="1"/>
      <c r="HV1476" s="1" ph="1"/>
      <c r="HW1476" s="1" ph="1"/>
      <c r="HX1476" s="1" ph="1"/>
      <c r="HY1476" s="1" ph="1"/>
      <c r="HZ1476" s="1" ph="1"/>
      <c r="IA1476" s="1" ph="1"/>
      <c r="IB1476" s="1" ph="1"/>
      <c r="IC1476" s="1" ph="1"/>
      <c r="ID1476" s="1" ph="1"/>
      <c r="IE1476" s="1" ph="1"/>
      <c r="IF1476" s="1" ph="1"/>
    </row>
    <row r="1478" spans="82:240" ht="20.149999999999999" customHeight="1">
      <c r="CD1478" s="1" ph="1"/>
      <c r="CE1478" s="1" ph="1"/>
      <c r="CF1478" s="1" ph="1"/>
      <c r="CG1478" s="1" ph="1"/>
      <c r="CH1478" s="1" ph="1"/>
      <c r="CI1478" s="1" ph="1"/>
      <c r="CJ1478" s="1" ph="1"/>
      <c r="CK1478" s="1" ph="1"/>
      <c r="CL1478" s="1" ph="1"/>
      <c r="CM1478" s="1" ph="1"/>
      <c r="CN1478" s="1" ph="1"/>
      <c r="CO1478" s="1" ph="1"/>
      <c r="CP1478" s="1" ph="1"/>
      <c r="CQ1478" s="1" ph="1"/>
      <c r="CR1478" s="1" ph="1"/>
      <c r="CS1478" s="1" ph="1"/>
      <c r="CT1478" s="1" ph="1"/>
      <c r="CU1478" s="1" ph="1"/>
      <c r="CV1478" s="1" ph="1"/>
      <c r="CW1478" s="1" ph="1"/>
      <c r="CX1478" s="1" ph="1"/>
      <c r="CY1478" s="1" ph="1"/>
      <c r="CZ1478" s="1" ph="1"/>
      <c r="DA1478" s="1" ph="1"/>
      <c r="DB1478" s="1" ph="1"/>
      <c r="DC1478" s="1" ph="1"/>
      <c r="DD1478" s="1" ph="1"/>
      <c r="DE1478" s="1" ph="1"/>
      <c r="DF1478" s="1" ph="1"/>
      <c r="DG1478" s="1" ph="1"/>
      <c r="DH1478" s="1" ph="1"/>
      <c r="DI1478" s="1" ph="1"/>
      <c r="DJ1478" s="1" ph="1"/>
      <c r="DK1478" s="1" ph="1"/>
      <c r="DL1478" s="1" ph="1"/>
      <c r="DM1478" s="1" ph="1"/>
      <c r="DN1478" s="1" ph="1"/>
      <c r="DO1478" s="1" ph="1"/>
      <c r="DP1478" s="1" ph="1"/>
      <c r="DQ1478" s="1" ph="1"/>
      <c r="DR1478" s="1" ph="1"/>
      <c r="DS1478" s="1" ph="1"/>
      <c r="DT1478" s="1" ph="1"/>
      <c r="DU1478" s="1" ph="1"/>
      <c r="DV1478" s="1" ph="1"/>
      <c r="DW1478" s="1" ph="1"/>
      <c r="DX1478" s="1" ph="1"/>
      <c r="DY1478" s="1" ph="1"/>
      <c r="DZ1478" s="1" ph="1"/>
      <c r="EA1478" s="1" ph="1"/>
      <c r="EB1478" s="1" ph="1"/>
      <c r="EC1478" s="1" ph="1"/>
      <c r="ED1478" s="1" ph="1"/>
      <c r="EE1478" s="1" ph="1"/>
      <c r="EF1478" s="1" ph="1"/>
      <c r="EG1478" s="1" ph="1"/>
      <c r="EH1478" s="1" ph="1"/>
      <c r="EI1478" s="1" ph="1"/>
      <c r="EJ1478" s="1" ph="1"/>
      <c r="EK1478" s="1" ph="1"/>
      <c r="EL1478" s="1" ph="1"/>
      <c r="EM1478" s="1" ph="1"/>
      <c r="EN1478" s="1" ph="1"/>
      <c r="EO1478" s="1" ph="1"/>
      <c r="EP1478" s="1" ph="1"/>
      <c r="EQ1478" s="1" ph="1"/>
      <c r="ER1478" s="1" ph="1"/>
      <c r="ES1478" s="1" ph="1"/>
      <c r="ET1478" s="1" ph="1"/>
      <c r="EU1478" s="1" ph="1"/>
      <c r="EV1478" s="1" ph="1"/>
      <c r="EW1478" s="1" ph="1"/>
      <c r="EX1478" s="1" ph="1"/>
      <c r="EY1478" s="1" ph="1"/>
      <c r="EZ1478" s="1" ph="1"/>
      <c r="FA1478" s="1" ph="1"/>
      <c r="FB1478" s="1" ph="1"/>
      <c r="FC1478" s="1" ph="1"/>
      <c r="FD1478" s="1" ph="1"/>
      <c r="FE1478" s="1" ph="1"/>
      <c r="FF1478" s="1" ph="1"/>
      <c r="FG1478" s="1" ph="1"/>
      <c r="FH1478" s="1" ph="1"/>
      <c r="FI1478" s="1" ph="1"/>
      <c r="FJ1478" s="1" ph="1"/>
      <c r="FK1478" s="1" ph="1"/>
      <c r="FL1478" s="1" ph="1"/>
      <c r="FM1478" s="1" ph="1"/>
      <c r="FN1478" s="1" ph="1"/>
      <c r="FO1478" s="1" ph="1"/>
      <c r="FP1478" s="1" ph="1"/>
      <c r="FQ1478" s="1" ph="1"/>
      <c r="FR1478" s="1" ph="1"/>
      <c r="FS1478" s="1" ph="1"/>
      <c r="FT1478" s="1" ph="1"/>
      <c r="FU1478" s="1" ph="1"/>
      <c r="FV1478" s="1" ph="1"/>
      <c r="FW1478" s="1" ph="1"/>
      <c r="FX1478" s="1" ph="1"/>
      <c r="FY1478" s="1" ph="1"/>
      <c r="FZ1478" s="1" ph="1"/>
      <c r="GA1478" s="1" ph="1"/>
      <c r="GB1478" s="1" ph="1"/>
      <c r="GC1478" s="1" ph="1"/>
      <c r="GD1478" s="1" ph="1"/>
      <c r="GE1478" s="1" ph="1"/>
      <c r="GF1478" s="1" ph="1"/>
      <c r="GG1478" s="1" ph="1"/>
      <c r="GH1478" s="1" ph="1"/>
      <c r="GI1478" s="1" ph="1"/>
      <c r="GJ1478" s="1" ph="1"/>
      <c r="GK1478" s="1" ph="1"/>
      <c r="GL1478" s="1" ph="1"/>
      <c r="GM1478" s="1" ph="1"/>
      <c r="GN1478" s="1" ph="1"/>
      <c r="GO1478" s="1" ph="1"/>
      <c r="GP1478" s="1" ph="1"/>
      <c r="GQ1478" s="1" ph="1"/>
      <c r="GR1478" s="1" ph="1"/>
      <c r="GS1478" s="1" ph="1"/>
      <c r="GT1478" s="1" ph="1"/>
      <c r="GU1478" s="1" ph="1"/>
      <c r="GV1478" s="1" ph="1"/>
      <c r="GW1478" s="1" ph="1"/>
      <c r="GX1478" s="1" ph="1"/>
      <c r="GY1478" s="1" ph="1"/>
      <c r="GZ1478" s="1" ph="1"/>
      <c r="HA1478" s="1" ph="1"/>
      <c r="HB1478" s="1" ph="1"/>
      <c r="HC1478" s="1" ph="1"/>
      <c r="HD1478" s="1" ph="1"/>
      <c r="HE1478" s="1" ph="1"/>
      <c r="HF1478" s="1" ph="1"/>
      <c r="HG1478" s="1" ph="1"/>
      <c r="HH1478" s="1" ph="1"/>
      <c r="HI1478" s="1" ph="1"/>
      <c r="HJ1478" s="1" ph="1"/>
      <c r="HK1478" s="1" ph="1"/>
      <c r="HL1478" s="1" ph="1"/>
      <c r="HM1478" s="1" ph="1"/>
      <c r="HN1478" s="1" ph="1"/>
      <c r="HO1478" s="1" ph="1"/>
      <c r="HP1478" s="1" ph="1"/>
      <c r="HQ1478" s="1" ph="1"/>
      <c r="HR1478" s="1" ph="1"/>
      <c r="HS1478" s="1" ph="1"/>
      <c r="HT1478" s="1" ph="1"/>
      <c r="HU1478" s="1" ph="1"/>
      <c r="HV1478" s="1" ph="1"/>
      <c r="HW1478" s="1" ph="1"/>
      <c r="HX1478" s="1" ph="1"/>
      <c r="HY1478" s="1" ph="1"/>
      <c r="HZ1478" s="1" ph="1"/>
      <c r="IA1478" s="1" ph="1"/>
      <c r="IB1478" s="1" ph="1"/>
      <c r="IC1478" s="1" ph="1"/>
      <c r="ID1478" s="1" ph="1"/>
      <c r="IE1478" s="1" ph="1"/>
      <c r="IF1478" s="1" ph="1"/>
    </row>
    <row r="1480" spans="82:240" ht="20.149999999999999" customHeight="1">
      <c r="CD1480" s="1" ph="1"/>
      <c r="CE1480" s="1" ph="1"/>
      <c r="CF1480" s="1" ph="1"/>
      <c r="CG1480" s="1" ph="1"/>
      <c r="CH1480" s="1" ph="1"/>
      <c r="CI1480" s="1" ph="1"/>
      <c r="CJ1480" s="1" ph="1"/>
      <c r="CK1480" s="1" ph="1"/>
      <c r="CL1480" s="1" ph="1"/>
      <c r="CM1480" s="1" ph="1"/>
      <c r="CN1480" s="1" ph="1"/>
      <c r="CO1480" s="1" ph="1"/>
      <c r="CP1480" s="1" ph="1"/>
      <c r="CQ1480" s="1" ph="1"/>
      <c r="CR1480" s="1" ph="1"/>
      <c r="CS1480" s="1" ph="1"/>
      <c r="CT1480" s="1" ph="1"/>
      <c r="CU1480" s="1" ph="1"/>
      <c r="CV1480" s="1" ph="1"/>
      <c r="CW1480" s="1" ph="1"/>
      <c r="CX1480" s="1" ph="1"/>
      <c r="CY1480" s="1" ph="1"/>
      <c r="CZ1480" s="1" ph="1"/>
      <c r="DA1480" s="1" ph="1"/>
      <c r="DB1480" s="1" ph="1"/>
      <c r="DC1480" s="1" ph="1"/>
      <c r="DD1480" s="1" ph="1"/>
      <c r="DE1480" s="1" ph="1"/>
      <c r="DF1480" s="1" ph="1"/>
      <c r="DG1480" s="1" ph="1"/>
      <c r="DH1480" s="1" ph="1"/>
      <c r="DI1480" s="1" ph="1"/>
      <c r="DJ1480" s="1" ph="1"/>
      <c r="DK1480" s="1" ph="1"/>
      <c r="DL1480" s="1" ph="1"/>
      <c r="DM1480" s="1" ph="1"/>
      <c r="DN1480" s="1" ph="1"/>
      <c r="DO1480" s="1" ph="1"/>
      <c r="DP1480" s="1" ph="1"/>
      <c r="DQ1480" s="1" ph="1"/>
      <c r="DR1480" s="1" ph="1"/>
      <c r="DS1480" s="1" ph="1"/>
      <c r="DT1480" s="1" ph="1"/>
      <c r="DU1480" s="1" ph="1"/>
      <c r="DV1480" s="1" ph="1"/>
      <c r="DW1480" s="1" ph="1"/>
      <c r="DX1480" s="1" ph="1"/>
      <c r="DY1480" s="1" ph="1"/>
      <c r="DZ1480" s="1" ph="1"/>
      <c r="EA1480" s="1" ph="1"/>
      <c r="EB1480" s="1" ph="1"/>
      <c r="EC1480" s="1" ph="1"/>
      <c r="ED1480" s="1" ph="1"/>
      <c r="EE1480" s="1" ph="1"/>
      <c r="EF1480" s="1" ph="1"/>
      <c r="EG1480" s="1" ph="1"/>
      <c r="EH1480" s="1" ph="1"/>
      <c r="EI1480" s="1" ph="1"/>
      <c r="EJ1480" s="1" ph="1"/>
      <c r="EK1480" s="1" ph="1"/>
      <c r="EL1480" s="1" ph="1"/>
      <c r="EM1480" s="1" ph="1"/>
      <c r="EN1480" s="1" ph="1"/>
      <c r="EO1480" s="1" ph="1"/>
      <c r="EP1480" s="1" ph="1"/>
      <c r="EQ1480" s="1" ph="1"/>
      <c r="ER1480" s="1" ph="1"/>
      <c r="ES1480" s="1" ph="1"/>
      <c r="ET1480" s="1" ph="1"/>
      <c r="EU1480" s="1" ph="1"/>
      <c r="EV1480" s="1" ph="1"/>
      <c r="EW1480" s="1" ph="1"/>
      <c r="EX1480" s="1" ph="1"/>
      <c r="EY1480" s="1" ph="1"/>
      <c r="EZ1480" s="1" ph="1"/>
      <c r="FA1480" s="1" ph="1"/>
      <c r="FB1480" s="1" ph="1"/>
      <c r="FC1480" s="1" ph="1"/>
      <c r="FD1480" s="1" ph="1"/>
      <c r="FE1480" s="1" ph="1"/>
      <c r="FF1480" s="1" ph="1"/>
      <c r="FG1480" s="1" ph="1"/>
      <c r="FH1480" s="1" ph="1"/>
      <c r="FI1480" s="1" ph="1"/>
      <c r="FJ1480" s="1" ph="1"/>
      <c r="FK1480" s="1" ph="1"/>
      <c r="FL1480" s="1" ph="1"/>
      <c r="FM1480" s="1" ph="1"/>
      <c r="FN1480" s="1" ph="1"/>
      <c r="FO1480" s="1" ph="1"/>
      <c r="FP1480" s="1" ph="1"/>
      <c r="FQ1480" s="1" ph="1"/>
      <c r="FR1480" s="1" ph="1"/>
      <c r="FS1480" s="1" ph="1"/>
      <c r="FT1480" s="1" ph="1"/>
      <c r="FU1480" s="1" ph="1"/>
      <c r="FV1480" s="1" ph="1"/>
      <c r="FW1480" s="1" ph="1"/>
      <c r="FX1480" s="1" ph="1"/>
      <c r="FY1480" s="1" ph="1"/>
      <c r="FZ1480" s="1" ph="1"/>
      <c r="GA1480" s="1" ph="1"/>
      <c r="GB1480" s="1" ph="1"/>
      <c r="GC1480" s="1" ph="1"/>
      <c r="GD1480" s="1" ph="1"/>
      <c r="GE1480" s="1" ph="1"/>
      <c r="GF1480" s="1" ph="1"/>
      <c r="GG1480" s="1" ph="1"/>
      <c r="GH1480" s="1" ph="1"/>
      <c r="GI1480" s="1" ph="1"/>
      <c r="GJ1480" s="1" ph="1"/>
      <c r="GK1480" s="1" ph="1"/>
      <c r="GL1480" s="1" ph="1"/>
      <c r="GM1480" s="1" ph="1"/>
      <c r="GN1480" s="1" ph="1"/>
      <c r="GO1480" s="1" ph="1"/>
      <c r="GP1480" s="1" ph="1"/>
      <c r="GQ1480" s="1" ph="1"/>
      <c r="GR1480" s="1" ph="1"/>
      <c r="GS1480" s="1" ph="1"/>
      <c r="GT1480" s="1" ph="1"/>
      <c r="GU1480" s="1" ph="1"/>
      <c r="GV1480" s="1" ph="1"/>
      <c r="GW1480" s="1" ph="1"/>
      <c r="GX1480" s="1" ph="1"/>
      <c r="GY1480" s="1" ph="1"/>
      <c r="GZ1480" s="1" ph="1"/>
      <c r="HA1480" s="1" ph="1"/>
      <c r="HB1480" s="1" ph="1"/>
      <c r="HC1480" s="1" ph="1"/>
      <c r="HD1480" s="1" ph="1"/>
      <c r="HE1480" s="1" ph="1"/>
      <c r="HF1480" s="1" ph="1"/>
      <c r="HG1480" s="1" ph="1"/>
      <c r="HH1480" s="1" ph="1"/>
      <c r="HI1480" s="1" ph="1"/>
      <c r="HJ1480" s="1" ph="1"/>
      <c r="HK1480" s="1" ph="1"/>
      <c r="HL1480" s="1" ph="1"/>
      <c r="HM1480" s="1" ph="1"/>
      <c r="HN1480" s="1" ph="1"/>
      <c r="HO1480" s="1" ph="1"/>
      <c r="HP1480" s="1" ph="1"/>
      <c r="HQ1480" s="1" ph="1"/>
      <c r="HR1480" s="1" ph="1"/>
      <c r="HS1480" s="1" ph="1"/>
      <c r="HT1480" s="1" ph="1"/>
      <c r="HU1480" s="1" ph="1"/>
      <c r="HV1480" s="1" ph="1"/>
      <c r="HW1480" s="1" ph="1"/>
      <c r="HX1480" s="1" ph="1"/>
      <c r="HY1480" s="1" ph="1"/>
      <c r="HZ1480" s="1" ph="1"/>
      <c r="IA1480" s="1" ph="1"/>
      <c r="IB1480" s="1" ph="1"/>
      <c r="IC1480" s="1" ph="1"/>
      <c r="ID1480" s="1" ph="1"/>
      <c r="IE1480" s="1" ph="1"/>
      <c r="IF1480" s="1" ph="1"/>
    </row>
    <row r="1483" spans="82:240" ht="20.149999999999999" customHeight="1">
      <c r="CD1483" s="1" ph="1"/>
      <c r="CE1483" s="1" ph="1"/>
      <c r="CF1483" s="1" ph="1"/>
      <c r="CG1483" s="1" ph="1"/>
      <c r="CH1483" s="1" ph="1"/>
      <c r="CI1483" s="1" ph="1"/>
      <c r="CJ1483" s="1" ph="1"/>
      <c r="CK1483" s="1" ph="1"/>
      <c r="CL1483" s="1" ph="1"/>
      <c r="CM1483" s="1" ph="1"/>
      <c r="CN1483" s="1" ph="1"/>
      <c r="CO1483" s="1" ph="1"/>
      <c r="CP1483" s="1" ph="1"/>
      <c r="CQ1483" s="1" ph="1"/>
      <c r="CR1483" s="1" ph="1"/>
      <c r="CS1483" s="1" ph="1"/>
      <c r="CT1483" s="1" ph="1"/>
      <c r="CU1483" s="1" ph="1"/>
      <c r="CV1483" s="1" ph="1"/>
      <c r="CW1483" s="1" ph="1"/>
      <c r="CX1483" s="1" ph="1"/>
      <c r="CY1483" s="1" ph="1"/>
      <c r="CZ1483" s="1" ph="1"/>
      <c r="DA1483" s="1" ph="1"/>
      <c r="DB1483" s="1" ph="1"/>
      <c r="DC1483" s="1" ph="1"/>
      <c r="DD1483" s="1" ph="1"/>
      <c r="DE1483" s="1" ph="1"/>
      <c r="DF1483" s="1" ph="1"/>
      <c r="DG1483" s="1" ph="1"/>
      <c r="DH1483" s="1" ph="1"/>
      <c r="DI1483" s="1" ph="1"/>
      <c r="DJ1483" s="1" ph="1"/>
      <c r="DK1483" s="1" ph="1"/>
      <c r="DL1483" s="1" ph="1"/>
      <c r="DM1483" s="1" ph="1"/>
      <c r="DN1483" s="1" ph="1"/>
      <c r="DO1483" s="1" ph="1"/>
      <c r="DP1483" s="1" ph="1"/>
      <c r="DQ1483" s="1" ph="1"/>
      <c r="DR1483" s="1" ph="1"/>
      <c r="DS1483" s="1" ph="1"/>
      <c r="DT1483" s="1" ph="1"/>
      <c r="DU1483" s="1" ph="1"/>
      <c r="DV1483" s="1" ph="1"/>
      <c r="DW1483" s="1" ph="1"/>
      <c r="DX1483" s="1" ph="1"/>
      <c r="DY1483" s="1" ph="1"/>
      <c r="DZ1483" s="1" ph="1"/>
      <c r="EA1483" s="1" ph="1"/>
      <c r="EB1483" s="1" ph="1"/>
      <c r="EC1483" s="1" ph="1"/>
      <c r="ED1483" s="1" ph="1"/>
      <c r="EE1483" s="1" ph="1"/>
      <c r="EF1483" s="1" ph="1"/>
      <c r="EG1483" s="1" ph="1"/>
      <c r="EH1483" s="1" ph="1"/>
      <c r="EI1483" s="1" ph="1"/>
      <c r="EJ1483" s="1" ph="1"/>
      <c r="EK1483" s="1" ph="1"/>
      <c r="EL1483" s="1" ph="1"/>
      <c r="EM1483" s="1" ph="1"/>
      <c r="EN1483" s="1" ph="1"/>
      <c r="EO1483" s="1" ph="1"/>
      <c r="EP1483" s="1" ph="1"/>
      <c r="EQ1483" s="1" ph="1"/>
      <c r="ER1483" s="1" ph="1"/>
      <c r="ES1483" s="1" ph="1"/>
      <c r="ET1483" s="1" ph="1"/>
      <c r="EU1483" s="1" ph="1"/>
      <c r="EV1483" s="1" ph="1"/>
      <c r="EW1483" s="1" ph="1"/>
      <c r="EX1483" s="1" ph="1"/>
      <c r="EY1483" s="1" ph="1"/>
      <c r="EZ1483" s="1" ph="1"/>
      <c r="FA1483" s="1" ph="1"/>
      <c r="FB1483" s="1" ph="1"/>
      <c r="FC1483" s="1" ph="1"/>
      <c r="FD1483" s="1" ph="1"/>
      <c r="FE1483" s="1" ph="1"/>
      <c r="FF1483" s="1" ph="1"/>
      <c r="FG1483" s="1" ph="1"/>
      <c r="FH1483" s="1" ph="1"/>
      <c r="FI1483" s="1" ph="1"/>
      <c r="FJ1483" s="1" ph="1"/>
      <c r="FK1483" s="1" ph="1"/>
      <c r="FL1483" s="1" ph="1"/>
      <c r="FM1483" s="1" ph="1"/>
      <c r="FN1483" s="1" ph="1"/>
      <c r="FO1483" s="1" ph="1"/>
      <c r="FP1483" s="1" ph="1"/>
      <c r="FQ1483" s="1" ph="1"/>
      <c r="FR1483" s="1" ph="1"/>
      <c r="FS1483" s="1" ph="1"/>
      <c r="FT1483" s="1" ph="1"/>
      <c r="FU1483" s="1" ph="1"/>
      <c r="FV1483" s="1" ph="1"/>
      <c r="FW1483" s="1" ph="1"/>
      <c r="FX1483" s="1" ph="1"/>
      <c r="FY1483" s="1" ph="1"/>
      <c r="FZ1483" s="1" ph="1"/>
      <c r="GA1483" s="1" ph="1"/>
      <c r="GB1483" s="1" ph="1"/>
      <c r="GC1483" s="1" ph="1"/>
      <c r="GD1483" s="1" ph="1"/>
      <c r="GE1483" s="1" ph="1"/>
      <c r="GF1483" s="1" ph="1"/>
      <c r="GG1483" s="1" ph="1"/>
      <c r="GH1483" s="1" ph="1"/>
      <c r="GI1483" s="1" ph="1"/>
      <c r="GJ1483" s="1" ph="1"/>
      <c r="GK1483" s="1" ph="1"/>
      <c r="GL1483" s="1" ph="1"/>
      <c r="GM1483" s="1" ph="1"/>
      <c r="GN1483" s="1" ph="1"/>
      <c r="GO1483" s="1" ph="1"/>
      <c r="GP1483" s="1" ph="1"/>
      <c r="GQ1483" s="1" ph="1"/>
      <c r="GR1483" s="1" ph="1"/>
      <c r="GS1483" s="1" ph="1"/>
      <c r="GT1483" s="1" ph="1"/>
      <c r="GU1483" s="1" ph="1"/>
      <c r="GV1483" s="1" ph="1"/>
      <c r="GW1483" s="1" ph="1"/>
      <c r="GX1483" s="1" ph="1"/>
      <c r="GY1483" s="1" ph="1"/>
      <c r="GZ1483" s="1" ph="1"/>
      <c r="HA1483" s="1" ph="1"/>
      <c r="HB1483" s="1" ph="1"/>
      <c r="HC1483" s="1" ph="1"/>
      <c r="HD1483" s="1" ph="1"/>
      <c r="HE1483" s="1" ph="1"/>
      <c r="HF1483" s="1" ph="1"/>
      <c r="HG1483" s="1" ph="1"/>
      <c r="HH1483" s="1" ph="1"/>
      <c r="HI1483" s="1" ph="1"/>
      <c r="HJ1483" s="1" ph="1"/>
      <c r="HK1483" s="1" ph="1"/>
      <c r="HL1483" s="1" ph="1"/>
      <c r="HM1483" s="1" ph="1"/>
      <c r="HN1483" s="1" ph="1"/>
      <c r="HO1483" s="1" ph="1"/>
      <c r="HP1483" s="1" ph="1"/>
      <c r="HQ1483" s="1" ph="1"/>
      <c r="HR1483" s="1" ph="1"/>
      <c r="HS1483" s="1" ph="1"/>
      <c r="HT1483" s="1" ph="1"/>
      <c r="HU1483" s="1" ph="1"/>
      <c r="HV1483" s="1" ph="1"/>
      <c r="HW1483" s="1" ph="1"/>
      <c r="HX1483" s="1" ph="1"/>
      <c r="HY1483" s="1" ph="1"/>
      <c r="HZ1483" s="1" ph="1"/>
      <c r="IA1483" s="1" ph="1"/>
      <c r="IB1483" s="1" ph="1"/>
      <c r="IC1483" s="1" ph="1"/>
      <c r="ID1483" s="1" ph="1"/>
      <c r="IE1483" s="1" ph="1"/>
      <c r="IF1483" s="1" ph="1"/>
    </row>
    <row r="1485" spans="82:240" ht="20.149999999999999" customHeight="1">
      <c r="CD1485" s="1" ph="1"/>
      <c r="CE1485" s="1" ph="1"/>
      <c r="CF1485" s="1" ph="1"/>
      <c r="CG1485" s="1" ph="1"/>
      <c r="CH1485" s="1" ph="1"/>
      <c r="CI1485" s="1" ph="1"/>
      <c r="CJ1485" s="1" ph="1"/>
      <c r="CK1485" s="1" ph="1"/>
      <c r="CL1485" s="1" ph="1"/>
      <c r="CM1485" s="1" ph="1"/>
      <c r="CN1485" s="1" ph="1"/>
      <c r="CO1485" s="1" ph="1"/>
      <c r="CP1485" s="1" ph="1"/>
      <c r="CQ1485" s="1" ph="1"/>
      <c r="CR1485" s="1" ph="1"/>
      <c r="CS1485" s="1" ph="1"/>
      <c r="CT1485" s="1" ph="1"/>
      <c r="CU1485" s="1" ph="1"/>
      <c r="CV1485" s="1" ph="1"/>
      <c r="CW1485" s="1" ph="1"/>
      <c r="CX1485" s="1" ph="1"/>
      <c r="CY1485" s="1" ph="1"/>
      <c r="CZ1485" s="1" ph="1"/>
      <c r="DA1485" s="1" ph="1"/>
      <c r="DB1485" s="1" ph="1"/>
      <c r="DC1485" s="1" ph="1"/>
      <c r="DD1485" s="1" ph="1"/>
      <c r="DE1485" s="1" ph="1"/>
      <c r="DF1485" s="1" ph="1"/>
      <c r="DG1485" s="1" ph="1"/>
      <c r="DH1485" s="1" ph="1"/>
      <c r="DI1485" s="1" ph="1"/>
      <c r="DJ1485" s="1" ph="1"/>
      <c r="DK1485" s="1" ph="1"/>
      <c r="DL1485" s="1" ph="1"/>
      <c r="DM1485" s="1" ph="1"/>
      <c r="DN1485" s="1" ph="1"/>
      <c r="DO1485" s="1" ph="1"/>
      <c r="DP1485" s="1" ph="1"/>
      <c r="DQ1485" s="1" ph="1"/>
      <c r="DR1485" s="1" ph="1"/>
      <c r="DS1485" s="1" ph="1"/>
      <c r="DT1485" s="1" ph="1"/>
      <c r="DU1485" s="1" ph="1"/>
      <c r="DV1485" s="1" ph="1"/>
      <c r="DW1485" s="1" ph="1"/>
      <c r="DX1485" s="1" ph="1"/>
      <c r="DY1485" s="1" ph="1"/>
      <c r="DZ1485" s="1" ph="1"/>
      <c r="EA1485" s="1" ph="1"/>
      <c r="EB1485" s="1" ph="1"/>
      <c r="EC1485" s="1" ph="1"/>
      <c r="ED1485" s="1" ph="1"/>
      <c r="EE1485" s="1" ph="1"/>
      <c r="EF1485" s="1" ph="1"/>
      <c r="EG1485" s="1" ph="1"/>
      <c r="EH1485" s="1" ph="1"/>
      <c r="EI1485" s="1" ph="1"/>
      <c r="EJ1485" s="1" ph="1"/>
      <c r="EK1485" s="1" ph="1"/>
      <c r="EL1485" s="1" ph="1"/>
      <c r="EM1485" s="1" ph="1"/>
      <c r="EN1485" s="1" ph="1"/>
      <c r="EO1485" s="1" ph="1"/>
      <c r="EP1485" s="1" ph="1"/>
      <c r="EQ1485" s="1" ph="1"/>
      <c r="ER1485" s="1" ph="1"/>
      <c r="ES1485" s="1" ph="1"/>
      <c r="ET1485" s="1" ph="1"/>
      <c r="EU1485" s="1" ph="1"/>
      <c r="EV1485" s="1" ph="1"/>
      <c r="EW1485" s="1" ph="1"/>
      <c r="EX1485" s="1" ph="1"/>
      <c r="EY1485" s="1" ph="1"/>
      <c r="EZ1485" s="1" ph="1"/>
      <c r="FA1485" s="1" ph="1"/>
      <c r="FB1485" s="1" ph="1"/>
      <c r="FC1485" s="1" ph="1"/>
      <c r="FD1485" s="1" ph="1"/>
      <c r="FE1485" s="1" ph="1"/>
      <c r="FF1485" s="1" ph="1"/>
      <c r="FG1485" s="1" ph="1"/>
      <c r="FH1485" s="1" ph="1"/>
      <c r="FI1485" s="1" ph="1"/>
      <c r="FJ1485" s="1" ph="1"/>
      <c r="FK1485" s="1" ph="1"/>
      <c r="FL1485" s="1" ph="1"/>
      <c r="FM1485" s="1" ph="1"/>
      <c r="FN1485" s="1" ph="1"/>
      <c r="FO1485" s="1" ph="1"/>
      <c r="FP1485" s="1" ph="1"/>
      <c r="FQ1485" s="1" ph="1"/>
      <c r="FR1485" s="1" ph="1"/>
      <c r="FS1485" s="1" ph="1"/>
      <c r="FT1485" s="1" ph="1"/>
      <c r="FU1485" s="1" ph="1"/>
      <c r="FV1485" s="1" ph="1"/>
      <c r="FW1485" s="1" ph="1"/>
      <c r="FX1485" s="1" ph="1"/>
      <c r="FY1485" s="1" ph="1"/>
      <c r="FZ1485" s="1" ph="1"/>
      <c r="GA1485" s="1" ph="1"/>
      <c r="GB1485" s="1" ph="1"/>
      <c r="GC1485" s="1" ph="1"/>
      <c r="GD1485" s="1" ph="1"/>
      <c r="GE1485" s="1" ph="1"/>
      <c r="GF1485" s="1" ph="1"/>
      <c r="GG1485" s="1" ph="1"/>
      <c r="GH1485" s="1" ph="1"/>
      <c r="GI1485" s="1" ph="1"/>
      <c r="GJ1485" s="1" ph="1"/>
      <c r="GK1485" s="1" ph="1"/>
      <c r="GL1485" s="1" ph="1"/>
      <c r="GM1485" s="1" ph="1"/>
      <c r="GN1485" s="1" ph="1"/>
      <c r="GO1485" s="1" ph="1"/>
      <c r="GP1485" s="1" ph="1"/>
      <c r="GQ1485" s="1" ph="1"/>
      <c r="GR1485" s="1" ph="1"/>
      <c r="GS1485" s="1" ph="1"/>
      <c r="GT1485" s="1" ph="1"/>
      <c r="GU1485" s="1" ph="1"/>
      <c r="GV1485" s="1" ph="1"/>
      <c r="GW1485" s="1" ph="1"/>
      <c r="GX1485" s="1" ph="1"/>
      <c r="GY1485" s="1" ph="1"/>
      <c r="GZ1485" s="1" ph="1"/>
      <c r="HA1485" s="1" ph="1"/>
      <c r="HB1485" s="1" ph="1"/>
      <c r="HC1485" s="1" ph="1"/>
      <c r="HD1485" s="1" ph="1"/>
      <c r="HE1485" s="1" ph="1"/>
      <c r="HF1485" s="1" ph="1"/>
      <c r="HG1485" s="1" ph="1"/>
      <c r="HH1485" s="1" ph="1"/>
      <c r="HI1485" s="1" ph="1"/>
      <c r="HJ1485" s="1" ph="1"/>
      <c r="HK1485" s="1" ph="1"/>
      <c r="HL1485" s="1" ph="1"/>
      <c r="HM1485" s="1" ph="1"/>
      <c r="HN1485" s="1" ph="1"/>
      <c r="HO1485" s="1" ph="1"/>
      <c r="HP1485" s="1" ph="1"/>
      <c r="HQ1485" s="1" ph="1"/>
      <c r="HR1485" s="1" ph="1"/>
      <c r="HS1485" s="1" ph="1"/>
      <c r="HT1485" s="1" ph="1"/>
      <c r="HU1485" s="1" ph="1"/>
      <c r="HV1485" s="1" ph="1"/>
      <c r="HW1485" s="1" ph="1"/>
      <c r="HX1485" s="1" ph="1"/>
      <c r="HY1485" s="1" ph="1"/>
      <c r="HZ1485" s="1" ph="1"/>
      <c r="IA1485" s="1" ph="1"/>
      <c r="IB1485" s="1" ph="1"/>
      <c r="IC1485" s="1" ph="1"/>
      <c r="ID1485" s="1" ph="1"/>
      <c r="IE1485" s="1" ph="1"/>
      <c r="IF1485" s="1" ph="1"/>
    </row>
    <row r="1486" spans="82:240" ht="20.149999999999999" customHeight="1">
      <c r="CD1486" s="1" ph="1"/>
      <c r="CE1486" s="1" ph="1"/>
      <c r="CF1486" s="1" ph="1"/>
      <c r="CG1486" s="1" ph="1"/>
      <c r="CH1486" s="1" ph="1"/>
      <c r="CI1486" s="1" ph="1"/>
      <c r="CJ1486" s="1" ph="1"/>
      <c r="CK1486" s="1" ph="1"/>
      <c r="CL1486" s="1" ph="1"/>
      <c r="CM1486" s="1" ph="1"/>
      <c r="CN1486" s="1" ph="1"/>
      <c r="CO1486" s="1" ph="1"/>
      <c r="CP1486" s="1" ph="1"/>
      <c r="CQ1486" s="1" ph="1"/>
      <c r="CR1486" s="1" ph="1"/>
      <c r="CS1486" s="1" ph="1"/>
      <c r="CT1486" s="1" ph="1"/>
      <c r="CU1486" s="1" ph="1"/>
      <c r="CV1486" s="1" ph="1"/>
      <c r="CW1486" s="1" ph="1"/>
      <c r="CX1486" s="1" ph="1"/>
      <c r="CY1486" s="1" ph="1"/>
      <c r="CZ1486" s="1" ph="1"/>
      <c r="DA1486" s="1" ph="1"/>
      <c r="DB1486" s="1" ph="1"/>
      <c r="DC1486" s="1" ph="1"/>
      <c r="DD1486" s="1" ph="1"/>
      <c r="DE1486" s="1" ph="1"/>
      <c r="DF1486" s="1" ph="1"/>
      <c r="DG1486" s="1" ph="1"/>
      <c r="DH1486" s="1" ph="1"/>
      <c r="DI1486" s="1" ph="1"/>
      <c r="DJ1486" s="1" ph="1"/>
      <c r="DK1486" s="1" ph="1"/>
      <c r="DL1486" s="1" ph="1"/>
      <c r="DM1486" s="1" ph="1"/>
      <c r="DN1486" s="1" ph="1"/>
      <c r="DO1486" s="1" ph="1"/>
      <c r="DP1486" s="1" ph="1"/>
      <c r="DQ1486" s="1" ph="1"/>
      <c r="DR1486" s="1" ph="1"/>
      <c r="DS1486" s="1" ph="1"/>
      <c r="DT1486" s="1" ph="1"/>
      <c r="DU1486" s="1" ph="1"/>
      <c r="DV1486" s="1" ph="1"/>
      <c r="DW1486" s="1" ph="1"/>
      <c r="DX1486" s="1" ph="1"/>
      <c r="DY1486" s="1" ph="1"/>
      <c r="DZ1486" s="1" ph="1"/>
      <c r="EA1486" s="1" ph="1"/>
      <c r="EB1486" s="1" ph="1"/>
      <c r="EC1486" s="1" ph="1"/>
      <c r="ED1486" s="1" ph="1"/>
      <c r="EE1486" s="1" ph="1"/>
      <c r="EF1486" s="1" ph="1"/>
      <c r="EG1486" s="1" ph="1"/>
      <c r="EH1486" s="1" ph="1"/>
      <c r="EI1486" s="1" ph="1"/>
      <c r="EJ1486" s="1" ph="1"/>
      <c r="EK1486" s="1" ph="1"/>
      <c r="EL1486" s="1" ph="1"/>
      <c r="EM1486" s="1" ph="1"/>
      <c r="EN1486" s="1" ph="1"/>
      <c r="EO1486" s="1" ph="1"/>
      <c r="EP1486" s="1" ph="1"/>
      <c r="EQ1486" s="1" ph="1"/>
      <c r="ER1486" s="1" ph="1"/>
      <c r="ES1486" s="1" ph="1"/>
      <c r="ET1486" s="1" ph="1"/>
      <c r="EU1486" s="1" ph="1"/>
      <c r="EV1486" s="1" ph="1"/>
      <c r="EW1486" s="1" ph="1"/>
      <c r="EX1486" s="1" ph="1"/>
      <c r="EY1486" s="1" ph="1"/>
      <c r="EZ1486" s="1" ph="1"/>
      <c r="FA1486" s="1" ph="1"/>
      <c r="FB1486" s="1" ph="1"/>
      <c r="FC1486" s="1" ph="1"/>
      <c r="FD1486" s="1" ph="1"/>
      <c r="FE1486" s="1" ph="1"/>
      <c r="FF1486" s="1" ph="1"/>
      <c r="FG1486" s="1" ph="1"/>
      <c r="FH1486" s="1" ph="1"/>
      <c r="FI1486" s="1" ph="1"/>
      <c r="FJ1486" s="1" ph="1"/>
      <c r="FK1486" s="1" ph="1"/>
      <c r="FL1486" s="1" ph="1"/>
      <c r="FM1486" s="1" ph="1"/>
      <c r="FN1486" s="1" ph="1"/>
      <c r="FO1486" s="1" ph="1"/>
      <c r="FP1486" s="1" ph="1"/>
      <c r="FQ1486" s="1" ph="1"/>
      <c r="FR1486" s="1" ph="1"/>
      <c r="FS1486" s="1" ph="1"/>
      <c r="FT1486" s="1" ph="1"/>
      <c r="FU1486" s="1" ph="1"/>
      <c r="FV1486" s="1" ph="1"/>
      <c r="FW1486" s="1" ph="1"/>
      <c r="FX1486" s="1" ph="1"/>
      <c r="FY1486" s="1" ph="1"/>
      <c r="FZ1486" s="1" ph="1"/>
      <c r="GA1486" s="1" ph="1"/>
      <c r="GB1486" s="1" ph="1"/>
      <c r="GC1486" s="1" ph="1"/>
      <c r="GD1486" s="1" ph="1"/>
      <c r="GE1486" s="1" ph="1"/>
      <c r="GF1486" s="1" ph="1"/>
      <c r="GG1486" s="1" ph="1"/>
      <c r="GH1486" s="1" ph="1"/>
      <c r="GI1486" s="1" ph="1"/>
      <c r="GJ1486" s="1" ph="1"/>
      <c r="GK1486" s="1" ph="1"/>
      <c r="GL1486" s="1" ph="1"/>
      <c r="GM1486" s="1" ph="1"/>
      <c r="GN1486" s="1" ph="1"/>
      <c r="GO1486" s="1" ph="1"/>
      <c r="GP1486" s="1" ph="1"/>
      <c r="GQ1486" s="1" ph="1"/>
      <c r="GR1486" s="1" ph="1"/>
      <c r="GS1486" s="1" ph="1"/>
      <c r="GT1486" s="1" ph="1"/>
      <c r="GU1486" s="1" ph="1"/>
      <c r="GV1486" s="1" ph="1"/>
      <c r="GW1486" s="1" ph="1"/>
      <c r="GX1486" s="1" ph="1"/>
      <c r="GY1486" s="1" ph="1"/>
      <c r="GZ1486" s="1" ph="1"/>
      <c r="HA1486" s="1" ph="1"/>
      <c r="HB1486" s="1" ph="1"/>
      <c r="HC1486" s="1" ph="1"/>
      <c r="HD1486" s="1" ph="1"/>
      <c r="HE1486" s="1" ph="1"/>
      <c r="HF1486" s="1" ph="1"/>
      <c r="HG1486" s="1" ph="1"/>
      <c r="HH1486" s="1" ph="1"/>
      <c r="HI1486" s="1" ph="1"/>
      <c r="HJ1486" s="1" ph="1"/>
      <c r="HK1486" s="1" ph="1"/>
      <c r="HL1486" s="1" ph="1"/>
      <c r="HM1486" s="1" ph="1"/>
      <c r="HN1486" s="1" ph="1"/>
      <c r="HO1486" s="1" ph="1"/>
      <c r="HP1486" s="1" ph="1"/>
      <c r="HQ1486" s="1" ph="1"/>
      <c r="HR1486" s="1" ph="1"/>
      <c r="HS1486" s="1" ph="1"/>
      <c r="HT1486" s="1" ph="1"/>
      <c r="HU1486" s="1" ph="1"/>
      <c r="HV1486" s="1" ph="1"/>
      <c r="HW1486" s="1" ph="1"/>
      <c r="HX1486" s="1" ph="1"/>
      <c r="HY1486" s="1" ph="1"/>
      <c r="HZ1486" s="1" ph="1"/>
      <c r="IA1486" s="1" ph="1"/>
      <c r="IB1486" s="1" ph="1"/>
      <c r="IC1486" s="1" ph="1"/>
      <c r="ID1486" s="1" ph="1"/>
      <c r="IE1486" s="1" ph="1"/>
      <c r="IF1486" s="1" ph="1"/>
    </row>
    <row r="1489" spans="82:240" ht="20.149999999999999" customHeight="1">
      <c r="CD1489" s="1" ph="1"/>
      <c r="CE1489" s="1" ph="1"/>
      <c r="CF1489" s="1" ph="1"/>
      <c r="CG1489" s="1" ph="1"/>
      <c r="CH1489" s="1" ph="1"/>
      <c r="CI1489" s="1" ph="1"/>
      <c r="CJ1489" s="1" ph="1"/>
      <c r="CK1489" s="1" ph="1"/>
      <c r="CL1489" s="1" ph="1"/>
      <c r="CM1489" s="1" ph="1"/>
      <c r="CN1489" s="1" ph="1"/>
      <c r="CO1489" s="1" ph="1"/>
      <c r="CP1489" s="1" ph="1"/>
      <c r="CQ1489" s="1" ph="1"/>
      <c r="CR1489" s="1" ph="1"/>
      <c r="CS1489" s="1" ph="1"/>
      <c r="CT1489" s="1" ph="1"/>
      <c r="CU1489" s="1" ph="1"/>
      <c r="CV1489" s="1" ph="1"/>
      <c r="CW1489" s="1" ph="1"/>
      <c r="CX1489" s="1" ph="1"/>
      <c r="CY1489" s="1" ph="1"/>
      <c r="CZ1489" s="1" ph="1"/>
      <c r="DA1489" s="1" ph="1"/>
      <c r="DB1489" s="1" ph="1"/>
      <c r="DC1489" s="1" ph="1"/>
      <c r="DD1489" s="1" ph="1"/>
      <c r="DE1489" s="1" ph="1"/>
      <c r="DF1489" s="1" ph="1"/>
      <c r="DG1489" s="1" ph="1"/>
      <c r="DH1489" s="1" ph="1"/>
      <c r="DI1489" s="1" ph="1"/>
      <c r="DJ1489" s="1" ph="1"/>
      <c r="DK1489" s="1" ph="1"/>
      <c r="DL1489" s="1" ph="1"/>
      <c r="DM1489" s="1" ph="1"/>
      <c r="DN1489" s="1" ph="1"/>
      <c r="DO1489" s="1" ph="1"/>
      <c r="DP1489" s="1" ph="1"/>
      <c r="DQ1489" s="1" ph="1"/>
      <c r="DR1489" s="1" ph="1"/>
      <c r="DS1489" s="1" ph="1"/>
      <c r="DT1489" s="1" ph="1"/>
      <c r="DU1489" s="1" ph="1"/>
      <c r="DV1489" s="1" ph="1"/>
      <c r="DW1489" s="1" ph="1"/>
      <c r="DX1489" s="1" ph="1"/>
      <c r="DY1489" s="1" ph="1"/>
      <c r="DZ1489" s="1" ph="1"/>
      <c r="EA1489" s="1" ph="1"/>
      <c r="EB1489" s="1" ph="1"/>
      <c r="EC1489" s="1" ph="1"/>
      <c r="ED1489" s="1" ph="1"/>
      <c r="EE1489" s="1" ph="1"/>
      <c r="EF1489" s="1" ph="1"/>
      <c r="EG1489" s="1" ph="1"/>
      <c r="EH1489" s="1" ph="1"/>
      <c r="EI1489" s="1" ph="1"/>
      <c r="EJ1489" s="1" ph="1"/>
      <c r="EK1489" s="1" ph="1"/>
      <c r="EL1489" s="1" ph="1"/>
      <c r="EM1489" s="1" ph="1"/>
      <c r="EN1489" s="1" ph="1"/>
      <c r="EO1489" s="1" ph="1"/>
      <c r="EP1489" s="1" ph="1"/>
      <c r="EQ1489" s="1" ph="1"/>
      <c r="ER1489" s="1" ph="1"/>
      <c r="ES1489" s="1" ph="1"/>
      <c r="ET1489" s="1" ph="1"/>
      <c r="EU1489" s="1" ph="1"/>
      <c r="EV1489" s="1" ph="1"/>
      <c r="EW1489" s="1" ph="1"/>
      <c r="EX1489" s="1" ph="1"/>
      <c r="EY1489" s="1" ph="1"/>
      <c r="EZ1489" s="1" ph="1"/>
      <c r="FA1489" s="1" ph="1"/>
      <c r="FB1489" s="1" ph="1"/>
      <c r="FC1489" s="1" ph="1"/>
      <c r="FD1489" s="1" ph="1"/>
      <c r="FE1489" s="1" ph="1"/>
      <c r="FF1489" s="1" ph="1"/>
      <c r="FG1489" s="1" ph="1"/>
      <c r="FH1489" s="1" ph="1"/>
      <c r="FI1489" s="1" ph="1"/>
      <c r="FJ1489" s="1" ph="1"/>
      <c r="FK1489" s="1" ph="1"/>
      <c r="FL1489" s="1" ph="1"/>
      <c r="FM1489" s="1" ph="1"/>
      <c r="FN1489" s="1" ph="1"/>
      <c r="FO1489" s="1" ph="1"/>
      <c r="FP1489" s="1" ph="1"/>
      <c r="FQ1489" s="1" ph="1"/>
      <c r="FR1489" s="1" ph="1"/>
      <c r="FS1489" s="1" ph="1"/>
      <c r="FT1489" s="1" ph="1"/>
      <c r="FU1489" s="1" ph="1"/>
      <c r="FV1489" s="1" ph="1"/>
      <c r="FW1489" s="1" ph="1"/>
      <c r="FX1489" s="1" ph="1"/>
      <c r="FY1489" s="1" ph="1"/>
      <c r="FZ1489" s="1" ph="1"/>
      <c r="GA1489" s="1" ph="1"/>
      <c r="GB1489" s="1" ph="1"/>
      <c r="GC1489" s="1" ph="1"/>
      <c r="GD1489" s="1" ph="1"/>
      <c r="GE1489" s="1" ph="1"/>
      <c r="GF1489" s="1" ph="1"/>
      <c r="GG1489" s="1" ph="1"/>
      <c r="GH1489" s="1" ph="1"/>
      <c r="GI1489" s="1" ph="1"/>
      <c r="GJ1489" s="1" ph="1"/>
      <c r="GK1489" s="1" ph="1"/>
      <c r="GL1489" s="1" ph="1"/>
      <c r="GM1489" s="1" ph="1"/>
      <c r="GN1489" s="1" ph="1"/>
      <c r="GO1489" s="1" ph="1"/>
      <c r="GP1489" s="1" ph="1"/>
      <c r="GQ1489" s="1" ph="1"/>
      <c r="GR1489" s="1" ph="1"/>
      <c r="GS1489" s="1" ph="1"/>
      <c r="GT1489" s="1" ph="1"/>
      <c r="GU1489" s="1" ph="1"/>
      <c r="GV1489" s="1" ph="1"/>
      <c r="GW1489" s="1" ph="1"/>
      <c r="GX1489" s="1" ph="1"/>
      <c r="GY1489" s="1" ph="1"/>
      <c r="GZ1489" s="1" ph="1"/>
      <c r="HA1489" s="1" ph="1"/>
      <c r="HB1489" s="1" ph="1"/>
      <c r="HC1489" s="1" ph="1"/>
      <c r="HD1489" s="1" ph="1"/>
      <c r="HE1489" s="1" ph="1"/>
      <c r="HF1489" s="1" ph="1"/>
      <c r="HG1489" s="1" ph="1"/>
      <c r="HH1489" s="1" ph="1"/>
      <c r="HI1489" s="1" ph="1"/>
      <c r="HJ1489" s="1" ph="1"/>
      <c r="HK1489" s="1" ph="1"/>
      <c r="HL1489" s="1" ph="1"/>
      <c r="HM1489" s="1" ph="1"/>
      <c r="HN1489" s="1" ph="1"/>
      <c r="HO1489" s="1" ph="1"/>
      <c r="HP1489" s="1" ph="1"/>
      <c r="HQ1489" s="1" ph="1"/>
      <c r="HR1489" s="1" ph="1"/>
      <c r="HS1489" s="1" ph="1"/>
      <c r="HT1489" s="1" ph="1"/>
      <c r="HU1489" s="1" ph="1"/>
      <c r="HV1489" s="1" ph="1"/>
      <c r="HW1489" s="1" ph="1"/>
      <c r="HX1489" s="1" ph="1"/>
      <c r="HY1489" s="1" ph="1"/>
      <c r="HZ1489" s="1" ph="1"/>
      <c r="IA1489" s="1" ph="1"/>
      <c r="IB1489" s="1" ph="1"/>
      <c r="IC1489" s="1" ph="1"/>
      <c r="ID1489" s="1" ph="1"/>
      <c r="IE1489" s="1" ph="1"/>
      <c r="IF1489" s="1" ph="1"/>
    </row>
    <row r="1490" spans="82:240" ht="20.149999999999999" customHeight="1">
      <c r="CD1490" s="1" ph="1"/>
      <c r="CE1490" s="1" ph="1"/>
      <c r="CF1490" s="1" ph="1"/>
      <c r="CG1490" s="1" ph="1"/>
      <c r="CH1490" s="1" ph="1"/>
      <c r="CI1490" s="1" ph="1"/>
      <c r="CJ1490" s="1" ph="1"/>
      <c r="CK1490" s="1" ph="1"/>
      <c r="CL1490" s="1" ph="1"/>
      <c r="CM1490" s="1" ph="1"/>
      <c r="CN1490" s="1" ph="1"/>
      <c r="CO1490" s="1" ph="1"/>
      <c r="CP1490" s="1" ph="1"/>
      <c r="CQ1490" s="1" ph="1"/>
      <c r="CR1490" s="1" ph="1"/>
      <c r="CS1490" s="1" ph="1"/>
      <c r="CT1490" s="1" ph="1"/>
      <c r="CU1490" s="1" ph="1"/>
      <c r="CV1490" s="1" ph="1"/>
      <c r="CW1490" s="1" ph="1"/>
      <c r="CX1490" s="1" ph="1"/>
      <c r="CY1490" s="1" ph="1"/>
      <c r="CZ1490" s="1" ph="1"/>
      <c r="DA1490" s="1" ph="1"/>
      <c r="DB1490" s="1" ph="1"/>
      <c r="DC1490" s="1" ph="1"/>
      <c r="DD1490" s="1" ph="1"/>
      <c r="DE1490" s="1" ph="1"/>
      <c r="DF1490" s="1" ph="1"/>
      <c r="DG1490" s="1" ph="1"/>
      <c r="DH1490" s="1" ph="1"/>
      <c r="DI1490" s="1" ph="1"/>
      <c r="DJ1490" s="1" ph="1"/>
      <c r="DK1490" s="1" ph="1"/>
      <c r="DL1490" s="1" ph="1"/>
      <c r="DM1490" s="1" ph="1"/>
      <c r="DN1490" s="1" ph="1"/>
      <c r="DO1490" s="1" ph="1"/>
      <c r="DP1490" s="1" ph="1"/>
      <c r="DQ1490" s="1" ph="1"/>
      <c r="DR1490" s="1" ph="1"/>
      <c r="DS1490" s="1" ph="1"/>
      <c r="DT1490" s="1" ph="1"/>
      <c r="DU1490" s="1" ph="1"/>
      <c r="DV1490" s="1" ph="1"/>
      <c r="DW1490" s="1" ph="1"/>
      <c r="DX1490" s="1" ph="1"/>
      <c r="DY1490" s="1" ph="1"/>
      <c r="DZ1490" s="1" ph="1"/>
      <c r="EA1490" s="1" ph="1"/>
      <c r="EB1490" s="1" ph="1"/>
      <c r="EC1490" s="1" ph="1"/>
      <c r="ED1490" s="1" ph="1"/>
      <c r="EE1490" s="1" ph="1"/>
      <c r="EF1490" s="1" ph="1"/>
      <c r="EG1490" s="1" ph="1"/>
      <c r="EH1490" s="1" ph="1"/>
      <c r="EI1490" s="1" ph="1"/>
      <c r="EJ1490" s="1" ph="1"/>
      <c r="EK1490" s="1" ph="1"/>
      <c r="EL1490" s="1" ph="1"/>
      <c r="EM1490" s="1" ph="1"/>
      <c r="EN1490" s="1" ph="1"/>
      <c r="EO1490" s="1" ph="1"/>
      <c r="EP1490" s="1" ph="1"/>
      <c r="EQ1490" s="1" ph="1"/>
      <c r="ER1490" s="1" ph="1"/>
      <c r="ES1490" s="1" ph="1"/>
      <c r="ET1490" s="1" ph="1"/>
      <c r="EU1490" s="1" ph="1"/>
      <c r="EV1490" s="1" ph="1"/>
      <c r="EW1490" s="1" ph="1"/>
      <c r="EX1490" s="1" ph="1"/>
      <c r="EY1490" s="1" ph="1"/>
      <c r="EZ1490" s="1" ph="1"/>
      <c r="FA1490" s="1" ph="1"/>
      <c r="FB1490" s="1" ph="1"/>
      <c r="FC1490" s="1" ph="1"/>
      <c r="FD1490" s="1" ph="1"/>
      <c r="FE1490" s="1" ph="1"/>
      <c r="FF1490" s="1" ph="1"/>
      <c r="FG1490" s="1" ph="1"/>
      <c r="FH1490" s="1" ph="1"/>
      <c r="FI1490" s="1" ph="1"/>
      <c r="FJ1490" s="1" ph="1"/>
      <c r="FK1490" s="1" ph="1"/>
      <c r="FL1490" s="1" ph="1"/>
      <c r="FM1490" s="1" ph="1"/>
      <c r="FN1490" s="1" ph="1"/>
      <c r="FO1490" s="1" ph="1"/>
      <c r="FP1490" s="1" ph="1"/>
      <c r="FQ1490" s="1" ph="1"/>
      <c r="FR1490" s="1" ph="1"/>
      <c r="FS1490" s="1" ph="1"/>
      <c r="FT1490" s="1" ph="1"/>
      <c r="FU1490" s="1" ph="1"/>
      <c r="FV1490" s="1" ph="1"/>
      <c r="FW1490" s="1" ph="1"/>
      <c r="FX1490" s="1" ph="1"/>
      <c r="FY1490" s="1" ph="1"/>
      <c r="FZ1490" s="1" ph="1"/>
      <c r="GA1490" s="1" ph="1"/>
      <c r="GB1490" s="1" ph="1"/>
      <c r="GC1490" s="1" ph="1"/>
      <c r="GD1490" s="1" ph="1"/>
      <c r="GE1490" s="1" ph="1"/>
      <c r="GF1490" s="1" ph="1"/>
      <c r="GG1490" s="1" ph="1"/>
      <c r="GH1490" s="1" ph="1"/>
      <c r="GI1490" s="1" ph="1"/>
      <c r="GJ1490" s="1" ph="1"/>
      <c r="GK1490" s="1" ph="1"/>
      <c r="GL1490" s="1" ph="1"/>
      <c r="GM1490" s="1" ph="1"/>
      <c r="GN1490" s="1" ph="1"/>
      <c r="GO1490" s="1" ph="1"/>
      <c r="GP1490" s="1" ph="1"/>
      <c r="GQ1490" s="1" ph="1"/>
      <c r="GR1490" s="1" ph="1"/>
      <c r="GS1490" s="1" ph="1"/>
      <c r="GT1490" s="1" ph="1"/>
      <c r="GU1490" s="1" ph="1"/>
      <c r="GV1490" s="1" ph="1"/>
      <c r="GW1490" s="1" ph="1"/>
      <c r="GX1490" s="1" ph="1"/>
      <c r="GY1490" s="1" ph="1"/>
      <c r="GZ1490" s="1" ph="1"/>
      <c r="HA1490" s="1" ph="1"/>
      <c r="HB1490" s="1" ph="1"/>
      <c r="HC1490" s="1" ph="1"/>
      <c r="HD1490" s="1" ph="1"/>
      <c r="HE1490" s="1" ph="1"/>
      <c r="HF1490" s="1" ph="1"/>
      <c r="HG1490" s="1" ph="1"/>
      <c r="HH1490" s="1" ph="1"/>
      <c r="HI1490" s="1" ph="1"/>
      <c r="HJ1490" s="1" ph="1"/>
      <c r="HK1490" s="1" ph="1"/>
      <c r="HL1490" s="1" ph="1"/>
      <c r="HM1490" s="1" ph="1"/>
      <c r="HN1490" s="1" ph="1"/>
      <c r="HO1490" s="1" ph="1"/>
      <c r="HP1490" s="1" ph="1"/>
      <c r="HQ1490" s="1" ph="1"/>
      <c r="HR1490" s="1" ph="1"/>
      <c r="HS1490" s="1" ph="1"/>
      <c r="HT1490" s="1" ph="1"/>
      <c r="HU1490" s="1" ph="1"/>
      <c r="HV1490" s="1" ph="1"/>
      <c r="HW1490" s="1" ph="1"/>
      <c r="HX1490" s="1" ph="1"/>
      <c r="HY1490" s="1" ph="1"/>
      <c r="HZ1490" s="1" ph="1"/>
      <c r="IA1490" s="1" ph="1"/>
      <c r="IB1490" s="1" ph="1"/>
      <c r="IC1490" s="1" ph="1"/>
      <c r="ID1490" s="1" ph="1"/>
      <c r="IE1490" s="1" ph="1"/>
      <c r="IF1490" s="1" ph="1"/>
    </row>
    <row r="1491" spans="82:240" ht="20.149999999999999" customHeight="1">
      <c r="CD1491" s="1" ph="1"/>
      <c r="CE1491" s="1" ph="1"/>
      <c r="CF1491" s="1" ph="1"/>
      <c r="CG1491" s="1" ph="1"/>
      <c r="CH1491" s="1" ph="1"/>
      <c r="CI1491" s="1" ph="1"/>
      <c r="CJ1491" s="1" ph="1"/>
      <c r="CK1491" s="1" ph="1"/>
      <c r="CL1491" s="1" ph="1"/>
      <c r="CM1491" s="1" ph="1"/>
      <c r="CN1491" s="1" ph="1"/>
      <c r="CO1491" s="1" ph="1"/>
      <c r="CP1491" s="1" ph="1"/>
      <c r="CQ1491" s="1" ph="1"/>
      <c r="CR1491" s="1" ph="1"/>
      <c r="CS1491" s="1" ph="1"/>
      <c r="CT1491" s="1" ph="1"/>
      <c r="CU1491" s="1" ph="1"/>
      <c r="CV1491" s="1" ph="1"/>
      <c r="CW1491" s="1" ph="1"/>
      <c r="CX1491" s="1" ph="1"/>
      <c r="CY1491" s="1" ph="1"/>
      <c r="CZ1491" s="1" ph="1"/>
      <c r="DA1491" s="1" ph="1"/>
      <c r="DB1491" s="1" ph="1"/>
      <c r="DC1491" s="1" ph="1"/>
      <c r="DD1491" s="1" ph="1"/>
      <c r="DE1491" s="1" ph="1"/>
      <c r="DF1491" s="1" ph="1"/>
      <c r="DG1491" s="1" ph="1"/>
      <c r="DH1491" s="1" ph="1"/>
      <c r="DI1491" s="1" ph="1"/>
      <c r="DJ1491" s="1" ph="1"/>
      <c r="DK1491" s="1" ph="1"/>
      <c r="DL1491" s="1" ph="1"/>
      <c r="DM1491" s="1" ph="1"/>
      <c r="DN1491" s="1" ph="1"/>
      <c r="DO1491" s="1" ph="1"/>
      <c r="DP1491" s="1" ph="1"/>
      <c r="DQ1491" s="1" ph="1"/>
      <c r="DR1491" s="1" ph="1"/>
      <c r="DS1491" s="1" ph="1"/>
      <c r="DT1491" s="1" ph="1"/>
      <c r="DU1491" s="1" ph="1"/>
      <c r="DV1491" s="1" ph="1"/>
      <c r="DW1491" s="1" ph="1"/>
      <c r="DX1491" s="1" ph="1"/>
      <c r="DY1491" s="1" ph="1"/>
      <c r="DZ1491" s="1" ph="1"/>
      <c r="EA1491" s="1" ph="1"/>
      <c r="EB1491" s="1" ph="1"/>
      <c r="EC1491" s="1" ph="1"/>
      <c r="ED1491" s="1" ph="1"/>
      <c r="EE1491" s="1" ph="1"/>
      <c r="EF1491" s="1" ph="1"/>
      <c r="EG1491" s="1" ph="1"/>
      <c r="EH1491" s="1" ph="1"/>
      <c r="EI1491" s="1" ph="1"/>
      <c r="EJ1491" s="1" ph="1"/>
      <c r="EK1491" s="1" ph="1"/>
      <c r="EL1491" s="1" ph="1"/>
      <c r="EM1491" s="1" ph="1"/>
      <c r="EN1491" s="1" ph="1"/>
      <c r="EO1491" s="1" ph="1"/>
      <c r="EP1491" s="1" ph="1"/>
      <c r="EQ1491" s="1" ph="1"/>
      <c r="ER1491" s="1" ph="1"/>
      <c r="ES1491" s="1" ph="1"/>
      <c r="ET1491" s="1" ph="1"/>
      <c r="EU1491" s="1" ph="1"/>
      <c r="EV1491" s="1" ph="1"/>
      <c r="EW1491" s="1" ph="1"/>
      <c r="EX1491" s="1" ph="1"/>
      <c r="EY1491" s="1" ph="1"/>
      <c r="EZ1491" s="1" ph="1"/>
      <c r="FA1491" s="1" ph="1"/>
      <c r="FB1491" s="1" ph="1"/>
      <c r="FC1491" s="1" ph="1"/>
      <c r="FD1491" s="1" ph="1"/>
      <c r="FE1491" s="1" ph="1"/>
      <c r="FF1491" s="1" ph="1"/>
      <c r="FG1491" s="1" ph="1"/>
      <c r="FH1491" s="1" ph="1"/>
      <c r="FI1491" s="1" ph="1"/>
      <c r="FJ1491" s="1" ph="1"/>
      <c r="FK1491" s="1" ph="1"/>
      <c r="FL1491" s="1" ph="1"/>
      <c r="FM1491" s="1" ph="1"/>
      <c r="FN1491" s="1" ph="1"/>
      <c r="FO1491" s="1" ph="1"/>
      <c r="FP1491" s="1" ph="1"/>
      <c r="FQ1491" s="1" ph="1"/>
      <c r="FR1491" s="1" ph="1"/>
      <c r="FS1491" s="1" ph="1"/>
      <c r="FT1491" s="1" ph="1"/>
      <c r="FU1491" s="1" ph="1"/>
      <c r="FV1491" s="1" ph="1"/>
      <c r="FW1491" s="1" ph="1"/>
      <c r="FX1491" s="1" ph="1"/>
      <c r="FY1491" s="1" ph="1"/>
      <c r="FZ1491" s="1" ph="1"/>
      <c r="GA1491" s="1" ph="1"/>
      <c r="GB1491" s="1" ph="1"/>
      <c r="GC1491" s="1" ph="1"/>
      <c r="GD1491" s="1" ph="1"/>
      <c r="GE1491" s="1" ph="1"/>
      <c r="GF1491" s="1" ph="1"/>
      <c r="GG1491" s="1" ph="1"/>
      <c r="GH1491" s="1" ph="1"/>
      <c r="GI1491" s="1" ph="1"/>
      <c r="GJ1491" s="1" ph="1"/>
      <c r="GK1491" s="1" ph="1"/>
      <c r="GL1491" s="1" ph="1"/>
      <c r="GM1491" s="1" ph="1"/>
      <c r="GN1491" s="1" ph="1"/>
      <c r="GO1491" s="1" ph="1"/>
      <c r="GP1491" s="1" ph="1"/>
      <c r="GQ1491" s="1" ph="1"/>
      <c r="GR1491" s="1" ph="1"/>
      <c r="GS1491" s="1" ph="1"/>
      <c r="GT1491" s="1" ph="1"/>
      <c r="GU1491" s="1" ph="1"/>
      <c r="GV1491" s="1" ph="1"/>
      <c r="GW1491" s="1" ph="1"/>
      <c r="GX1491" s="1" ph="1"/>
      <c r="GY1491" s="1" ph="1"/>
      <c r="GZ1491" s="1" ph="1"/>
      <c r="HA1491" s="1" ph="1"/>
      <c r="HB1491" s="1" ph="1"/>
      <c r="HC1491" s="1" ph="1"/>
      <c r="HD1491" s="1" ph="1"/>
      <c r="HE1491" s="1" ph="1"/>
      <c r="HF1491" s="1" ph="1"/>
      <c r="HG1491" s="1" ph="1"/>
      <c r="HH1491" s="1" ph="1"/>
      <c r="HI1491" s="1" ph="1"/>
      <c r="HJ1491" s="1" ph="1"/>
      <c r="HK1491" s="1" ph="1"/>
      <c r="HL1491" s="1" ph="1"/>
      <c r="HM1491" s="1" ph="1"/>
      <c r="HN1491" s="1" ph="1"/>
      <c r="HO1491" s="1" ph="1"/>
      <c r="HP1491" s="1" ph="1"/>
      <c r="HQ1491" s="1" ph="1"/>
      <c r="HR1491" s="1" ph="1"/>
      <c r="HS1491" s="1" ph="1"/>
      <c r="HT1491" s="1" ph="1"/>
      <c r="HU1491" s="1" ph="1"/>
      <c r="HV1491" s="1" ph="1"/>
      <c r="HW1491" s="1" ph="1"/>
      <c r="HX1491" s="1" ph="1"/>
      <c r="HY1491" s="1" ph="1"/>
      <c r="HZ1491" s="1" ph="1"/>
      <c r="IA1491" s="1" ph="1"/>
      <c r="IB1491" s="1" ph="1"/>
      <c r="IC1491" s="1" ph="1"/>
      <c r="ID1491" s="1" ph="1"/>
      <c r="IE1491" s="1" ph="1"/>
      <c r="IF1491" s="1" ph="1"/>
    </row>
    <row r="1492" spans="82:240" ht="20.149999999999999" customHeight="1">
      <c r="CD1492" s="1" ph="1"/>
      <c r="CE1492" s="1" ph="1"/>
      <c r="CF1492" s="1" ph="1"/>
      <c r="CG1492" s="1" ph="1"/>
      <c r="CH1492" s="1" ph="1"/>
      <c r="CI1492" s="1" ph="1"/>
      <c r="CJ1492" s="1" ph="1"/>
      <c r="CK1492" s="1" ph="1"/>
      <c r="CL1492" s="1" ph="1"/>
      <c r="CM1492" s="1" ph="1"/>
      <c r="CN1492" s="1" ph="1"/>
      <c r="CO1492" s="1" ph="1"/>
      <c r="CP1492" s="1" ph="1"/>
      <c r="CQ1492" s="1" ph="1"/>
      <c r="CR1492" s="1" ph="1"/>
      <c r="CS1492" s="1" ph="1"/>
      <c r="CT1492" s="1" ph="1"/>
      <c r="CU1492" s="1" ph="1"/>
      <c r="CV1492" s="1" ph="1"/>
      <c r="CW1492" s="1" ph="1"/>
      <c r="CX1492" s="1" ph="1"/>
      <c r="CY1492" s="1" ph="1"/>
      <c r="CZ1492" s="1" ph="1"/>
      <c r="DA1492" s="1" ph="1"/>
      <c r="DB1492" s="1" ph="1"/>
      <c r="DC1492" s="1" ph="1"/>
      <c r="DD1492" s="1" ph="1"/>
      <c r="DE1492" s="1" ph="1"/>
      <c r="DF1492" s="1" ph="1"/>
      <c r="DG1492" s="1" ph="1"/>
      <c r="DH1492" s="1" ph="1"/>
      <c r="DI1492" s="1" ph="1"/>
      <c r="DJ1492" s="1" ph="1"/>
      <c r="DK1492" s="1" ph="1"/>
      <c r="DL1492" s="1" ph="1"/>
      <c r="DM1492" s="1" ph="1"/>
      <c r="DN1492" s="1" ph="1"/>
      <c r="DO1492" s="1" ph="1"/>
      <c r="DP1492" s="1" ph="1"/>
      <c r="DQ1492" s="1" ph="1"/>
      <c r="DR1492" s="1" ph="1"/>
      <c r="DS1492" s="1" ph="1"/>
      <c r="DT1492" s="1" ph="1"/>
      <c r="DU1492" s="1" ph="1"/>
      <c r="DV1492" s="1" ph="1"/>
      <c r="DW1492" s="1" ph="1"/>
      <c r="DX1492" s="1" ph="1"/>
      <c r="DY1492" s="1" ph="1"/>
      <c r="DZ1492" s="1" ph="1"/>
      <c r="EA1492" s="1" ph="1"/>
      <c r="EB1492" s="1" ph="1"/>
      <c r="EC1492" s="1" ph="1"/>
      <c r="ED1492" s="1" ph="1"/>
      <c r="EE1492" s="1" ph="1"/>
      <c r="EF1492" s="1" ph="1"/>
      <c r="EG1492" s="1" ph="1"/>
      <c r="EH1492" s="1" ph="1"/>
      <c r="EI1492" s="1" ph="1"/>
      <c r="EJ1492" s="1" ph="1"/>
      <c r="EK1492" s="1" ph="1"/>
      <c r="EL1492" s="1" ph="1"/>
      <c r="EM1492" s="1" ph="1"/>
      <c r="EN1492" s="1" ph="1"/>
      <c r="EO1492" s="1" ph="1"/>
      <c r="EP1492" s="1" ph="1"/>
      <c r="EQ1492" s="1" ph="1"/>
      <c r="ER1492" s="1" ph="1"/>
      <c r="ES1492" s="1" ph="1"/>
      <c r="ET1492" s="1" ph="1"/>
      <c r="EU1492" s="1" ph="1"/>
      <c r="EV1492" s="1" ph="1"/>
      <c r="EW1492" s="1" ph="1"/>
      <c r="EX1492" s="1" ph="1"/>
      <c r="EY1492" s="1" ph="1"/>
      <c r="EZ1492" s="1" ph="1"/>
      <c r="FA1492" s="1" ph="1"/>
      <c r="FB1492" s="1" ph="1"/>
      <c r="FC1492" s="1" ph="1"/>
      <c r="FD1492" s="1" ph="1"/>
      <c r="FE1492" s="1" ph="1"/>
      <c r="FF1492" s="1" ph="1"/>
      <c r="FG1492" s="1" ph="1"/>
      <c r="FH1492" s="1" ph="1"/>
      <c r="FI1492" s="1" ph="1"/>
      <c r="FJ1492" s="1" ph="1"/>
      <c r="FK1492" s="1" ph="1"/>
      <c r="FL1492" s="1" ph="1"/>
      <c r="FM1492" s="1" ph="1"/>
      <c r="FN1492" s="1" ph="1"/>
      <c r="FO1492" s="1" ph="1"/>
      <c r="FP1492" s="1" ph="1"/>
      <c r="FQ1492" s="1" ph="1"/>
      <c r="FR1492" s="1" ph="1"/>
      <c r="FS1492" s="1" ph="1"/>
      <c r="FT1492" s="1" ph="1"/>
      <c r="FU1492" s="1" ph="1"/>
      <c r="FV1492" s="1" ph="1"/>
      <c r="FW1492" s="1" ph="1"/>
      <c r="FX1492" s="1" ph="1"/>
      <c r="FY1492" s="1" ph="1"/>
      <c r="FZ1492" s="1" ph="1"/>
      <c r="GA1492" s="1" ph="1"/>
      <c r="GB1492" s="1" ph="1"/>
      <c r="GC1492" s="1" ph="1"/>
      <c r="GD1492" s="1" ph="1"/>
      <c r="GE1492" s="1" ph="1"/>
      <c r="GF1492" s="1" ph="1"/>
      <c r="GG1492" s="1" ph="1"/>
      <c r="GH1492" s="1" ph="1"/>
      <c r="GI1492" s="1" ph="1"/>
      <c r="GJ1492" s="1" ph="1"/>
      <c r="GK1492" s="1" ph="1"/>
      <c r="GL1492" s="1" ph="1"/>
      <c r="GM1492" s="1" ph="1"/>
      <c r="GN1492" s="1" ph="1"/>
      <c r="GO1492" s="1" ph="1"/>
      <c r="GP1492" s="1" ph="1"/>
      <c r="GQ1492" s="1" ph="1"/>
      <c r="GR1492" s="1" ph="1"/>
      <c r="GS1492" s="1" ph="1"/>
      <c r="GT1492" s="1" ph="1"/>
      <c r="GU1492" s="1" ph="1"/>
      <c r="GV1492" s="1" ph="1"/>
      <c r="GW1492" s="1" ph="1"/>
      <c r="GX1492" s="1" ph="1"/>
      <c r="GY1492" s="1" ph="1"/>
      <c r="GZ1492" s="1" ph="1"/>
      <c r="HA1492" s="1" ph="1"/>
      <c r="HB1492" s="1" ph="1"/>
      <c r="HC1492" s="1" ph="1"/>
      <c r="HD1492" s="1" ph="1"/>
      <c r="HE1492" s="1" ph="1"/>
      <c r="HF1492" s="1" ph="1"/>
      <c r="HG1492" s="1" ph="1"/>
      <c r="HH1492" s="1" ph="1"/>
      <c r="HI1492" s="1" ph="1"/>
      <c r="HJ1492" s="1" ph="1"/>
      <c r="HK1492" s="1" ph="1"/>
      <c r="HL1492" s="1" ph="1"/>
      <c r="HM1492" s="1" ph="1"/>
      <c r="HN1492" s="1" ph="1"/>
      <c r="HO1492" s="1" ph="1"/>
      <c r="HP1492" s="1" ph="1"/>
      <c r="HQ1492" s="1" ph="1"/>
      <c r="HR1492" s="1" ph="1"/>
      <c r="HS1492" s="1" ph="1"/>
      <c r="HT1492" s="1" ph="1"/>
      <c r="HU1492" s="1" ph="1"/>
      <c r="HV1492" s="1" ph="1"/>
      <c r="HW1492" s="1" ph="1"/>
      <c r="HX1492" s="1" ph="1"/>
      <c r="HY1492" s="1" ph="1"/>
      <c r="HZ1492" s="1" ph="1"/>
      <c r="IA1492" s="1" ph="1"/>
      <c r="IB1492" s="1" ph="1"/>
      <c r="IC1492" s="1" ph="1"/>
      <c r="ID1492" s="1" ph="1"/>
      <c r="IE1492" s="1" ph="1"/>
      <c r="IF1492" s="1" ph="1"/>
    </row>
    <row r="1493" spans="82:240" ht="20.149999999999999" customHeight="1">
      <c r="CD1493" s="1" ph="1"/>
      <c r="CE1493" s="1" ph="1"/>
      <c r="CF1493" s="1" ph="1"/>
      <c r="CG1493" s="1" ph="1"/>
      <c r="CH1493" s="1" ph="1"/>
      <c r="CI1493" s="1" ph="1"/>
      <c r="CJ1493" s="1" ph="1"/>
      <c r="CK1493" s="1" ph="1"/>
      <c r="CL1493" s="1" ph="1"/>
      <c r="CM1493" s="1" ph="1"/>
      <c r="CN1493" s="1" ph="1"/>
      <c r="CO1493" s="1" ph="1"/>
      <c r="CP1493" s="1" ph="1"/>
      <c r="CQ1493" s="1" ph="1"/>
      <c r="CR1493" s="1" ph="1"/>
      <c r="CS1493" s="1" ph="1"/>
      <c r="CT1493" s="1" ph="1"/>
      <c r="CU1493" s="1" ph="1"/>
      <c r="CV1493" s="1" ph="1"/>
      <c r="CW1493" s="1" ph="1"/>
      <c r="CX1493" s="1" ph="1"/>
      <c r="CY1493" s="1" ph="1"/>
      <c r="CZ1493" s="1" ph="1"/>
      <c r="DA1493" s="1" ph="1"/>
      <c r="DB1493" s="1" ph="1"/>
      <c r="DC1493" s="1" ph="1"/>
      <c r="DD1493" s="1" ph="1"/>
      <c r="DE1493" s="1" ph="1"/>
      <c r="DF1493" s="1" ph="1"/>
      <c r="DG1493" s="1" ph="1"/>
      <c r="DH1493" s="1" ph="1"/>
      <c r="DI1493" s="1" ph="1"/>
      <c r="DJ1493" s="1" ph="1"/>
      <c r="DK1493" s="1" ph="1"/>
      <c r="DL1493" s="1" ph="1"/>
      <c r="DM1493" s="1" ph="1"/>
      <c r="DN1493" s="1" ph="1"/>
      <c r="DO1493" s="1" ph="1"/>
      <c r="DP1493" s="1" ph="1"/>
      <c r="DQ1493" s="1" ph="1"/>
      <c r="DR1493" s="1" ph="1"/>
      <c r="DS1493" s="1" ph="1"/>
      <c r="DT1493" s="1" ph="1"/>
      <c r="DU1493" s="1" ph="1"/>
      <c r="DV1493" s="1" ph="1"/>
      <c r="DW1493" s="1" ph="1"/>
      <c r="DX1493" s="1" ph="1"/>
      <c r="DY1493" s="1" ph="1"/>
      <c r="DZ1493" s="1" ph="1"/>
      <c r="EA1493" s="1" ph="1"/>
      <c r="EB1493" s="1" ph="1"/>
      <c r="EC1493" s="1" ph="1"/>
      <c r="ED1493" s="1" ph="1"/>
      <c r="EE1493" s="1" ph="1"/>
      <c r="EF1493" s="1" ph="1"/>
      <c r="EG1493" s="1" ph="1"/>
      <c r="EH1493" s="1" ph="1"/>
      <c r="EI1493" s="1" ph="1"/>
      <c r="EJ1493" s="1" ph="1"/>
      <c r="EK1493" s="1" ph="1"/>
      <c r="EL1493" s="1" ph="1"/>
      <c r="EM1493" s="1" ph="1"/>
      <c r="EN1493" s="1" ph="1"/>
      <c r="EO1493" s="1" ph="1"/>
      <c r="EP1493" s="1" ph="1"/>
      <c r="EQ1493" s="1" ph="1"/>
      <c r="ER1493" s="1" ph="1"/>
      <c r="ES1493" s="1" ph="1"/>
      <c r="ET1493" s="1" ph="1"/>
      <c r="EU1493" s="1" ph="1"/>
      <c r="EV1493" s="1" ph="1"/>
      <c r="EW1493" s="1" ph="1"/>
      <c r="EX1493" s="1" ph="1"/>
      <c r="EY1493" s="1" ph="1"/>
      <c r="EZ1493" s="1" ph="1"/>
      <c r="FA1493" s="1" ph="1"/>
      <c r="FB1493" s="1" ph="1"/>
      <c r="FC1493" s="1" ph="1"/>
      <c r="FD1493" s="1" ph="1"/>
      <c r="FE1493" s="1" ph="1"/>
      <c r="FF1493" s="1" ph="1"/>
      <c r="FG1493" s="1" ph="1"/>
      <c r="FH1493" s="1" ph="1"/>
      <c r="FI1493" s="1" ph="1"/>
      <c r="FJ1493" s="1" ph="1"/>
      <c r="FK1493" s="1" ph="1"/>
      <c r="FL1493" s="1" ph="1"/>
      <c r="FM1493" s="1" ph="1"/>
      <c r="FN1493" s="1" ph="1"/>
      <c r="FO1493" s="1" ph="1"/>
      <c r="FP1493" s="1" ph="1"/>
      <c r="FQ1493" s="1" ph="1"/>
      <c r="FR1493" s="1" ph="1"/>
      <c r="FS1493" s="1" ph="1"/>
      <c r="FT1493" s="1" ph="1"/>
      <c r="FU1493" s="1" ph="1"/>
      <c r="FV1493" s="1" ph="1"/>
      <c r="FW1493" s="1" ph="1"/>
      <c r="FX1493" s="1" ph="1"/>
      <c r="FY1493" s="1" ph="1"/>
      <c r="FZ1493" s="1" ph="1"/>
      <c r="GA1493" s="1" ph="1"/>
      <c r="GB1493" s="1" ph="1"/>
      <c r="GC1493" s="1" ph="1"/>
      <c r="GD1493" s="1" ph="1"/>
      <c r="GE1493" s="1" ph="1"/>
      <c r="GF1493" s="1" ph="1"/>
      <c r="GG1493" s="1" ph="1"/>
      <c r="GH1493" s="1" ph="1"/>
      <c r="GI1493" s="1" ph="1"/>
      <c r="GJ1493" s="1" ph="1"/>
      <c r="GK1493" s="1" ph="1"/>
      <c r="GL1493" s="1" ph="1"/>
      <c r="GM1493" s="1" ph="1"/>
      <c r="GN1493" s="1" ph="1"/>
      <c r="GO1493" s="1" ph="1"/>
      <c r="GP1493" s="1" ph="1"/>
      <c r="GQ1493" s="1" ph="1"/>
      <c r="GR1493" s="1" ph="1"/>
      <c r="GS1493" s="1" ph="1"/>
      <c r="GT1493" s="1" ph="1"/>
      <c r="GU1493" s="1" ph="1"/>
      <c r="GV1493" s="1" ph="1"/>
      <c r="GW1493" s="1" ph="1"/>
      <c r="GX1493" s="1" ph="1"/>
      <c r="GY1493" s="1" ph="1"/>
      <c r="GZ1493" s="1" ph="1"/>
      <c r="HA1493" s="1" ph="1"/>
      <c r="HB1493" s="1" ph="1"/>
      <c r="HC1493" s="1" ph="1"/>
      <c r="HD1493" s="1" ph="1"/>
      <c r="HE1493" s="1" ph="1"/>
      <c r="HF1493" s="1" ph="1"/>
      <c r="HG1493" s="1" ph="1"/>
      <c r="HH1493" s="1" ph="1"/>
      <c r="HI1493" s="1" ph="1"/>
      <c r="HJ1493" s="1" ph="1"/>
      <c r="HK1493" s="1" ph="1"/>
      <c r="HL1493" s="1" ph="1"/>
      <c r="HM1493" s="1" ph="1"/>
      <c r="HN1493" s="1" ph="1"/>
      <c r="HO1493" s="1" ph="1"/>
      <c r="HP1493" s="1" ph="1"/>
      <c r="HQ1493" s="1" ph="1"/>
      <c r="HR1493" s="1" ph="1"/>
      <c r="HS1493" s="1" ph="1"/>
      <c r="HT1493" s="1" ph="1"/>
      <c r="HU1493" s="1" ph="1"/>
      <c r="HV1493" s="1" ph="1"/>
      <c r="HW1493" s="1" ph="1"/>
      <c r="HX1493" s="1" ph="1"/>
      <c r="HY1493" s="1" ph="1"/>
      <c r="HZ1493" s="1" ph="1"/>
      <c r="IA1493" s="1" ph="1"/>
      <c r="IB1493" s="1" ph="1"/>
      <c r="IC1493" s="1" ph="1"/>
      <c r="ID1493" s="1" ph="1"/>
      <c r="IE1493" s="1" ph="1"/>
      <c r="IF1493" s="1" ph="1"/>
    </row>
    <row r="1494" spans="82:240" ht="20.149999999999999" customHeight="1">
      <c r="CD1494" s="1" ph="1"/>
      <c r="CE1494" s="1" ph="1"/>
      <c r="CF1494" s="1" ph="1"/>
      <c r="CG1494" s="1" ph="1"/>
      <c r="CH1494" s="1" ph="1"/>
      <c r="CI1494" s="1" ph="1"/>
      <c r="CJ1494" s="1" ph="1"/>
      <c r="CK1494" s="1" ph="1"/>
      <c r="CL1494" s="1" ph="1"/>
      <c r="CM1494" s="1" ph="1"/>
      <c r="CN1494" s="1" ph="1"/>
      <c r="CO1494" s="1" ph="1"/>
      <c r="CP1494" s="1" ph="1"/>
      <c r="CQ1494" s="1" ph="1"/>
      <c r="CR1494" s="1" ph="1"/>
      <c r="CS1494" s="1" ph="1"/>
      <c r="CT1494" s="1" ph="1"/>
      <c r="CU1494" s="1" ph="1"/>
      <c r="CV1494" s="1" ph="1"/>
      <c r="CW1494" s="1" ph="1"/>
      <c r="CX1494" s="1" ph="1"/>
      <c r="CY1494" s="1" ph="1"/>
      <c r="CZ1494" s="1" ph="1"/>
      <c r="DA1494" s="1" ph="1"/>
      <c r="DB1494" s="1" ph="1"/>
      <c r="DC1494" s="1" ph="1"/>
      <c r="DD1494" s="1" ph="1"/>
      <c r="DE1494" s="1" ph="1"/>
      <c r="DF1494" s="1" ph="1"/>
      <c r="DG1494" s="1" ph="1"/>
      <c r="DH1494" s="1" ph="1"/>
      <c r="DI1494" s="1" ph="1"/>
      <c r="DJ1494" s="1" ph="1"/>
      <c r="DK1494" s="1" ph="1"/>
      <c r="DL1494" s="1" ph="1"/>
      <c r="DM1494" s="1" ph="1"/>
      <c r="DN1494" s="1" ph="1"/>
      <c r="DO1494" s="1" ph="1"/>
      <c r="DP1494" s="1" ph="1"/>
      <c r="DQ1494" s="1" ph="1"/>
      <c r="DR1494" s="1" ph="1"/>
      <c r="DS1494" s="1" ph="1"/>
      <c r="DT1494" s="1" ph="1"/>
      <c r="DU1494" s="1" ph="1"/>
      <c r="DV1494" s="1" ph="1"/>
      <c r="DW1494" s="1" ph="1"/>
      <c r="DX1494" s="1" ph="1"/>
      <c r="DY1494" s="1" ph="1"/>
      <c r="DZ1494" s="1" ph="1"/>
      <c r="EA1494" s="1" ph="1"/>
      <c r="EB1494" s="1" ph="1"/>
      <c r="EC1494" s="1" ph="1"/>
      <c r="ED1494" s="1" ph="1"/>
      <c r="EE1494" s="1" ph="1"/>
      <c r="EF1494" s="1" ph="1"/>
      <c r="EG1494" s="1" ph="1"/>
      <c r="EH1494" s="1" ph="1"/>
      <c r="EI1494" s="1" ph="1"/>
      <c r="EJ1494" s="1" ph="1"/>
      <c r="EK1494" s="1" ph="1"/>
      <c r="EL1494" s="1" ph="1"/>
      <c r="EM1494" s="1" ph="1"/>
      <c r="EN1494" s="1" ph="1"/>
      <c r="EO1494" s="1" ph="1"/>
      <c r="EP1494" s="1" ph="1"/>
      <c r="EQ1494" s="1" ph="1"/>
      <c r="ER1494" s="1" ph="1"/>
      <c r="ES1494" s="1" ph="1"/>
      <c r="ET1494" s="1" ph="1"/>
      <c r="EU1494" s="1" ph="1"/>
      <c r="EV1494" s="1" ph="1"/>
      <c r="EW1494" s="1" ph="1"/>
      <c r="EX1494" s="1" ph="1"/>
      <c r="EY1494" s="1" ph="1"/>
      <c r="EZ1494" s="1" ph="1"/>
      <c r="FA1494" s="1" ph="1"/>
      <c r="FB1494" s="1" ph="1"/>
      <c r="FC1494" s="1" ph="1"/>
      <c r="FD1494" s="1" ph="1"/>
      <c r="FE1494" s="1" ph="1"/>
      <c r="FF1494" s="1" ph="1"/>
      <c r="FG1494" s="1" ph="1"/>
      <c r="FH1494" s="1" ph="1"/>
      <c r="FI1494" s="1" ph="1"/>
      <c r="FJ1494" s="1" ph="1"/>
      <c r="FK1494" s="1" ph="1"/>
      <c r="FL1494" s="1" ph="1"/>
      <c r="FM1494" s="1" ph="1"/>
      <c r="FN1494" s="1" ph="1"/>
      <c r="FO1494" s="1" ph="1"/>
      <c r="FP1494" s="1" ph="1"/>
      <c r="FQ1494" s="1" ph="1"/>
      <c r="FR1494" s="1" ph="1"/>
      <c r="FS1494" s="1" ph="1"/>
      <c r="FT1494" s="1" ph="1"/>
      <c r="FU1494" s="1" ph="1"/>
      <c r="FV1494" s="1" ph="1"/>
      <c r="FW1494" s="1" ph="1"/>
      <c r="FX1494" s="1" ph="1"/>
      <c r="FY1494" s="1" ph="1"/>
      <c r="FZ1494" s="1" ph="1"/>
      <c r="GA1494" s="1" ph="1"/>
      <c r="GB1494" s="1" ph="1"/>
      <c r="GC1494" s="1" ph="1"/>
      <c r="GD1494" s="1" ph="1"/>
      <c r="GE1494" s="1" ph="1"/>
      <c r="GF1494" s="1" ph="1"/>
      <c r="GG1494" s="1" ph="1"/>
      <c r="GH1494" s="1" ph="1"/>
      <c r="GI1494" s="1" ph="1"/>
      <c r="GJ1494" s="1" ph="1"/>
      <c r="GK1494" s="1" ph="1"/>
      <c r="GL1494" s="1" ph="1"/>
      <c r="GM1494" s="1" ph="1"/>
      <c r="GN1494" s="1" ph="1"/>
      <c r="GO1494" s="1" ph="1"/>
      <c r="GP1494" s="1" ph="1"/>
      <c r="GQ1494" s="1" ph="1"/>
      <c r="GR1494" s="1" ph="1"/>
      <c r="GS1494" s="1" ph="1"/>
      <c r="GT1494" s="1" ph="1"/>
      <c r="GU1494" s="1" ph="1"/>
      <c r="GV1494" s="1" ph="1"/>
      <c r="GW1494" s="1" ph="1"/>
      <c r="GX1494" s="1" ph="1"/>
      <c r="GY1494" s="1" ph="1"/>
      <c r="GZ1494" s="1" ph="1"/>
      <c r="HA1494" s="1" ph="1"/>
      <c r="HB1494" s="1" ph="1"/>
      <c r="HC1494" s="1" ph="1"/>
      <c r="HD1494" s="1" ph="1"/>
      <c r="HE1494" s="1" ph="1"/>
      <c r="HF1494" s="1" ph="1"/>
      <c r="HG1494" s="1" ph="1"/>
      <c r="HH1494" s="1" ph="1"/>
      <c r="HI1494" s="1" ph="1"/>
      <c r="HJ1494" s="1" ph="1"/>
      <c r="HK1494" s="1" ph="1"/>
      <c r="HL1494" s="1" ph="1"/>
      <c r="HM1494" s="1" ph="1"/>
      <c r="HN1494" s="1" ph="1"/>
      <c r="HO1494" s="1" ph="1"/>
      <c r="HP1494" s="1" ph="1"/>
      <c r="HQ1494" s="1" ph="1"/>
      <c r="HR1494" s="1" ph="1"/>
      <c r="HS1494" s="1" ph="1"/>
      <c r="HT1494" s="1" ph="1"/>
      <c r="HU1494" s="1" ph="1"/>
      <c r="HV1494" s="1" ph="1"/>
      <c r="HW1494" s="1" ph="1"/>
      <c r="HX1494" s="1" ph="1"/>
      <c r="HY1494" s="1" ph="1"/>
      <c r="HZ1494" s="1" ph="1"/>
      <c r="IA1494" s="1" ph="1"/>
      <c r="IB1494" s="1" ph="1"/>
      <c r="IC1494" s="1" ph="1"/>
      <c r="ID1494" s="1" ph="1"/>
      <c r="IE1494" s="1" ph="1"/>
      <c r="IF1494" s="1" ph="1"/>
    </row>
    <row r="1495" spans="82:240" ht="20.149999999999999" customHeight="1">
      <c r="CD1495" s="1" ph="1"/>
      <c r="CE1495" s="1" ph="1"/>
      <c r="CF1495" s="1" ph="1"/>
      <c r="CG1495" s="1" ph="1"/>
      <c r="CH1495" s="1" ph="1"/>
      <c r="CI1495" s="1" ph="1"/>
      <c r="CJ1495" s="1" ph="1"/>
      <c r="CK1495" s="1" ph="1"/>
      <c r="CL1495" s="1" ph="1"/>
      <c r="CM1495" s="1" ph="1"/>
      <c r="CN1495" s="1" ph="1"/>
      <c r="CO1495" s="1" ph="1"/>
      <c r="CP1495" s="1" ph="1"/>
      <c r="CQ1495" s="1" ph="1"/>
      <c r="CR1495" s="1" ph="1"/>
      <c r="CS1495" s="1" ph="1"/>
      <c r="CT1495" s="1" ph="1"/>
      <c r="CU1495" s="1" ph="1"/>
      <c r="CV1495" s="1" ph="1"/>
      <c r="CW1495" s="1" ph="1"/>
      <c r="CX1495" s="1" ph="1"/>
      <c r="CY1495" s="1" ph="1"/>
      <c r="CZ1495" s="1" ph="1"/>
      <c r="DA1495" s="1" ph="1"/>
      <c r="DB1495" s="1" ph="1"/>
      <c r="DC1495" s="1" ph="1"/>
      <c r="DD1495" s="1" ph="1"/>
      <c r="DE1495" s="1" ph="1"/>
      <c r="DF1495" s="1" ph="1"/>
      <c r="DG1495" s="1" ph="1"/>
      <c r="DH1495" s="1" ph="1"/>
      <c r="DI1495" s="1" ph="1"/>
      <c r="DJ1495" s="1" ph="1"/>
      <c r="DK1495" s="1" ph="1"/>
      <c r="DL1495" s="1" ph="1"/>
      <c r="DM1495" s="1" ph="1"/>
      <c r="DN1495" s="1" ph="1"/>
      <c r="DO1495" s="1" ph="1"/>
      <c r="DP1495" s="1" ph="1"/>
      <c r="DQ1495" s="1" ph="1"/>
      <c r="DR1495" s="1" ph="1"/>
      <c r="DS1495" s="1" ph="1"/>
      <c r="DT1495" s="1" ph="1"/>
      <c r="DU1495" s="1" ph="1"/>
      <c r="DV1495" s="1" ph="1"/>
      <c r="DW1495" s="1" ph="1"/>
      <c r="DX1495" s="1" ph="1"/>
      <c r="DY1495" s="1" ph="1"/>
      <c r="DZ1495" s="1" ph="1"/>
      <c r="EA1495" s="1" ph="1"/>
      <c r="EB1495" s="1" ph="1"/>
      <c r="EC1495" s="1" ph="1"/>
      <c r="ED1495" s="1" ph="1"/>
      <c r="EE1495" s="1" ph="1"/>
      <c r="EF1495" s="1" ph="1"/>
      <c r="EG1495" s="1" ph="1"/>
      <c r="EH1495" s="1" ph="1"/>
      <c r="EI1495" s="1" ph="1"/>
      <c r="EJ1495" s="1" ph="1"/>
      <c r="EK1495" s="1" ph="1"/>
      <c r="EL1495" s="1" ph="1"/>
      <c r="EM1495" s="1" ph="1"/>
      <c r="EN1495" s="1" ph="1"/>
      <c r="EO1495" s="1" ph="1"/>
      <c r="EP1495" s="1" ph="1"/>
      <c r="EQ1495" s="1" ph="1"/>
      <c r="ER1495" s="1" ph="1"/>
      <c r="ES1495" s="1" ph="1"/>
      <c r="ET1495" s="1" ph="1"/>
      <c r="EU1495" s="1" ph="1"/>
      <c r="EV1495" s="1" ph="1"/>
      <c r="EW1495" s="1" ph="1"/>
      <c r="EX1495" s="1" ph="1"/>
      <c r="EY1495" s="1" ph="1"/>
      <c r="EZ1495" s="1" ph="1"/>
      <c r="FA1495" s="1" ph="1"/>
      <c r="FB1495" s="1" ph="1"/>
      <c r="FC1495" s="1" ph="1"/>
      <c r="FD1495" s="1" ph="1"/>
      <c r="FE1495" s="1" ph="1"/>
      <c r="FF1495" s="1" ph="1"/>
      <c r="FG1495" s="1" ph="1"/>
      <c r="FH1495" s="1" ph="1"/>
      <c r="FI1495" s="1" ph="1"/>
      <c r="FJ1495" s="1" ph="1"/>
      <c r="FK1495" s="1" ph="1"/>
      <c r="FL1495" s="1" ph="1"/>
      <c r="FM1495" s="1" ph="1"/>
      <c r="FN1495" s="1" ph="1"/>
      <c r="FO1495" s="1" ph="1"/>
      <c r="FP1495" s="1" ph="1"/>
      <c r="FQ1495" s="1" ph="1"/>
      <c r="FR1495" s="1" ph="1"/>
      <c r="FS1495" s="1" ph="1"/>
      <c r="FT1495" s="1" ph="1"/>
      <c r="FU1495" s="1" ph="1"/>
      <c r="FV1495" s="1" ph="1"/>
      <c r="FW1495" s="1" ph="1"/>
      <c r="FX1495" s="1" ph="1"/>
      <c r="FY1495" s="1" ph="1"/>
      <c r="FZ1495" s="1" ph="1"/>
      <c r="GA1495" s="1" ph="1"/>
      <c r="GB1495" s="1" ph="1"/>
      <c r="GC1495" s="1" ph="1"/>
      <c r="GD1495" s="1" ph="1"/>
      <c r="GE1495" s="1" ph="1"/>
      <c r="GF1495" s="1" ph="1"/>
      <c r="GG1495" s="1" ph="1"/>
      <c r="GH1495" s="1" ph="1"/>
      <c r="GI1495" s="1" ph="1"/>
      <c r="GJ1495" s="1" ph="1"/>
      <c r="GK1495" s="1" ph="1"/>
      <c r="GL1495" s="1" ph="1"/>
      <c r="GM1495" s="1" ph="1"/>
      <c r="GN1495" s="1" ph="1"/>
      <c r="GO1495" s="1" ph="1"/>
      <c r="GP1495" s="1" ph="1"/>
      <c r="GQ1495" s="1" ph="1"/>
      <c r="GR1495" s="1" ph="1"/>
      <c r="GS1495" s="1" ph="1"/>
      <c r="GT1495" s="1" ph="1"/>
      <c r="GU1495" s="1" ph="1"/>
      <c r="GV1495" s="1" ph="1"/>
      <c r="GW1495" s="1" ph="1"/>
      <c r="GX1495" s="1" ph="1"/>
      <c r="GY1495" s="1" ph="1"/>
      <c r="GZ1495" s="1" ph="1"/>
      <c r="HA1495" s="1" ph="1"/>
      <c r="HB1495" s="1" ph="1"/>
      <c r="HC1495" s="1" ph="1"/>
      <c r="HD1495" s="1" ph="1"/>
      <c r="HE1495" s="1" ph="1"/>
      <c r="HF1495" s="1" ph="1"/>
      <c r="HG1495" s="1" ph="1"/>
      <c r="HH1495" s="1" ph="1"/>
      <c r="HI1495" s="1" ph="1"/>
      <c r="HJ1495" s="1" ph="1"/>
      <c r="HK1495" s="1" ph="1"/>
      <c r="HL1495" s="1" ph="1"/>
      <c r="HM1495" s="1" ph="1"/>
      <c r="HN1495" s="1" ph="1"/>
      <c r="HO1495" s="1" ph="1"/>
      <c r="HP1495" s="1" ph="1"/>
      <c r="HQ1495" s="1" ph="1"/>
      <c r="HR1495" s="1" ph="1"/>
      <c r="HS1495" s="1" ph="1"/>
      <c r="HT1495" s="1" ph="1"/>
      <c r="HU1495" s="1" ph="1"/>
      <c r="HV1495" s="1" ph="1"/>
      <c r="HW1495" s="1" ph="1"/>
      <c r="HX1495" s="1" ph="1"/>
      <c r="HY1495" s="1" ph="1"/>
      <c r="HZ1495" s="1" ph="1"/>
      <c r="IA1495" s="1" ph="1"/>
      <c r="IB1495" s="1" ph="1"/>
      <c r="IC1495" s="1" ph="1"/>
      <c r="ID1495" s="1" ph="1"/>
      <c r="IE1495" s="1" ph="1"/>
      <c r="IF1495" s="1" ph="1"/>
    </row>
    <row r="1496" spans="82:240" ht="20.149999999999999" customHeight="1">
      <c r="CD1496" s="1" ph="1"/>
      <c r="CE1496" s="1" ph="1"/>
      <c r="CF1496" s="1" ph="1"/>
      <c r="CG1496" s="1" ph="1"/>
      <c r="CH1496" s="1" ph="1"/>
      <c r="CI1496" s="1" ph="1"/>
      <c r="CJ1496" s="1" ph="1"/>
      <c r="CK1496" s="1" ph="1"/>
      <c r="CL1496" s="1" ph="1"/>
      <c r="CM1496" s="1" ph="1"/>
      <c r="CN1496" s="1" ph="1"/>
      <c r="CO1496" s="1" ph="1"/>
      <c r="CP1496" s="1" ph="1"/>
      <c r="CQ1496" s="1" ph="1"/>
      <c r="CR1496" s="1" ph="1"/>
      <c r="CS1496" s="1" ph="1"/>
      <c r="CT1496" s="1" ph="1"/>
      <c r="CU1496" s="1" ph="1"/>
      <c r="CV1496" s="1" ph="1"/>
      <c r="CW1496" s="1" ph="1"/>
      <c r="CX1496" s="1" ph="1"/>
      <c r="CY1496" s="1" ph="1"/>
      <c r="CZ1496" s="1" ph="1"/>
      <c r="DA1496" s="1" ph="1"/>
      <c r="DB1496" s="1" ph="1"/>
      <c r="DC1496" s="1" ph="1"/>
      <c r="DD1496" s="1" ph="1"/>
      <c r="DE1496" s="1" ph="1"/>
      <c r="DF1496" s="1" ph="1"/>
      <c r="DG1496" s="1" ph="1"/>
      <c r="DH1496" s="1" ph="1"/>
      <c r="DI1496" s="1" ph="1"/>
      <c r="DJ1496" s="1" ph="1"/>
      <c r="DK1496" s="1" ph="1"/>
      <c r="DL1496" s="1" ph="1"/>
      <c r="DM1496" s="1" ph="1"/>
      <c r="DN1496" s="1" ph="1"/>
      <c r="DO1496" s="1" ph="1"/>
      <c r="DP1496" s="1" ph="1"/>
      <c r="DQ1496" s="1" ph="1"/>
      <c r="DR1496" s="1" ph="1"/>
      <c r="DS1496" s="1" ph="1"/>
      <c r="DT1496" s="1" ph="1"/>
      <c r="DU1496" s="1" ph="1"/>
      <c r="DV1496" s="1" ph="1"/>
      <c r="DW1496" s="1" ph="1"/>
      <c r="DX1496" s="1" ph="1"/>
      <c r="DY1496" s="1" ph="1"/>
      <c r="DZ1496" s="1" ph="1"/>
      <c r="EA1496" s="1" ph="1"/>
      <c r="EB1496" s="1" ph="1"/>
      <c r="EC1496" s="1" ph="1"/>
      <c r="ED1496" s="1" ph="1"/>
      <c r="EE1496" s="1" ph="1"/>
      <c r="EF1496" s="1" ph="1"/>
      <c r="EG1496" s="1" ph="1"/>
      <c r="EH1496" s="1" ph="1"/>
      <c r="EI1496" s="1" ph="1"/>
      <c r="EJ1496" s="1" ph="1"/>
      <c r="EK1496" s="1" ph="1"/>
      <c r="EL1496" s="1" ph="1"/>
      <c r="EM1496" s="1" ph="1"/>
      <c r="EN1496" s="1" ph="1"/>
      <c r="EO1496" s="1" ph="1"/>
      <c r="EP1496" s="1" ph="1"/>
      <c r="EQ1496" s="1" ph="1"/>
      <c r="ER1496" s="1" ph="1"/>
      <c r="ES1496" s="1" ph="1"/>
      <c r="ET1496" s="1" ph="1"/>
      <c r="EU1496" s="1" ph="1"/>
      <c r="EV1496" s="1" ph="1"/>
      <c r="EW1496" s="1" ph="1"/>
      <c r="EX1496" s="1" ph="1"/>
      <c r="EY1496" s="1" ph="1"/>
      <c r="EZ1496" s="1" ph="1"/>
      <c r="FA1496" s="1" ph="1"/>
      <c r="FB1496" s="1" ph="1"/>
      <c r="FC1496" s="1" ph="1"/>
      <c r="FD1496" s="1" ph="1"/>
      <c r="FE1496" s="1" ph="1"/>
      <c r="FF1496" s="1" ph="1"/>
      <c r="FG1496" s="1" ph="1"/>
      <c r="FH1496" s="1" ph="1"/>
      <c r="FI1496" s="1" ph="1"/>
      <c r="FJ1496" s="1" ph="1"/>
      <c r="FK1496" s="1" ph="1"/>
      <c r="FL1496" s="1" ph="1"/>
      <c r="FM1496" s="1" ph="1"/>
      <c r="FN1496" s="1" ph="1"/>
      <c r="FO1496" s="1" ph="1"/>
      <c r="FP1496" s="1" ph="1"/>
      <c r="FQ1496" s="1" ph="1"/>
      <c r="FR1496" s="1" ph="1"/>
      <c r="FS1496" s="1" ph="1"/>
      <c r="FT1496" s="1" ph="1"/>
      <c r="FU1496" s="1" ph="1"/>
      <c r="FV1496" s="1" ph="1"/>
      <c r="FW1496" s="1" ph="1"/>
      <c r="FX1496" s="1" ph="1"/>
      <c r="FY1496" s="1" ph="1"/>
      <c r="FZ1496" s="1" ph="1"/>
      <c r="GA1496" s="1" ph="1"/>
      <c r="GB1496" s="1" ph="1"/>
      <c r="GC1496" s="1" ph="1"/>
      <c r="GD1496" s="1" ph="1"/>
      <c r="GE1496" s="1" ph="1"/>
      <c r="GF1496" s="1" ph="1"/>
      <c r="GG1496" s="1" ph="1"/>
      <c r="GH1496" s="1" ph="1"/>
      <c r="GI1496" s="1" ph="1"/>
      <c r="GJ1496" s="1" ph="1"/>
      <c r="GK1496" s="1" ph="1"/>
      <c r="GL1496" s="1" ph="1"/>
      <c r="GM1496" s="1" ph="1"/>
      <c r="GN1496" s="1" ph="1"/>
      <c r="GO1496" s="1" ph="1"/>
      <c r="GP1496" s="1" ph="1"/>
      <c r="GQ1496" s="1" ph="1"/>
      <c r="GR1496" s="1" ph="1"/>
      <c r="GS1496" s="1" ph="1"/>
      <c r="GT1496" s="1" ph="1"/>
      <c r="GU1496" s="1" ph="1"/>
      <c r="GV1496" s="1" ph="1"/>
      <c r="GW1496" s="1" ph="1"/>
      <c r="GX1496" s="1" ph="1"/>
      <c r="GY1496" s="1" ph="1"/>
      <c r="GZ1496" s="1" ph="1"/>
      <c r="HA1496" s="1" ph="1"/>
      <c r="HB1496" s="1" ph="1"/>
      <c r="HC1496" s="1" ph="1"/>
      <c r="HD1496" s="1" ph="1"/>
      <c r="HE1496" s="1" ph="1"/>
      <c r="HF1496" s="1" ph="1"/>
      <c r="HG1496" s="1" ph="1"/>
      <c r="HH1496" s="1" ph="1"/>
      <c r="HI1496" s="1" ph="1"/>
      <c r="HJ1496" s="1" ph="1"/>
      <c r="HK1496" s="1" ph="1"/>
      <c r="HL1496" s="1" ph="1"/>
      <c r="HM1496" s="1" ph="1"/>
      <c r="HN1496" s="1" ph="1"/>
      <c r="HO1496" s="1" ph="1"/>
      <c r="HP1496" s="1" ph="1"/>
      <c r="HQ1496" s="1" ph="1"/>
      <c r="HR1496" s="1" ph="1"/>
      <c r="HS1496" s="1" ph="1"/>
      <c r="HT1496" s="1" ph="1"/>
      <c r="HU1496" s="1" ph="1"/>
      <c r="HV1496" s="1" ph="1"/>
      <c r="HW1496" s="1" ph="1"/>
      <c r="HX1496" s="1" ph="1"/>
      <c r="HY1496" s="1" ph="1"/>
      <c r="HZ1496" s="1" ph="1"/>
      <c r="IA1496" s="1" ph="1"/>
      <c r="IB1496" s="1" ph="1"/>
      <c r="IC1496" s="1" ph="1"/>
      <c r="ID1496" s="1" ph="1"/>
      <c r="IE1496" s="1" ph="1"/>
      <c r="IF1496" s="1" ph="1"/>
    </row>
    <row r="1497" spans="82:240" ht="20.149999999999999" customHeight="1">
      <c r="CD1497" s="1" ph="1"/>
      <c r="CE1497" s="1" ph="1"/>
      <c r="CF1497" s="1" ph="1"/>
      <c r="CG1497" s="1" ph="1"/>
      <c r="CH1497" s="1" ph="1"/>
      <c r="CI1497" s="1" ph="1"/>
      <c r="CJ1497" s="1" ph="1"/>
      <c r="CK1497" s="1" ph="1"/>
      <c r="CL1497" s="1" ph="1"/>
      <c r="CM1497" s="1" ph="1"/>
      <c r="CN1497" s="1" ph="1"/>
      <c r="CO1497" s="1" ph="1"/>
      <c r="CP1497" s="1" ph="1"/>
      <c r="CQ1497" s="1" ph="1"/>
      <c r="CR1497" s="1" ph="1"/>
      <c r="CS1497" s="1" ph="1"/>
      <c r="CT1497" s="1" ph="1"/>
      <c r="CU1497" s="1" ph="1"/>
      <c r="CV1497" s="1" ph="1"/>
      <c r="CW1497" s="1" ph="1"/>
      <c r="CX1497" s="1" ph="1"/>
      <c r="CY1497" s="1" ph="1"/>
      <c r="CZ1497" s="1" ph="1"/>
      <c r="DA1497" s="1" ph="1"/>
      <c r="DB1497" s="1" ph="1"/>
      <c r="DC1497" s="1" ph="1"/>
      <c r="DD1497" s="1" ph="1"/>
      <c r="DE1497" s="1" ph="1"/>
      <c r="DF1497" s="1" ph="1"/>
      <c r="DG1497" s="1" ph="1"/>
      <c r="DH1497" s="1" ph="1"/>
      <c r="DI1497" s="1" ph="1"/>
      <c r="DJ1497" s="1" ph="1"/>
      <c r="DK1497" s="1" ph="1"/>
      <c r="DL1497" s="1" ph="1"/>
      <c r="DM1497" s="1" ph="1"/>
      <c r="DN1497" s="1" ph="1"/>
      <c r="DO1497" s="1" ph="1"/>
      <c r="DP1497" s="1" ph="1"/>
      <c r="DQ1497" s="1" ph="1"/>
      <c r="DR1497" s="1" ph="1"/>
      <c r="DS1497" s="1" ph="1"/>
      <c r="DT1497" s="1" ph="1"/>
      <c r="DU1497" s="1" ph="1"/>
      <c r="DV1497" s="1" ph="1"/>
      <c r="DW1497" s="1" ph="1"/>
      <c r="DX1497" s="1" ph="1"/>
      <c r="DY1497" s="1" ph="1"/>
      <c r="DZ1497" s="1" ph="1"/>
      <c r="EA1497" s="1" ph="1"/>
      <c r="EB1497" s="1" ph="1"/>
      <c r="EC1497" s="1" ph="1"/>
      <c r="ED1497" s="1" ph="1"/>
      <c r="EE1497" s="1" ph="1"/>
      <c r="EF1497" s="1" ph="1"/>
      <c r="EG1497" s="1" ph="1"/>
      <c r="EH1497" s="1" ph="1"/>
      <c r="EI1497" s="1" ph="1"/>
      <c r="EJ1497" s="1" ph="1"/>
      <c r="EK1497" s="1" ph="1"/>
      <c r="EL1497" s="1" ph="1"/>
      <c r="EM1497" s="1" ph="1"/>
      <c r="EN1497" s="1" ph="1"/>
      <c r="EO1497" s="1" ph="1"/>
      <c r="EP1497" s="1" ph="1"/>
      <c r="EQ1497" s="1" ph="1"/>
      <c r="ER1497" s="1" ph="1"/>
      <c r="ES1497" s="1" ph="1"/>
      <c r="ET1497" s="1" ph="1"/>
      <c r="EU1497" s="1" ph="1"/>
      <c r="EV1497" s="1" ph="1"/>
      <c r="EW1497" s="1" ph="1"/>
      <c r="EX1497" s="1" ph="1"/>
      <c r="EY1497" s="1" ph="1"/>
      <c r="EZ1497" s="1" ph="1"/>
      <c r="FA1497" s="1" ph="1"/>
      <c r="FB1497" s="1" ph="1"/>
      <c r="FC1497" s="1" ph="1"/>
      <c r="FD1497" s="1" ph="1"/>
      <c r="FE1497" s="1" ph="1"/>
      <c r="FF1497" s="1" ph="1"/>
      <c r="FG1497" s="1" ph="1"/>
      <c r="FH1497" s="1" ph="1"/>
      <c r="FI1497" s="1" ph="1"/>
      <c r="FJ1497" s="1" ph="1"/>
      <c r="FK1497" s="1" ph="1"/>
      <c r="FL1497" s="1" ph="1"/>
      <c r="FM1497" s="1" ph="1"/>
      <c r="FN1497" s="1" ph="1"/>
      <c r="FO1497" s="1" ph="1"/>
      <c r="FP1497" s="1" ph="1"/>
      <c r="FQ1497" s="1" ph="1"/>
      <c r="FR1497" s="1" ph="1"/>
      <c r="FS1497" s="1" ph="1"/>
      <c r="FT1497" s="1" ph="1"/>
      <c r="FU1497" s="1" ph="1"/>
      <c r="FV1497" s="1" ph="1"/>
      <c r="FW1497" s="1" ph="1"/>
      <c r="FX1497" s="1" ph="1"/>
      <c r="FY1497" s="1" ph="1"/>
      <c r="FZ1497" s="1" ph="1"/>
      <c r="GA1497" s="1" ph="1"/>
      <c r="GB1497" s="1" ph="1"/>
      <c r="GC1497" s="1" ph="1"/>
      <c r="GD1497" s="1" ph="1"/>
      <c r="GE1497" s="1" ph="1"/>
      <c r="GF1497" s="1" ph="1"/>
      <c r="GG1497" s="1" ph="1"/>
      <c r="GH1497" s="1" ph="1"/>
      <c r="GI1497" s="1" ph="1"/>
      <c r="GJ1497" s="1" ph="1"/>
      <c r="GK1497" s="1" ph="1"/>
      <c r="GL1497" s="1" ph="1"/>
      <c r="GM1497" s="1" ph="1"/>
      <c r="GN1497" s="1" ph="1"/>
      <c r="GO1497" s="1" ph="1"/>
      <c r="GP1497" s="1" ph="1"/>
      <c r="GQ1497" s="1" ph="1"/>
      <c r="GR1497" s="1" ph="1"/>
      <c r="GS1497" s="1" ph="1"/>
      <c r="GT1497" s="1" ph="1"/>
      <c r="GU1497" s="1" ph="1"/>
      <c r="GV1497" s="1" ph="1"/>
      <c r="GW1497" s="1" ph="1"/>
      <c r="GX1497" s="1" ph="1"/>
      <c r="GY1497" s="1" ph="1"/>
      <c r="GZ1497" s="1" ph="1"/>
      <c r="HA1497" s="1" ph="1"/>
      <c r="HB1497" s="1" ph="1"/>
      <c r="HC1497" s="1" ph="1"/>
      <c r="HD1497" s="1" ph="1"/>
      <c r="HE1497" s="1" ph="1"/>
      <c r="HF1497" s="1" ph="1"/>
      <c r="HG1497" s="1" ph="1"/>
      <c r="HH1497" s="1" ph="1"/>
      <c r="HI1497" s="1" ph="1"/>
      <c r="HJ1497" s="1" ph="1"/>
      <c r="HK1497" s="1" ph="1"/>
      <c r="HL1497" s="1" ph="1"/>
      <c r="HM1497" s="1" ph="1"/>
      <c r="HN1497" s="1" ph="1"/>
      <c r="HO1497" s="1" ph="1"/>
      <c r="HP1497" s="1" ph="1"/>
      <c r="HQ1497" s="1" ph="1"/>
      <c r="HR1497" s="1" ph="1"/>
      <c r="HS1497" s="1" ph="1"/>
      <c r="HT1497" s="1" ph="1"/>
      <c r="HU1497" s="1" ph="1"/>
      <c r="HV1497" s="1" ph="1"/>
      <c r="HW1497" s="1" ph="1"/>
      <c r="HX1497" s="1" ph="1"/>
      <c r="HY1497" s="1" ph="1"/>
      <c r="HZ1497" s="1" ph="1"/>
      <c r="IA1497" s="1" ph="1"/>
      <c r="IB1497" s="1" ph="1"/>
      <c r="IC1497" s="1" ph="1"/>
      <c r="ID1497" s="1" ph="1"/>
      <c r="IE1497" s="1" ph="1"/>
      <c r="IF1497" s="1" ph="1"/>
    </row>
    <row r="1499" spans="82:240" ht="20.149999999999999" customHeight="1">
      <c r="CD1499" s="1" ph="1"/>
      <c r="CE1499" s="1" ph="1"/>
      <c r="CF1499" s="1" ph="1"/>
      <c r="CG1499" s="1" ph="1"/>
      <c r="CH1499" s="1" ph="1"/>
      <c r="CI1499" s="1" ph="1"/>
      <c r="CJ1499" s="1" ph="1"/>
      <c r="CK1499" s="1" ph="1"/>
      <c r="CL1499" s="1" ph="1"/>
      <c r="CM1499" s="1" ph="1"/>
      <c r="CN1499" s="1" ph="1"/>
      <c r="CO1499" s="1" ph="1"/>
      <c r="CP1499" s="1" ph="1"/>
      <c r="CQ1499" s="1" ph="1"/>
      <c r="CR1499" s="1" ph="1"/>
      <c r="CS1499" s="1" ph="1"/>
      <c r="CT1499" s="1" ph="1"/>
      <c r="CU1499" s="1" ph="1"/>
      <c r="CV1499" s="1" ph="1"/>
      <c r="CW1499" s="1" ph="1"/>
      <c r="CX1499" s="1" ph="1"/>
      <c r="CY1499" s="1" ph="1"/>
      <c r="CZ1499" s="1" ph="1"/>
      <c r="DA1499" s="1" ph="1"/>
      <c r="DB1499" s="1" ph="1"/>
      <c r="DC1499" s="1" ph="1"/>
      <c r="DD1499" s="1" ph="1"/>
      <c r="DE1499" s="1" ph="1"/>
      <c r="DF1499" s="1" ph="1"/>
      <c r="DG1499" s="1" ph="1"/>
      <c r="DH1499" s="1" ph="1"/>
      <c r="DI1499" s="1" ph="1"/>
      <c r="DJ1499" s="1" ph="1"/>
      <c r="DK1499" s="1" ph="1"/>
      <c r="DL1499" s="1" ph="1"/>
      <c r="DM1499" s="1" ph="1"/>
      <c r="DN1499" s="1" ph="1"/>
      <c r="DO1499" s="1" ph="1"/>
      <c r="DP1499" s="1" ph="1"/>
      <c r="DQ1499" s="1" ph="1"/>
      <c r="DR1499" s="1" ph="1"/>
      <c r="DS1499" s="1" ph="1"/>
      <c r="DT1499" s="1" ph="1"/>
      <c r="DU1499" s="1" ph="1"/>
      <c r="DV1499" s="1" ph="1"/>
      <c r="DW1499" s="1" ph="1"/>
      <c r="DX1499" s="1" ph="1"/>
      <c r="DY1499" s="1" ph="1"/>
      <c r="DZ1499" s="1" ph="1"/>
      <c r="EA1499" s="1" ph="1"/>
      <c r="EB1499" s="1" ph="1"/>
      <c r="EC1499" s="1" ph="1"/>
      <c r="ED1499" s="1" ph="1"/>
      <c r="EE1499" s="1" ph="1"/>
      <c r="EF1499" s="1" ph="1"/>
      <c r="EG1499" s="1" ph="1"/>
      <c r="EH1499" s="1" ph="1"/>
      <c r="EI1499" s="1" ph="1"/>
      <c r="EJ1499" s="1" ph="1"/>
      <c r="EK1499" s="1" ph="1"/>
      <c r="EL1499" s="1" ph="1"/>
      <c r="EM1499" s="1" ph="1"/>
      <c r="EN1499" s="1" ph="1"/>
      <c r="EO1499" s="1" ph="1"/>
      <c r="EP1499" s="1" ph="1"/>
      <c r="EQ1499" s="1" ph="1"/>
      <c r="ER1499" s="1" ph="1"/>
      <c r="ES1499" s="1" ph="1"/>
      <c r="ET1499" s="1" ph="1"/>
      <c r="EU1499" s="1" ph="1"/>
      <c r="EV1499" s="1" ph="1"/>
      <c r="EW1499" s="1" ph="1"/>
      <c r="EX1499" s="1" ph="1"/>
      <c r="EY1499" s="1" ph="1"/>
      <c r="EZ1499" s="1" ph="1"/>
      <c r="FA1499" s="1" ph="1"/>
      <c r="FB1499" s="1" ph="1"/>
      <c r="FC1499" s="1" ph="1"/>
      <c r="FD1499" s="1" ph="1"/>
      <c r="FE1499" s="1" ph="1"/>
      <c r="FF1499" s="1" ph="1"/>
      <c r="FG1499" s="1" ph="1"/>
      <c r="FH1499" s="1" ph="1"/>
      <c r="FI1499" s="1" ph="1"/>
      <c r="FJ1499" s="1" ph="1"/>
      <c r="FK1499" s="1" ph="1"/>
      <c r="FL1499" s="1" ph="1"/>
      <c r="FM1499" s="1" ph="1"/>
      <c r="FN1499" s="1" ph="1"/>
      <c r="FO1499" s="1" ph="1"/>
      <c r="FP1499" s="1" ph="1"/>
      <c r="FQ1499" s="1" ph="1"/>
      <c r="FR1499" s="1" ph="1"/>
      <c r="FS1499" s="1" ph="1"/>
      <c r="FT1499" s="1" ph="1"/>
      <c r="FU1499" s="1" ph="1"/>
      <c r="FV1499" s="1" ph="1"/>
      <c r="FW1499" s="1" ph="1"/>
      <c r="FX1499" s="1" ph="1"/>
      <c r="FY1499" s="1" ph="1"/>
      <c r="FZ1499" s="1" ph="1"/>
      <c r="GA1499" s="1" ph="1"/>
      <c r="GB1499" s="1" ph="1"/>
      <c r="GC1499" s="1" ph="1"/>
      <c r="GD1499" s="1" ph="1"/>
      <c r="GE1499" s="1" ph="1"/>
      <c r="GF1499" s="1" ph="1"/>
      <c r="GG1499" s="1" ph="1"/>
      <c r="GH1499" s="1" ph="1"/>
      <c r="GI1499" s="1" ph="1"/>
      <c r="GJ1499" s="1" ph="1"/>
      <c r="GK1499" s="1" ph="1"/>
      <c r="GL1499" s="1" ph="1"/>
      <c r="GM1499" s="1" ph="1"/>
      <c r="GN1499" s="1" ph="1"/>
      <c r="GO1499" s="1" ph="1"/>
      <c r="GP1499" s="1" ph="1"/>
      <c r="GQ1499" s="1" ph="1"/>
      <c r="GR1499" s="1" ph="1"/>
      <c r="GS1499" s="1" ph="1"/>
      <c r="GT1499" s="1" ph="1"/>
      <c r="GU1499" s="1" ph="1"/>
      <c r="GV1499" s="1" ph="1"/>
      <c r="GW1499" s="1" ph="1"/>
      <c r="GX1499" s="1" ph="1"/>
      <c r="GY1499" s="1" ph="1"/>
      <c r="GZ1499" s="1" ph="1"/>
      <c r="HA1499" s="1" ph="1"/>
      <c r="HB1499" s="1" ph="1"/>
      <c r="HC1499" s="1" ph="1"/>
      <c r="HD1499" s="1" ph="1"/>
      <c r="HE1499" s="1" ph="1"/>
      <c r="HF1499" s="1" ph="1"/>
      <c r="HG1499" s="1" ph="1"/>
      <c r="HH1499" s="1" ph="1"/>
      <c r="HI1499" s="1" ph="1"/>
      <c r="HJ1499" s="1" ph="1"/>
      <c r="HK1499" s="1" ph="1"/>
      <c r="HL1499" s="1" ph="1"/>
      <c r="HM1499" s="1" ph="1"/>
      <c r="HN1499" s="1" ph="1"/>
      <c r="HO1499" s="1" ph="1"/>
      <c r="HP1499" s="1" ph="1"/>
      <c r="HQ1499" s="1" ph="1"/>
      <c r="HR1499" s="1" ph="1"/>
      <c r="HS1499" s="1" ph="1"/>
      <c r="HT1499" s="1" ph="1"/>
      <c r="HU1499" s="1" ph="1"/>
      <c r="HV1499" s="1" ph="1"/>
      <c r="HW1499" s="1" ph="1"/>
      <c r="HX1499" s="1" ph="1"/>
      <c r="HY1499" s="1" ph="1"/>
      <c r="HZ1499" s="1" ph="1"/>
      <c r="IA1499" s="1" ph="1"/>
      <c r="IB1499" s="1" ph="1"/>
      <c r="IC1499" s="1" ph="1"/>
      <c r="ID1499" s="1" ph="1"/>
      <c r="IE1499" s="1" ph="1"/>
      <c r="IF1499" s="1" ph="1"/>
    </row>
    <row r="1501" spans="82:240" ht="20.149999999999999" customHeight="1">
      <c r="CD1501" s="1" ph="1"/>
      <c r="CE1501" s="1" ph="1"/>
      <c r="CF1501" s="1" ph="1"/>
      <c r="CG1501" s="1" ph="1"/>
      <c r="CH1501" s="1" ph="1"/>
      <c r="CI1501" s="1" ph="1"/>
      <c r="CJ1501" s="1" ph="1"/>
      <c r="CK1501" s="1" ph="1"/>
      <c r="CL1501" s="1" ph="1"/>
      <c r="CM1501" s="1" ph="1"/>
      <c r="CN1501" s="1" ph="1"/>
      <c r="CO1501" s="1" ph="1"/>
      <c r="CP1501" s="1" ph="1"/>
      <c r="CQ1501" s="1" ph="1"/>
      <c r="CR1501" s="1" ph="1"/>
      <c r="CS1501" s="1" ph="1"/>
      <c r="CT1501" s="1" ph="1"/>
      <c r="CU1501" s="1" ph="1"/>
      <c r="CV1501" s="1" ph="1"/>
      <c r="CW1501" s="1" ph="1"/>
      <c r="CX1501" s="1" ph="1"/>
      <c r="CY1501" s="1" ph="1"/>
      <c r="CZ1501" s="1" ph="1"/>
      <c r="DA1501" s="1" ph="1"/>
      <c r="DB1501" s="1" ph="1"/>
      <c r="DC1501" s="1" ph="1"/>
      <c r="DD1501" s="1" ph="1"/>
      <c r="DE1501" s="1" ph="1"/>
      <c r="DF1501" s="1" ph="1"/>
      <c r="DG1501" s="1" ph="1"/>
      <c r="DH1501" s="1" ph="1"/>
      <c r="DI1501" s="1" ph="1"/>
      <c r="DJ1501" s="1" ph="1"/>
      <c r="DK1501" s="1" ph="1"/>
      <c r="DL1501" s="1" ph="1"/>
      <c r="DM1501" s="1" ph="1"/>
      <c r="DN1501" s="1" ph="1"/>
      <c r="DO1501" s="1" ph="1"/>
      <c r="DP1501" s="1" ph="1"/>
      <c r="DQ1501" s="1" ph="1"/>
      <c r="DR1501" s="1" ph="1"/>
      <c r="DS1501" s="1" ph="1"/>
      <c r="DT1501" s="1" ph="1"/>
      <c r="DU1501" s="1" ph="1"/>
      <c r="DV1501" s="1" ph="1"/>
      <c r="DW1501" s="1" ph="1"/>
      <c r="DX1501" s="1" ph="1"/>
      <c r="DY1501" s="1" ph="1"/>
      <c r="DZ1501" s="1" ph="1"/>
      <c r="EA1501" s="1" ph="1"/>
      <c r="EB1501" s="1" ph="1"/>
      <c r="EC1501" s="1" ph="1"/>
      <c r="ED1501" s="1" ph="1"/>
      <c r="EE1501" s="1" ph="1"/>
      <c r="EF1501" s="1" ph="1"/>
      <c r="EG1501" s="1" ph="1"/>
      <c r="EH1501" s="1" ph="1"/>
      <c r="EI1501" s="1" ph="1"/>
      <c r="EJ1501" s="1" ph="1"/>
      <c r="EK1501" s="1" ph="1"/>
      <c r="EL1501" s="1" ph="1"/>
      <c r="EM1501" s="1" ph="1"/>
      <c r="EN1501" s="1" ph="1"/>
      <c r="EO1501" s="1" ph="1"/>
      <c r="EP1501" s="1" ph="1"/>
      <c r="EQ1501" s="1" ph="1"/>
      <c r="ER1501" s="1" ph="1"/>
      <c r="ES1501" s="1" ph="1"/>
      <c r="ET1501" s="1" ph="1"/>
      <c r="EU1501" s="1" ph="1"/>
      <c r="EV1501" s="1" ph="1"/>
      <c r="EW1501" s="1" ph="1"/>
      <c r="EX1501" s="1" ph="1"/>
      <c r="EY1501" s="1" ph="1"/>
      <c r="EZ1501" s="1" ph="1"/>
      <c r="FA1501" s="1" ph="1"/>
      <c r="FB1501" s="1" ph="1"/>
      <c r="FC1501" s="1" ph="1"/>
      <c r="FD1501" s="1" ph="1"/>
      <c r="FE1501" s="1" ph="1"/>
      <c r="FF1501" s="1" ph="1"/>
      <c r="FG1501" s="1" ph="1"/>
      <c r="FH1501" s="1" ph="1"/>
      <c r="FI1501" s="1" ph="1"/>
      <c r="FJ1501" s="1" ph="1"/>
      <c r="FK1501" s="1" ph="1"/>
      <c r="FL1501" s="1" ph="1"/>
      <c r="FM1501" s="1" ph="1"/>
      <c r="FN1501" s="1" ph="1"/>
      <c r="FO1501" s="1" ph="1"/>
      <c r="FP1501" s="1" ph="1"/>
      <c r="FQ1501" s="1" ph="1"/>
      <c r="FR1501" s="1" ph="1"/>
      <c r="FS1501" s="1" ph="1"/>
      <c r="FT1501" s="1" ph="1"/>
      <c r="FU1501" s="1" ph="1"/>
      <c r="FV1501" s="1" ph="1"/>
      <c r="FW1501" s="1" ph="1"/>
      <c r="FX1501" s="1" ph="1"/>
      <c r="FY1501" s="1" ph="1"/>
      <c r="FZ1501" s="1" ph="1"/>
      <c r="GA1501" s="1" ph="1"/>
      <c r="GB1501" s="1" ph="1"/>
      <c r="GC1501" s="1" ph="1"/>
      <c r="GD1501" s="1" ph="1"/>
      <c r="GE1501" s="1" ph="1"/>
      <c r="GF1501" s="1" ph="1"/>
      <c r="GG1501" s="1" ph="1"/>
      <c r="GH1501" s="1" ph="1"/>
      <c r="GI1501" s="1" ph="1"/>
      <c r="GJ1501" s="1" ph="1"/>
      <c r="GK1501" s="1" ph="1"/>
      <c r="GL1501" s="1" ph="1"/>
      <c r="GM1501" s="1" ph="1"/>
      <c r="GN1501" s="1" ph="1"/>
      <c r="GO1501" s="1" ph="1"/>
      <c r="GP1501" s="1" ph="1"/>
      <c r="GQ1501" s="1" ph="1"/>
      <c r="GR1501" s="1" ph="1"/>
      <c r="GS1501" s="1" ph="1"/>
      <c r="GT1501" s="1" ph="1"/>
      <c r="GU1501" s="1" ph="1"/>
      <c r="GV1501" s="1" ph="1"/>
      <c r="GW1501" s="1" ph="1"/>
      <c r="GX1501" s="1" ph="1"/>
      <c r="GY1501" s="1" ph="1"/>
      <c r="GZ1501" s="1" ph="1"/>
      <c r="HA1501" s="1" ph="1"/>
      <c r="HB1501" s="1" ph="1"/>
      <c r="HC1501" s="1" ph="1"/>
      <c r="HD1501" s="1" ph="1"/>
      <c r="HE1501" s="1" ph="1"/>
      <c r="HF1501" s="1" ph="1"/>
      <c r="HG1501" s="1" ph="1"/>
      <c r="HH1501" s="1" ph="1"/>
      <c r="HI1501" s="1" ph="1"/>
      <c r="HJ1501" s="1" ph="1"/>
      <c r="HK1501" s="1" ph="1"/>
      <c r="HL1501" s="1" ph="1"/>
      <c r="HM1501" s="1" ph="1"/>
      <c r="HN1501" s="1" ph="1"/>
      <c r="HO1501" s="1" ph="1"/>
      <c r="HP1501" s="1" ph="1"/>
      <c r="HQ1501" s="1" ph="1"/>
      <c r="HR1501" s="1" ph="1"/>
      <c r="HS1501" s="1" ph="1"/>
      <c r="HT1501" s="1" ph="1"/>
      <c r="HU1501" s="1" ph="1"/>
      <c r="HV1501" s="1" ph="1"/>
      <c r="HW1501" s="1" ph="1"/>
      <c r="HX1501" s="1" ph="1"/>
      <c r="HY1501" s="1" ph="1"/>
      <c r="HZ1501" s="1" ph="1"/>
      <c r="IA1501" s="1" ph="1"/>
      <c r="IB1501" s="1" ph="1"/>
      <c r="IC1501" s="1" ph="1"/>
      <c r="ID1501" s="1" ph="1"/>
      <c r="IE1501" s="1" ph="1"/>
      <c r="IF1501" s="1" ph="1"/>
    </row>
    <row r="1502" spans="82:240" ht="20.149999999999999" customHeight="1">
      <c r="CD1502" s="1" ph="1"/>
      <c r="CE1502" s="1" ph="1"/>
      <c r="CF1502" s="1" ph="1"/>
      <c r="CG1502" s="1" ph="1"/>
      <c r="CH1502" s="1" ph="1"/>
      <c r="CI1502" s="1" ph="1"/>
      <c r="CJ1502" s="1" ph="1"/>
      <c r="CK1502" s="1" ph="1"/>
      <c r="CL1502" s="1" ph="1"/>
      <c r="CM1502" s="1" ph="1"/>
      <c r="CN1502" s="1" ph="1"/>
      <c r="CO1502" s="1" ph="1"/>
      <c r="CP1502" s="1" ph="1"/>
      <c r="CQ1502" s="1" ph="1"/>
      <c r="CR1502" s="1" ph="1"/>
      <c r="CS1502" s="1" ph="1"/>
      <c r="CT1502" s="1" ph="1"/>
      <c r="CU1502" s="1" ph="1"/>
      <c r="CV1502" s="1" ph="1"/>
      <c r="CW1502" s="1" ph="1"/>
      <c r="CX1502" s="1" ph="1"/>
      <c r="CY1502" s="1" ph="1"/>
      <c r="CZ1502" s="1" ph="1"/>
      <c r="DA1502" s="1" ph="1"/>
      <c r="DB1502" s="1" ph="1"/>
      <c r="DC1502" s="1" ph="1"/>
      <c r="DD1502" s="1" ph="1"/>
      <c r="DE1502" s="1" ph="1"/>
      <c r="DF1502" s="1" ph="1"/>
      <c r="DG1502" s="1" ph="1"/>
      <c r="DH1502" s="1" ph="1"/>
      <c r="DI1502" s="1" ph="1"/>
      <c r="DJ1502" s="1" ph="1"/>
      <c r="DK1502" s="1" ph="1"/>
      <c r="DL1502" s="1" ph="1"/>
      <c r="DM1502" s="1" ph="1"/>
      <c r="DN1502" s="1" ph="1"/>
      <c r="DO1502" s="1" ph="1"/>
      <c r="DP1502" s="1" ph="1"/>
      <c r="DQ1502" s="1" ph="1"/>
      <c r="DR1502" s="1" ph="1"/>
      <c r="DS1502" s="1" ph="1"/>
      <c r="DT1502" s="1" ph="1"/>
      <c r="DU1502" s="1" ph="1"/>
      <c r="DV1502" s="1" ph="1"/>
      <c r="DW1502" s="1" ph="1"/>
      <c r="DX1502" s="1" ph="1"/>
      <c r="DY1502" s="1" ph="1"/>
      <c r="DZ1502" s="1" ph="1"/>
      <c r="EA1502" s="1" ph="1"/>
      <c r="EB1502" s="1" ph="1"/>
      <c r="EC1502" s="1" ph="1"/>
      <c r="ED1502" s="1" ph="1"/>
      <c r="EE1502" s="1" ph="1"/>
      <c r="EF1502" s="1" ph="1"/>
      <c r="EG1502" s="1" ph="1"/>
      <c r="EH1502" s="1" ph="1"/>
      <c r="EI1502" s="1" ph="1"/>
      <c r="EJ1502" s="1" ph="1"/>
      <c r="EK1502" s="1" ph="1"/>
      <c r="EL1502" s="1" ph="1"/>
      <c r="EM1502" s="1" ph="1"/>
      <c r="EN1502" s="1" ph="1"/>
      <c r="EO1502" s="1" ph="1"/>
      <c r="EP1502" s="1" ph="1"/>
      <c r="EQ1502" s="1" ph="1"/>
      <c r="ER1502" s="1" ph="1"/>
      <c r="ES1502" s="1" ph="1"/>
      <c r="ET1502" s="1" ph="1"/>
      <c r="EU1502" s="1" ph="1"/>
      <c r="EV1502" s="1" ph="1"/>
      <c r="EW1502" s="1" ph="1"/>
      <c r="EX1502" s="1" ph="1"/>
      <c r="EY1502" s="1" ph="1"/>
      <c r="EZ1502" s="1" ph="1"/>
      <c r="FA1502" s="1" ph="1"/>
      <c r="FB1502" s="1" ph="1"/>
      <c r="FC1502" s="1" ph="1"/>
      <c r="FD1502" s="1" ph="1"/>
      <c r="FE1502" s="1" ph="1"/>
      <c r="FF1502" s="1" ph="1"/>
      <c r="FG1502" s="1" ph="1"/>
      <c r="FH1502" s="1" ph="1"/>
      <c r="FI1502" s="1" ph="1"/>
      <c r="FJ1502" s="1" ph="1"/>
      <c r="FK1502" s="1" ph="1"/>
      <c r="FL1502" s="1" ph="1"/>
      <c r="FM1502" s="1" ph="1"/>
      <c r="FN1502" s="1" ph="1"/>
      <c r="FO1502" s="1" ph="1"/>
      <c r="FP1502" s="1" ph="1"/>
      <c r="FQ1502" s="1" ph="1"/>
      <c r="FR1502" s="1" ph="1"/>
      <c r="FS1502" s="1" ph="1"/>
      <c r="FT1502" s="1" ph="1"/>
      <c r="FU1502" s="1" ph="1"/>
      <c r="FV1502" s="1" ph="1"/>
      <c r="FW1502" s="1" ph="1"/>
      <c r="FX1502" s="1" ph="1"/>
      <c r="FY1502" s="1" ph="1"/>
      <c r="FZ1502" s="1" ph="1"/>
      <c r="GA1502" s="1" ph="1"/>
      <c r="GB1502" s="1" ph="1"/>
      <c r="GC1502" s="1" ph="1"/>
      <c r="GD1502" s="1" ph="1"/>
      <c r="GE1502" s="1" ph="1"/>
      <c r="GF1502" s="1" ph="1"/>
      <c r="GG1502" s="1" ph="1"/>
      <c r="GH1502" s="1" ph="1"/>
      <c r="GI1502" s="1" ph="1"/>
      <c r="GJ1502" s="1" ph="1"/>
      <c r="GK1502" s="1" ph="1"/>
      <c r="GL1502" s="1" ph="1"/>
      <c r="GM1502" s="1" ph="1"/>
      <c r="GN1502" s="1" ph="1"/>
      <c r="GO1502" s="1" ph="1"/>
      <c r="GP1502" s="1" ph="1"/>
      <c r="GQ1502" s="1" ph="1"/>
      <c r="GR1502" s="1" ph="1"/>
      <c r="GS1502" s="1" ph="1"/>
      <c r="GT1502" s="1" ph="1"/>
      <c r="GU1502" s="1" ph="1"/>
      <c r="GV1502" s="1" ph="1"/>
      <c r="GW1502" s="1" ph="1"/>
      <c r="GX1502" s="1" ph="1"/>
      <c r="GY1502" s="1" ph="1"/>
      <c r="GZ1502" s="1" ph="1"/>
      <c r="HA1502" s="1" ph="1"/>
      <c r="HB1502" s="1" ph="1"/>
      <c r="HC1502" s="1" ph="1"/>
      <c r="HD1502" s="1" ph="1"/>
      <c r="HE1502" s="1" ph="1"/>
      <c r="HF1502" s="1" ph="1"/>
      <c r="HG1502" s="1" ph="1"/>
      <c r="HH1502" s="1" ph="1"/>
      <c r="HI1502" s="1" ph="1"/>
      <c r="HJ1502" s="1" ph="1"/>
      <c r="HK1502" s="1" ph="1"/>
      <c r="HL1502" s="1" ph="1"/>
      <c r="HM1502" s="1" ph="1"/>
      <c r="HN1502" s="1" ph="1"/>
      <c r="HO1502" s="1" ph="1"/>
      <c r="HP1502" s="1" ph="1"/>
      <c r="HQ1502" s="1" ph="1"/>
      <c r="HR1502" s="1" ph="1"/>
      <c r="HS1502" s="1" ph="1"/>
      <c r="HT1502" s="1" ph="1"/>
      <c r="HU1502" s="1" ph="1"/>
      <c r="HV1502" s="1" ph="1"/>
      <c r="HW1502" s="1" ph="1"/>
      <c r="HX1502" s="1" ph="1"/>
      <c r="HY1502" s="1" ph="1"/>
      <c r="HZ1502" s="1" ph="1"/>
      <c r="IA1502" s="1" ph="1"/>
      <c r="IB1502" s="1" ph="1"/>
      <c r="IC1502" s="1" ph="1"/>
      <c r="ID1502" s="1" ph="1"/>
      <c r="IE1502" s="1" ph="1"/>
      <c r="IF1502" s="1" ph="1"/>
    </row>
    <row r="1503" spans="82:240" ht="20.149999999999999" customHeight="1">
      <c r="CD1503" s="1" ph="1"/>
      <c r="CE1503" s="1" ph="1"/>
      <c r="CF1503" s="1" ph="1"/>
      <c r="CG1503" s="1" ph="1"/>
      <c r="CH1503" s="1" ph="1"/>
      <c r="CI1503" s="1" ph="1"/>
      <c r="CJ1503" s="1" ph="1"/>
      <c r="CK1503" s="1" ph="1"/>
      <c r="CL1503" s="1" ph="1"/>
      <c r="CM1503" s="1" ph="1"/>
      <c r="CN1503" s="1" ph="1"/>
      <c r="CO1503" s="1" ph="1"/>
      <c r="CP1503" s="1" ph="1"/>
      <c r="CQ1503" s="1" ph="1"/>
      <c r="CR1503" s="1" ph="1"/>
      <c r="CS1503" s="1" ph="1"/>
      <c r="CT1503" s="1" ph="1"/>
      <c r="CU1503" s="1" ph="1"/>
      <c r="CV1503" s="1" ph="1"/>
      <c r="CW1503" s="1" ph="1"/>
      <c r="CX1503" s="1" ph="1"/>
      <c r="CY1503" s="1" ph="1"/>
      <c r="CZ1503" s="1" ph="1"/>
      <c r="DA1503" s="1" ph="1"/>
      <c r="DB1503" s="1" ph="1"/>
      <c r="DC1503" s="1" ph="1"/>
      <c r="DD1503" s="1" ph="1"/>
      <c r="DE1503" s="1" ph="1"/>
      <c r="DF1503" s="1" ph="1"/>
      <c r="DG1503" s="1" ph="1"/>
      <c r="DH1503" s="1" ph="1"/>
      <c r="DI1503" s="1" ph="1"/>
      <c r="DJ1503" s="1" ph="1"/>
      <c r="DK1503" s="1" ph="1"/>
      <c r="DL1503" s="1" ph="1"/>
      <c r="DM1503" s="1" ph="1"/>
      <c r="DN1503" s="1" ph="1"/>
      <c r="DO1503" s="1" ph="1"/>
      <c r="DP1503" s="1" ph="1"/>
      <c r="DQ1503" s="1" ph="1"/>
      <c r="DR1503" s="1" ph="1"/>
      <c r="DS1503" s="1" ph="1"/>
      <c r="DT1503" s="1" ph="1"/>
      <c r="DU1503" s="1" ph="1"/>
      <c r="DV1503" s="1" ph="1"/>
      <c r="DW1503" s="1" ph="1"/>
      <c r="DX1503" s="1" ph="1"/>
      <c r="DY1503" s="1" ph="1"/>
      <c r="DZ1503" s="1" ph="1"/>
      <c r="EA1503" s="1" ph="1"/>
      <c r="EB1503" s="1" ph="1"/>
      <c r="EC1503" s="1" ph="1"/>
      <c r="ED1503" s="1" ph="1"/>
      <c r="EE1503" s="1" ph="1"/>
      <c r="EF1503" s="1" ph="1"/>
      <c r="EG1503" s="1" ph="1"/>
      <c r="EH1503" s="1" ph="1"/>
      <c r="EI1503" s="1" ph="1"/>
      <c r="EJ1503" s="1" ph="1"/>
      <c r="EK1503" s="1" ph="1"/>
      <c r="EL1503" s="1" ph="1"/>
      <c r="EM1503" s="1" ph="1"/>
      <c r="EN1503" s="1" ph="1"/>
      <c r="EO1503" s="1" ph="1"/>
      <c r="EP1503" s="1" ph="1"/>
      <c r="EQ1503" s="1" ph="1"/>
      <c r="ER1503" s="1" ph="1"/>
      <c r="ES1503" s="1" ph="1"/>
      <c r="ET1503" s="1" ph="1"/>
      <c r="EU1503" s="1" ph="1"/>
      <c r="EV1503" s="1" ph="1"/>
      <c r="EW1503" s="1" ph="1"/>
      <c r="EX1503" s="1" ph="1"/>
      <c r="EY1503" s="1" ph="1"/>
      <c r="EZ1503" s="1" ph="1"/>
      <c r="FA1503" s="1" ph="1"/>
      <c r="FB1503" s="1" ph="1"/>
      <c r="FC1503" s="1" ph="1"/>
      <c r="FD1503" s="1" ph="1"/>
      <c r="FE1503" s="1" ph="1"/>
      <c r="FF1503" s="1" ph="1"/>
      <c r="FG1503" s="1" ph="1"/>
      <c r="FH1503" s="1" ph="1"/>
      <c r="FI1503" s="1" ph="1"/>
      <c r="FJ1503" s="1" ph="1"/>
      <c r="FK1503" s="1" ph="1"/>
      <c r="FL1503" s="1" ph="1"/>
      <c r="FM1503" s="1" ph="1"/>
      <c r="FN1503" s="1" ph="1"/>
      <c r="FO1503" s="1" ph="1"/>
      <c r="FP1503" s="1" ph="1"/>
      <c r="FQ1503" s="1" ph="1"/>
      <c r="FR1503" s="1" ph="1"/>
      <c r="FS1503" s="1" ph="1"/>
      <c r="FT1503" s="1" ph="1"/>
      <c r="FU1503" s="1" ph="1"/>
      <c r="FV1503" s="1" ph="1"/>
      <c r="FW1503" s="1" ph="1"/>
      <c r="FX1503" s="1" ph="1"/>
      <c r="FY1503" s="1" ph="1"/>
      <c r="FZ1503" s="1" ph="1"/>
      <c r="GA1503" s="1" ph="1"/>
      <c r="GB1503" s="1" ph="1"/>
      <c r="GC1503" s="1" ph="1"/>
      <c r="GD1503" s="1" ph="1"/>
      <c r="GE1503" s="1" ph="1"/>
      <c r="GF1503" s="1" ph="1"/>
      <c r="GG1503" s="1" ph="1"/>
      <c r="GH1503" s="1" ph="1"/>
      <c r="GI1503" s="1" ph="1"/>
      <c r="GJ1503" s="1" ph="1"/>
      <c r="GK1503" s="1" ph="1"/>
      <c r="GL1503" s="1" ph="1"/>
      <c r="GM1503" s="1" ph="1"/>
      <c r="GN1503" s="1" ph="1"/>
      <c r="GO1503" s="1" ph="1"/>
      <c r="GP1503" s="1" ph="1"/>
      <c r="GQ1503" s="1" ph="1"/>
      <c r="GR1503" s="1" ph="1"/>
      <c r="GS1503" s="1" ph="1"/>
      <c r="GT1503" s="1" ph="1"/>
      <c r="GU1503" s="1" ph="1"/>
      <c r="GV1503" s="1" ph="1"/>
      <c r="GW1503" s="1" ph="1"/>
      <c r="GX1503" s="1" ph="1"/>
      <c r="GY1503" s="1" ph="1"/>
      <c r="GZ1503" s="1" ph="1"/>
      <c r="HA1503" s="1" ph="1"/>
      <c r="HB1503" s="1" ph="1"/>
      <c r="HC1503" s="1" ph="1"/>
      <c r="HD1503" s="1" ph="1"/>
      <c r="HE1503" s="1" ph="1"/>
      <c r="HF1503" s="1" ph="1"/>
      <c r="HG1503" s="1" ph="1"/>
      <c r="HH1503" s="1" ph="1"/>
      <c r="HI1503" s="1" ph="1"/>
      <c r="HJ1503" s="1" ph="1"/>
      <c r="HK1503" s="1" ph="1"/>
      <c r="HL1503" s="1" ph="1"/>
      <c r="HM1503" s="1" ph="1"/>
      <c r="HN1503" s="1" ph="1"/>
      <c r="HO1503" s="1" ph="1"/>
      <c r="HP1503" s="1" ph="1"/>
      <c r="HQ1503" s="1" ph="1"/>
      <c r="HR1503" s="1" ph="1"/>
      <c r="HS1503" s="1" ph="1"/>
      <c r="HT1503" s="1" ph="1"/>
      <c r="HU1503" s="1" ph="1"/>
      <c r="HV1503" s="1" ph="1"/>
      <c r="HW1503" s="1" ph="1"/>
      <c r="HX1503" s="1" ph="1"/>
      <c r="HY1503" s="1" ph="1"/>
      <c r="HZ1503" s="1" ph="1"/>
      <c r="IA1503" s="1" ph="1"/>
      <c r="IB1503" s="1" ph="1"/>
      <c r="IC1503" s="1" ph="1"/>
      <c r="ID1503" s="1" ph="1"/>
      <c r="IE1503" s="1" ph="1"/>
      <c r="IF1503" s="1" ph="1"/>
    </row>
    <row r="1505" spans="82:240" ht="20.149999999999999" customHeight="1">
      <c r="CD1505" s="1" ph="1"/>
      <c r="CE1505" s="1" ph="1"/>
      <c r="CF1505" s="1" ph="1"/>
      <c r="CG1505" s="1" ph="1"/>
      <c r="CH1505" s="1" ph="1"/>
      <c r="CI1505" s="1" ph="1"/>
      <c r="CJ1505" s="1" ph="1"/>
      <c r="CK1505" s="1" ph="1"/>
      <c r="CL1505" s="1" ph="1"/>
      <c r="CM1505" s="1" ph="1"/>
      <c r="CN1505" s="1" ph="1"/>
      <c r="CO1505" s="1" ph="1"/>
      <c r="CP1505" s="1" ph="1"/>
      <c r="CQ1505" s="1" ph="1"/>
      <c r="CR1505" s="1" ph="1"/>
      <c r="CS1505" s="1" ph="1"/>
      <c r="CT1505" s="1" ph="1"/>
      <c r="CU1505" s="1" ph="1"/>
      <c r="CV1505" s="1" ph="1"/>
      <c r="CW1505" s="1" ph="1"/>
      <c r="CX1505" s="1" ph="1"/>
      <c r="CY1505" s="1" ph="1"/>
      <c r="CZ1505" s="1" ph="1"/>
      <c r="DA1505" s="1" ph="1"/>
      <c r="DB1505" s="1" ph="1"/>
      <c r="DC1505" s="1" ph="1"/>
      <c r="DD1505" s="1" ph="1"/>
      <c r="DE1505" s="1" ph="1"/>
      <c r="DF1505" s="1" ph="1"/>
      <c r="DG1505" s="1" ph="1"/>
      <c r="DH1505" s="1" ph="1"/>
      <c r="DI1505" s="1" ph="1"/>
      <c r="DJ1505" s="1" ph="1"/>
      <c r="DK1505" s="1" ph="1"/>
      <c r="DL1505" s="1" ph="1"/>
      <c r="DM1505" s="1" ph="1"/>
      <c r="DN1505" s="1" ph="1"/>
      <c r="DO1505" s="1" ph="1"/>
      <c r="DP1505" s="1" ph="1"/>
      <c r="DQ1505" s="1" ph="1"/>
      <c r="DR1505" s="1" ph="1"/>
      <c r="DS1505" s="1" ph="1"/>
      <c r="DT1505" s="1" ph="1"/>
      <c r="DU1505" s="1" ph="1"/>
      <c r="DV1505" s="1" ph="1"/>
      <c r="DW1505" s="1" ph="1"/>
      <c r="DX1505" s="1" ph="1"/>
      <c r="DY1505" s="1" ph="1"/>
      <c r="DZ1505" s="1" ph="1"/>
      <c r="EA1505" s="1" ph="1"/>
      <c r="EB1505" s="1" ph="1"/>
      <c r="EC1505" s="1" ph="1"/>
      <c r="ED1505" s="1" ph="1"/>
      <c r="EE1505" s="1" ph="1"/>
      <c r="EF1505" s="1" ph="1"/>
      <c r="EG1505" s="1" ph="1"/>
      <c r="EH1505" s="1" ph="1"/>
      <c r="EI1505" s="1" ph="1"/>
      <c r="EJ1505" s="1" ph="1"/>
      <c r="EK1505" s="1" ph="1"/>
      <c r="EL1505" s="1" ph="1"/>
      <c r="EM1505" s="1" ph="1"/>
      <c r="EN1505" s="1" ph="1"/>
      <c r="EO1505" s="1" ph="1"/>
      <c r="EP1505" s="1" ph="1"/>
      <c r="EQ1505" s="1" ph="1"/>
      <c r="ER1505" s="1" ph="1"/>
      <c r="ES1505" s="1" ph="1"/>
      <c r="ET1505" s="1" ph="1"/>
      <c r="EU1505" s="1" ph="1"/>
      <c r="EV1505" s="1" ph="1"/>
      <c r="EW1505" s="1" ph="1"/>
      <c r="EX1505" s="1" ph="1"/>
      <c r="EY1505" s="1" ph="1"/>
      <c r="EZ1505" s="1" ph="1"/>
      <c r="FA1505" s="1" ph="1"/>
      <c r="FB1505" s="1" ph="1"/>
      <c r="FC1505" s="1" ph="1"/>
      <c r="FD1505" s="1" ph="1"/>
      <c r="FE1505" s="1" ph="1"/>
      <c r="FF1505" s="1" ph="1"/>
      <c r="FG1505" s="1" ph="1"/>
      <c r="FH1505" s="1" ph="1"/>
      <c r="FI1505" s="1" ph="1"/>
      <c r="FJ1505" s="1" ph="1"/>
      <c r="FK1505" s="1" ph="1"/>
      <c r="FL1505" s="1" ph="1"/>
      <c r="FM1505" s="1" ph="1"/>
      <c r="FN1505" s="1" ph="1"/>
      <c r="FO1505" s="1" ph="1"/>
      <c r="FP1505" s="1" ph="1"/>
      <c r="FQ1505" s="1" ph="1"/>
      <c r="FR1505" s="1" ph="1"/>
      <c r="FS1505" s="1" ph="1"/>
      <c r="FT1505" s="1" ph="1"/>
      <c r="FU1505" s="1" ph="1"/>
      <c r="FV1505" s="1" ph="1"/>
      <c r="FW1505" s="1" ph="1"/>
      <c r="FX1505" s="1" ph="1"/>
      <c r="FY1505" s="1" ph="1"/>
      <c r="FZ1505" s="1" ph="1"/>
      <c r="GA1505" s="1" ph="1"/>
      <c r="GB1505" s="1" ph="1"/>
      <c r="GC1505" s="1" ph="1"/>
      <c r="GD1505" s="1" ph="1"/>
      <c r="GE1505" s="1" ph="1"/>
      <c r="GF1505" s="1" ph="1"/>
      <c r="GG1505" s="1" ph="1"/>
      <c r="GH1505" s="1" ph="1"/>
      <c r="GI1505" s="1" ph="1"/>
      <c r="GJ1505" s="1" ph="1"/>
      <c r="GK1505" s="1" ph="1"/>
      <c r="GL1505" s="1" ph="1"/>
      <c r="GM1505" s="1" ph="1"/>
      <c r="GN1505" s="1" ph="1"/>
      <c r="GO1505" s="1" ph="1"/>
      <c r="GP1505" s="1" ph="1"/>
      <c r="GQ1505" s="1" ph="1"/>
      <c r="GR1505" s="1" ph="1"/>
      <c r="GS1505" s="1" ph="1"/>
      <c r="GT1505" s="1" ph="1"/>
      <c r="GU1505" s="1" ph="1"/>
      <c r="GV1505" s="1" ph="1"/>
      <c r="GW1505" s="1" ph="1"/>
      <c r="GX1505" s="1" ph="1"/>
      <c r="GY1505" s="1" ph="1"/>
      <c r="GZ1505" s="1" ph="1"/>
      <c r="HA1505" s="1" ph="1"/>
      <c r="HB1505" s="1" ph="1"/>
      <c r="HC1505" s="1" ph="1"/>
      <c r="HD1505" s="1" ph="1"/>
      <c r="HE1505" s="1" ph="1"/>
      <c r="HF1505" s="1" ph="1"/>
      <c r="HG1505" s="1" ph="1"/>
      <c r="HH1505" s="1" ph="1"/>
      <c r="HI1505" s="1" ph="1"/>
      <c r="HJ1505" s="1" ph="1"/>
      <c r="HK1505" s="1" ph="1"/>
      <c r="HL1505" s="1" ph="1"/>
      <c r="HM1505" s="1" ph="1"/>
      <c r="HN1505" s="1" ph="1"/>
      <c r="HO1505" s="1" ph="1"/>
      <c r="HP1505" s="1" ph="1"/>
      <c r="HQ1505" s="1" ph="1"/>
      <c r="HR1505" s="1" ph="1"/>
      <c r="HS1505" s="1" ph="1"/>
      <c r="HT1505" s="1" ph="1"/>
      <c r="HU1505" s="1" ph="1"/>
      <c r="HV1505" s="1" ph="1"/>
      <c r="HW1505" s="1" ph="1"/>
      <c r="HX1505" s="1" ph="1"/>
      <c r="HY1505" s="1" ph="1"/>
      <c r="HZ1505" s="1" ph="1"/>
      <c r="IA1505" s="1" ph="1"/>
      <c r="IB1505" s="1" ph="1"/>
      <c r="IC1505" s="1" ph="1"/>
      <c r="ID1505" s="1" ph="1"/>
      <c r="IE1505" s="1" ph="1"/>
      <c r="IF1505" s="1" ph="1"/>
    </row>
    <row r="1506" spans="82:240" ht="20.149999999999999" customHeight="1">
      <c r="CD1506" s="1" ph="1"/>
      <c r="CE1506" s="1" ph="1"/>
      <c r="CF1506" s="1" ph="1"/>
      <c r="CG1506" s="1" ph="1"/>
      <c r="CH1506" s="1" ph="1"/>
      <c r="CI1506" s="1" ph="1"/>
      <c r="CJ1506" s="1" ph="1"/>
      <c r="CK1506" s="1" ph="1"/>
      <c r="CL1506" s="1" ph="1"/>
      <c r="CM1506" s="1" ph="1"/>
      <c r="CN1506" s="1" ph="1"/>
      <c r="CO1506" s="1" ph="1"/>
      <c r="CP1506" s="1" ph="1"/>
      <c r="CQ1506" s="1" ph="1"/>
      <c r="CR1506" s="1" ph="1"/>
      <c r="CS1506" s="1" ph="1"/>
      <c r="CT1506" s="1" ph="1"/>
      <c r="CU1506" s="1" ph="1"/>
      <c r="CV1506" s="1" ph="1"/>
      <c r="CW1506" s="1" ph="1"/>
      <c r="CX1506" s="1" ph="1"/>
      <c r="CY1506" s="1" ph="1"/>
      <c r="CZ1506" s="1" ph="1"/>
      <c r="DA1506" s="1" ph="1"/>
      <c r="DB1506" s="1" ph="1"/>
      <c r="DC1506" s="1" ph="1"/>
      <c r="DD1506" s="1" ph="1"/>
      <c r="DE1506" s="1" ph="1"/>
      <c r="DF1506" s="1" ph="1"/>
      <c r="DG1506" s="1" ph="1"/>
      <c r="DH1506" s="1" ph="1"/>
      <c r="DI1506" s="1" ph="1"/>
      <c r="DJ1506" s="1" ph="1"/>
      <c r="DK1506" s="1" ph="1"/>
      <c r="DL1506" s="1" ph="1"/>
      <c r="DM1506" s="1" ph="1"/>
      <c r="DN1506" s="1" ph="1"/>
      <c r="DO1506" s="1" ph="1"/>
      <c r="DP1506" s="1" ph="1"/>
      <c r="DQ1506" s="1" ph="1"/>
      <c r="DR1506" s="1" ph="1"/>
      <c r="DS1506" s="1" ph="1"/>
      <c r="DT1506" s="1" ph="1"/>
      <c r="DU1506" s="1" ph="1"/>
      <c r="DV1506" s="1" ph="1"/>
      <c r="DW1506" s="1" ph="1"/>
      <c r="DX1506" s="1" ph="1"/>
      <c r="DY1506" s="1" ph="1"/>
      <c r="DZ1506" s="1" ph="1"/>
      <c r="EA1506" s="1" ph="1"/>
      <c r="EB1506" s="1" ph="1"/>
      <c r="EC1506" s="1" ph="1"/>
      <c r="ED1506" s="1" ph="1"/>
      <c r="EE1506" s="1" ph="1"/>
      <c r="EF1506" s="1" ph="1"/>
      <c r="EG1506" s="1" ph="1"/>
      <c r="EH1506" s="1" ph="1"/>
      <c r="EI1506" s="1" ph="1"/>
      <c r="EJ1506" s="1" ph="1"/>
      <c r="EK1506" s="1" ph="1"/>
      <c r="EL1506" s="1" ph="1"/>
      <c r="EM1506" s="1" ph="1"/>
      <c r="EN1506" s="1" ph="1"/>
      <c r="EO1506" s="1" ph="1"/>
      <c r="EP1506" s="1" ph="1"/>
      <c r="EQ1506" s="1" ph="1"/>
      <c r="ER1506" s="1" ph="1"/>
      <c r="ES1506" s="1" ph="1"/>
      <c r="ET1506" s="1" ph="1"/>
      <c r="EU1506" s="1" ph="1"/>
      <c r="EV1506" s="1" ph="1"/>
      <c r="EW1506" s="1" ph="1"/>
      <c r="EX1506" s="1" ph="1"/>
      <c r="EY1506" s="1" ph="1"/>
      <c r="EZ1506" s="1" ph="1"/>
      <c r="FA1506" s="1" ph="1"/>
      <c r="FB1506" s="1" ph="1"/>
      <c r="FC1506" s="1" ph="1"/>
      <c r="FD1506" s="1" ph="1"/>
      <c r="FE1506" s="1" ph="1"/>
      <c r="FF1506" s="1" ph="1"/>
      <c r="FG1506" s="1" ph="1"/>
      <c r="FH1506" s="1" ph="1"/>
      <c r="FI1506" s="1" ph="1"/>
      <c r="FJ1506" s="1" ph="1"/>
      <c r="FK1506" s="1" ph="1"/>
      <c r="FL1506" s="1" ph="1"/>
      <c r="FM1506" s="1" ph="1"/>
      <c r="FN1506" s="1" ph="1"/>
      <c r="FO1506" s="1" ph="1"/>
      <c r="FP1506" s="1" ph="1"/>
      <c r="FQ1506" s="1" ph="1"/>
      <c r="FR1506" s="1" ph="1"/>
      <c r="FS1506" s="1" ph="1"/>
      <c r="FT1506" s="1" ph="1"/>
      <c r="FU1506" s="1" ph="1"/>
      <c r="FV1506" s="1" ph="1"/>
      <c r="FW1506" s="1" ph="1"/>
      <c r="FX1506" s="1" ph="1"/>
      <c r="FY1506" s="1" ph="1"/>
      <c r="FZ1506" s="1" ph="1"/>
      <c r="GA1506" s="1" ph="1"/>
      <c r="GB1506" s="1" ph="1"/>
      <c r="GC1506" s="1" ph="1"/>
      <c r="GD1506" s="1" ph="1"/>
      <c r="GE1506" s="1" ph="1"/>
      <c r="GF1506" s="1" ph="1"/>
      <c r="GG1506" s="1" ph="1"/>
      <c r="GH1506" s="1" ph="1"/>
      <c r="GI1506" s="1" ph="1"/>
      <c r="GJ1506" s="1" ph="1"/>
      <c r="GK1506" s="1" ph="1"/>
      <c r="GL1506" s="1" ph="1"/>
      <c r="GM1506" s="1" ph="1"/>
      <c r="GN1506" s="1" ph="1"/>
      <c r="GO1506" s="1" ph="1"/>
      <c r="GP1506" s="1" ph="1"/>
      <c r="GQ1506" s="1" ph="1"/>
      <c r="GR1506" s="1" ph="1"/>
      <c r="GS1506" s="1" ph="1"/>
      <c r="GT1506" s="1" ph="1"/>
      <c r="GU1506" s="1" ph="1"/>
      <c r="GV1506" s="1" ph="1"/>
      <c r="GW1506" s="1" ph="1"/>
      <c r="GX1506" s="1" ph="1"/>
      <c r="GY1506" s="1" ph="1"/>
      <c r="GZ1506" s="1" ph="1"/>
      <c r="HA1506" s="1" ph="1"/>
      <c r="HB1506" s="1" ph="1"/>
      <c r="HC1506" s="1" ph="1"/>
      <c r="HD1506" s="1" ph="1"/>
      <c r="HE1506" s="1" ph="1"/>
      <c r="HF1506" s="1" ph="1"/>
      <c r="HG1506" s="1" ph="1"/>
      <c r="HH1506" s="1" ph="1"/>
      <c r="HI1506" s="1" ph="1"/>
      <c r="HJ1506" s="1" ph="1"/>
      <c r="HK1506" s="1" ph="1"/>
      <c r="HL1506" s="1" ph="1"/>
      <c r="HM1506" s="1" ph="1"/>
      <c r="HN1506" s="1" ph="1"/>
      <c r="HO1506" s="1" ph="1"/>
      <c r="HP1506" s="1" ph="1"/>
      <c r="HQ1506" s="1" ph="1"/>
      <c r="HR1506" s="1" ph="1"/>
      <c r="HS1506" s="1" ph="1"/>
      <c r="HT1506" s="1" ph="1"/>
      <c r="HU1506" s="1" ph="1"/>
      <c r="HV1506" s="1" ph="1"/>
      <c r="HW1506" s="1" ph="1"/>
      <c r="HX1506" s="1" ph="1"/>
      <c r="HY1506" s="1" ph="1"/>
      <c r="HZ1506" s="1" ph="1"/>
      <c r="IA1506" s="1" ph="1"/>
      <c r="IB1506" s="1" ph="1"/>
      <c r="IC1506" s="1" ph="1"/>
      <c r="ID1506" s="1" ph="1"/>
      <c r="IE1506" s="1" ph="1"/>
      <c r="IF1506" s="1" ph="1"/>
    </row>
    <row r="1507" spans="82:240" ht="20.149999999999999" customHeight="1">
      <c r="CD1507" s="1" ph="1"/>
      <c r="CE1507" s="1" ph="1"/>
      <c r="CF1507" s="1" ph="1"/>
      <c r="CG1507" s="1" ph="1"/>
      <c r="CH1507" s="1" ph="1"/>
      <c r="CI1507" s="1" ph="1"/>
      <c r="CJ1507" s="1" ph="1"/>
      <c r="CK1507" s="1" ph="1"/>
      <c r="CL1507" s="1" ph="1"/>
      <c r="CM1507" s="1" ph="1"/>
      <c r="CN1507" s="1" ph="1"/>
      <c r="CO1507" s="1" ph="1"/>
      <c r="CP1507" s="1" ph="1"/>
      <c r="CQ1507" s="1" ph="1"/>
      <c r="CR1507" s="1" ph="1"/>
      <c r="CS1507" s="1" ph="1"/>
      <c r="CT1507" s="1" ph="1"/>
      <c r="CU1507" s="1" ph="1"/>
      <c r="CV1507" s="1" ph="1"/>
      <c r="CW1507" s="1" ph="1"/>
      <c r="CX1507" s="1" ph="1"/>
      <c r="CY1507" s="1" ph="1"/>
      <c r="CZ1507" s="1" ph="1"/>
      <c r="DA1507" s="1" ph="1"/>
      <c r="DB1507" s="1" ph="1"/>
      <c r="DC1507" s="1" ph="1"/>
      <c r="DD1507" s="1" ph="1"/>
      <c r="DE1507" s="1" ph="1"/>
      <c r="DF1507" s="1" ph="1"/>
      <c r="DG1507" s="1" ph="1"/>
      <c r="DH1507" s="1" ph="1"/>
      <c r="DI1507" s="1" ph="1"/>
      <c r="DJ1507" s="1" ph="1"/>
      <c r="DK1507" s="1" ph="1"/>
      <c r="DL1507" s="1" ph="1"/>
      <c r="DM1507" s="1" ph="1"/>
      <c r="DN1507" s="1" ph="1"/>
      <c r="DO1507" s="1" ph="1"/>
      <c r="DP1507" s="1" ph="1"/>
      <c r="DQ1507" s="1" ph="1"/>
      <c r="DR1507" s="1" ph="1"/>
      <c r="DS1507" s="1" ph="1"/>
      <c r="DT1507" s="1" ph="1"/>
      <c r="DU1507" s="1" ph="1"/>
      <c r="DV1507" s="1" ph="1"/>
      <c r="DW1507" s="1" ph="1"/>
      <c r="DX1507" s="1" ph="1"/>
      <c r="DY1507" s="1" ph="1"/>
      <c r="DZ1507" s="1" ph="1"/>
      <c r="EA1507" s="1" ph="1"/>
      <c r="EB1507" s="1" ph="1"/>
      <c r="EC1507" s="1" ph="1"/>
      <c r="ED1507" s="1" ph="1"/>
      <c r="EE1507" s="1" ph="1"/>
      <c r="EF1507" s="1" ph="1"/>
      <c r="EG1507" s="1" ph="1"/>
      <c r="EH1507" s="1" ph="1"/>
      <c r="EI1507" s="1" ph="1"/>
      <c r="EJ1507" s="1" ph="1"/>
      <c r="EK1507" s="1" ph="1"/>
      <c r="EL1507" s="1" ph="1"/>
      <c r="EM1507" s="1" ph="1"/>
      <c r="EN1507" s="1" ph="1"/>
      <c r="EO1507" s="1" ph="1"/>
      <c r="EP1507" s="1" ph="1"/>
      <c r="EQ1507" s="1" ph="1"/>
      <c r="ER1507" s="1" ph="1"/>
      <c r="ES1507" s="1" ph="1"/>
      <c r="ET1507" s="1" ph="1"/>
      <c r="EU1507" s="1" ph="1"/>
      <c r="EV1507" s="1" ph="1"/>
      <c r="EW1507" s="1" ph="1"/>
      <c r="EX1507" s="1" ph="1"/>
      <c r="EY1507" s="1" ph="1"/>
      <c r="EZ1507" s="1" ph="1"/>
      <c r="FA1507" s="1" ph="1"/>
      <c r="FB1507" s="1" ph="1"/>
      <c r="FC1507" s="1" ph="1"/>
      <c r="FD1507" s="1" ph="1"/>
      <c r="FE1507" s="1" ph="1"/>
      <c r="FF1507" s="1" ph="1"/>
      <c r="FG1507" s="1" ph="1"/>
      <c r="FH1507" s="1" ph="1"/>
      <c r="FI1507" s="1" ph="1"/>
      <c r="FJ1507" s="1" ph="1"/>
      <c r="FK1507" s="1" ph="1"/>
      <c r="FL1507" s="1" ph="1"/>
      <c r="FM1507" s="1" ph="1"/>
      <c r="FN1507" s="1" ph="1"/>
      <c r="FO1507" s="1" ph="1"/>
      <c r="FP1507" s="1" ph="1"/>
      <c r="FQ1507" s="1" ph="1"/>
      <c r="FR1507" s="1" ph="1"/>
      <c r="FS1507" s="1" ph="1"/>
      <c r="FT1507" s="1" ph="1"/>
      <c r="FU1507" s="1" ph="1"/>
      <c r="FV1507" s="1" ph="1"/>
      <c r="FW1507" s="1" ph="1"/>
      <c r="FX1507" s="1" ph="1"/>
      <c r="FY1507" s="1" ph="1"/>
      <c r="FZ1507" s="1" ph="1"/>
      <c r="GA1507" s="1" ph="1"/>
      <c r="GB1507" s="1" ph="1"/>
      <c r="GC1507" s="1" ph="1"/>
      <c r="GD1507" s="1" ph="1"/>
      <c r="GE1507" s="1" ph="1"/>
      <c r="GF1507" s="1" ph="1"/>
      <c r="GG1507" s="1" ph="1"/>
      <c r="GH1507" s="1" ph="1"/>
      <c r="GI1507" s="1" ph="1"/>
      <c r="GJ1507" s="1" ph="1"/>
      <c r="GK1507" s="1" ph="1"/>
      <c r="GL1507" s="1" ph="1"/>
      <c r="GM1507" s="1" ph="1"/>
      <c r="GN1507" s="1" ph="1"/>
      <c r="GO1507" s="1" ph="1"/>
      <c r="GP1507" s="1" ph="1"/>
      <c r="GQ1507" s="1" ph="1"/>
      <c r="GR1507" s="1" ph="1"/>
      <c r="GS1507" s="1" ph="1"/>
      <c r="GT1507" s="1" ph="1"/>
      <c r="GU1507" s="1" ph="1"/>
      <c r="GV1507" s="1" ph="1"/>
      <c r="GW1507" s="1" ph="1"/>
      <c r="GX1507" s="1" ph="1"/>
      <c r="GY1507" s="1" ph="1"/>
      <c r="GZ1507" s="1" ph="1"/>
      <c r="HA1507" s="1" ph="1"/>
      <c r="HB1507" s="1" ph="1"/>
      <c r="HC1507" s="1" ph="1"/>
      <c r="HD1507" s="1" ph="1"/>
      <c r="HE1507" s="1" ph="1"/>
      <c r="HF1507" s="1" ph="1"/>
      <c r="HG1507" s="1" ph="1"/>
      <c r="HH1507" s="1" ph="1"/>
      <c r="HI1507" s="1" ph="1"/>
      <c r="HJ1507" s="1" ph="1"/>
      <c r="HK1507" s="1" ph="1"/>
      <c r="HL1507" s="1" ph="1"/>
      <c r="HM1507" s="1" ph="1"/>
      <c r="HN1507" s="1" ph="1"/>
      <c r="HO1507" s="1" ph="1"/>
      <c r="HP1507" s="1" ph="1"/>
      <c r="HQ1507" s="1" ph="1"/>
      <c r="HR1507" s="1" ph="1"/>
      <c r="HS1507" s="1" ph="1"/>
      <c r="HT1507" s="1" ph="1"/>
      <c r="HU1507" s="1" ph="1"/>
      <c r="HV1507" s="1" ph="1"/>
      <c r="HW1507" s="1" ph="1"/>
      <c r="HX1507" s="1" ph="1"/>
      <c r="HY1507" s="1" ph="1"/>
      <c r="HZ1507" s="1" ph="1"/>
      <c r="IA1507" s="1" ph="1"/>
      <c r="IB1507" s="1" ph="1"/>
      <c r="IC1507" s="1" ph="1"/>
      <c r="ID1507" s="1" ph="1"/>
      <c r="IE1507" s="1" ph="1"/>
      <c r="IF1507" s="1" ph="1"/>
    </row>
    <row r="1508" spans="82:240" ht="20.149999999999999" customHeight="1">
      <c r="CD1508" s="1" ph="1"/>
      <c r="CE1508" s="1" ph="1"/>
      <c r="CF1508" s="1" ph="1"/>
      <c r="CG1508" s="1" ph="1"/>
      <c r="CH1508" s="1" ph="1"/>
      <c r="CI1508" s="1" ph="1"/>
      <c r="CJ1508" s="1" ph="1"/>
      <c r="CK1508" s="1" ph="1"/>
      <c r="CL1508" s="1" ph="1"/>
      <c r="CM1508" s="1" ph="1"/>
      <c r="CN1508" s="1" ph="1"/>
      <c r="CO1508" s="1" ph="1"/>
      <c r="CP1508" s="1" ph="1"/>
      <c r="CQ1508" s="1" ph="1"/>
      <c r="CR1508" s="1" ph="1"/>
      <c r="CS1508" s="1" ph="1"/>
      <c r="CT1508" s="1" ph="1"/>
      <c r="CU1508" s="1" ph="1"/>
      <c r="CV1508" s="1" ph="1"/>
      <c r="CW1508" s="1" ph="1"/>
      <c r="CX1508" s="1" ph="1"/>
      <c r="CY1508" s="1" ph="1"/>
      <c r="CZ1508" s="1" ph="1"/>
      <c r="DA1508" s="1" ph="1"/>
      <c r="DB1508" s="1" ph="1"/>
      <c r="DC1508" s="1" ph="1"/>
      <c r="DD1508" s="1" ph="1"/>
      <c r="DE1508" s="1" ph="1"/>
      <c r="DF1508" s="1" ph="1"/>
      <c r="DG1508" s="1" ph="1"/>
      <c r="DH1508" s="1" ph="1"/>
      <c r="DI1508" s="1" ph="1"/>
      <c r="DJ1508" s="1" ph="1"/>
      <c r="DK1508" s="1" ph="1"/>
      <c r="DL1508" s="1" ph="1"/>
      <c r="DM1508" s="1" ph="1"/>
      <c r="DN1508" s="1" ph="1"/>
      <c r="DO1508" s="1" ph="1"/>
      <c r="DP1508" s="1" ph="1"/>
      <c r="DQ1508" s="1" ph="1"/>
      <c r="DR1508" s="1" ph="1"/>
      <c r="DS1508" s="1" ph="1"/>
      <c r="DT1508" s="1" ph="1"/>
      <c r="DU1508" s="1" ph="1"/>
      <c r="DV1508" s="1" ph="1"/>
      <c r="DW1508" s="1" ph="1"/>
      <c r="DX1508" s="1" ph="1"/>
      <c r="DY1508" s="1" ph="1"/>
      <c r="DZ1508" s="1" ph="1"/>
      <c r="EA1508" s="1" ph="1"/>
      <c r="EB1508" s="1" ph="1"/>
      <c r="EC1508" s="1" ph="1"/>
      <c r="ED1508" s="1" ph="1"/>
      <c r="EE1508" s="1" ph="1"/>
      <c r="EF1508" s="1" ph="1"/>
      <c r="EG1508" s="1" ph="1"/>
      <c r="EH1508" s="1" ph="1"/>
      <c r="EI1508" s="1" ph="1"/>
      <c r="EJ1508" s="1" ph="1"/>
      <c r="EK1508" s="1" ph="1"/>
      <c r="EL1508" s="1" ph="1"/>
      <c r="EM1508" s="1" ph="1"/>
      <c r="EN1508" s="1" ph="1"/>
      <c r="EO1508" s="1" ph="1"/>
      <c r="EP1508" s="1" ph="1"/>
      <c r="EQ1508" s="1" ph="1"/>
      <c r="ER1508" s="1" ph="1"/>
      <c r="ES1508" s="1" ph="1"/>
      <c r="ET1508" s="1" ph="1"/>
      <c r="EU1508" s="1" ph="1"/>
      <c r="EV1508" s="1" ph="1"/>
      <c r="EW1508" s="1" ph="1"/>
      <c r="EX1508" s="1" ph="1"/>
      <c r="EY1508" s="1" ph="1"/>
      <c r="EZ1508" s="1" ph="1"/>
      <c r="FA1508" s="1" ph="1"/>
      <c r="FB1508" s="1" ph="1"/>
      <c r="FC1508" s="1" ph="1"/>
      <c r="FD1508" s="1" ph="1"/>
      <c r="FE1508" s="1" ph="1"/>
      <c r="FF1508" s="1" ph="1"/>
      <c r="FG1508" s="1" ph="1"/>
      <c r="FH1508" s="1" ph="1"/>
      <c r="FI1508" s="1" ph="1"/>
      <c r="FJ1508" s="1" ph="1"/>
      <c r="FK1508" s="1" ph="1"/>
      <c r="FL1508" s="1" ph="1"/>
      <c r="FM1508" s="1" ph="1"/>
      <c r="FN1508" s="1" ph="1"/>
      <c r="FO1508" s="1" ph="1"/>
      <c r="FP1508" s="1" ph="1"/>
      <c r="FQ1508" s="1" ph="1"/>
      <c r="FR1508" s="1" ph="1"/>
      <c r="FS1508" s="1" ph="1"/>
      <c r="FT1508" s="1" ph="1"/>
      <c r="FU1508" s="1" ph="1"/>
      <c r="FV1508" s="1" ph="1"/>
      <c r="FW1508" s="1" ph="1"/>
      <c r="FX1508" s="1" ph="1"/>
      <c r="FY1508" s="1" ph="1"/>
      <c r="FZ1508" s="1" ph="1"/>
      <c r="GA1508" s="1" ph="1"/>
      <c r="GB1508" s="1" ph="1"/>
      <c r="GC1508" s="1" ph="1"/>
      <c r="GD1508" s="1" ph="1"/>
      <c r="GE1508" s="1" ph="1"/>
      <c r="GF1508" s="1" ph="1"/>
      <c r="GG1508" s="1" ph="1"/>
      <c r="GH1508" s="1" ph="1"/>
      <c r="GI1508" s="1" ph="1"/>
      <c r="GJ1508" s="1" ph="1"/>
      <c r="GK1508" s="1" ph="1"/>
      <c r="GL1508" s="1" ph="1"/>
      <c r="GM1508" s="1" ph="1"/>
      <c r="GN1508" s="1" ph="1"/>
      <c r="GO1508" s="1" ph="1"/>
      <c r="GP1508" s="1" ph="1"/>
      <c r="GQ1508" s="1" ph="1"/>
      <c r="GR1508" s="1" ph="1"/>
      <c r="GS1508" s="1" ph="1"/>
      <c r="GT1508" s="1" ph="1"/>
      <c r="GU1508" s="1" ph="1"/>
      <c r="GV1508" s="1" ph="1"/>
      <c r="GW1508" s="1" ph="1"/>
      <c r="GX1508" s="1" ph="1"/>
      <c r="GY1508" s="1" ph="1"/>
      <c r="GZ1508" s="1" ph="1"/>
      <c r="HA1508" s="1" ph="1"/>
      <c r="HB1508" s="1" ph="1"/>
      <c r="HC1508" s="1" ph="1"/>
      <c r="HD1508" s="1" ph="1"/>
      <c r="HE1508" s="1" ph="1"/>
      <c r="HF1508" s="1" ph="1"/>
      <c r="HG1508" s="1" ph="1"/>
      <c r="HH1508" s="1" ph="1"/>
      <c r="HI1508" s="1" ph="1"/>
      <c r="HJ1508" s="1" ph="1"/>
      <c r="HK1508" s="1" ph="1"/>
      <c r="HL1508" s="1" ph="1"/>
      <c r="HM1508" s="1" ph="1"/>
      <c r="HN1508" s="1" ph="1"/>
      <c r="HO1508" s="1" ph="1"/>
      <c r="HP1508" s="1" ph="1"/>
      <c r="HQ1508" s="1" ph="1"/>
      <c r="HR1508" s="1" ph="1"/>
      <c r="HS1508" s="1" ph="1"/>
      <c r="HT1508" s="1" ph="1"/>
      <c r="HU1508" s="1" ph="1"/>
      <c r="HV1508" s="1" ph="1"/>
      <c r="HW1508" s="1" ph="1"/>
      <c r="HX1508" s="1" ph="1"/>
      <c r="HY1508" s="1" ph="1"/>
      <c r="HZ1508" s="1" ph="1"/>
      <c r="IA1508" s="1" ph="1"/>
      <c r="IB1508" s="1" ph="1"/>
      <c r="IC1508" s="1" ph="1"/>
      <c r="ID1508" s="1" ph="1"/>
      <c r="IE1508" s="1" ph="1"/>
      <c r="IF1508" s="1" ph="1"/>
    </row>
    <row r="1509" spans="82:240" ht="20.149999999999999" customHeight="1">
      <c r="CD1509" s="1" ph="1"/>
      <c r="CE1509" s="1" ph="1"/>
      <c r="CF1509" s="1" ph="1"/>
      <c r="CG1509" s="1" ph="1"/>
      <c r="CH1509" s="1" ph="1"/>
      <c r="CI1509" s="1" ph="1"/>
      <c r="CJ1509" s="1" ph="1"/>
      <c r="CK1509" s="1" ph="1"/>
      <c r="CL1509" s="1" ph="1"/>
      <c r="CM1509" s="1" ph="1"/>
      <c r="CN1509" s="1" ph="1"/>
      <c r="CO1509" s="1" ph="1"/>
      <c r="CP1509" s="1" ph="1"/>
      <c r="CQ1509" s="1" ph="1"/>
      <c r="CR1509" s="1" ph="1"/>
      <c r="CS1509" s="1" ph="1"/>
      <c r="CT1509" s="1" ph="1"/>
      <c r="CU1509" s="1" ph="1"/>
      <c r="CV1509" s="1" ph="1"/>
      <c r="CW1509" s="1" ph="1"/>
      <c r="CX1509" s="1" ph="1"/>
      <c r="CY1509" s="1" ph="1"/>
      <c r="CZ1509" s="1" ph="1"/>
      <c r="DA1509" s="1" ph="1"/>
      <c r="DB1509" s="1" ph="1"/>
      <c r="DC1509" s="1" ph="1"/>
      <c r="DD1509" s="1" ph="1"/>
      <c r="DE1509" s="1" ph="1"/>
      <c r="DF1509" s="1" ph="1"/>
      <c r="DG1509" s="1" ph="1"/>
      <c r="DH1509" s="1" ph="1"/>
      <c r="DI1509" s="1" ph="1"/>
      <c r="DJ1509" s="1" ph="1"/>
      <c r="DK1509" s="1" ph="1"/>
      <c r="DL1509" s="1" ph="1"/>
      <c r="DM1509" s="1" ph="1"/>
      <c r="DN1509" s="1" ph="1"/>
      <c r="DO1509" s="1" ph="1"/>
      <c r="DP1509" s="1" ph="1"/>
      <c r="DQ1509" s="1" ph="1"/>
      <c r="DR1509" s="1" ph="1"/>
      <c r="DS1509" s="1" ph="1"/>
      <c r="DT1509" s="1" ph="1"/>
      <c r="DU1509" s="1" ph="1"/>
      <c r="DV1509" s="1" ph="1"/>
      <c r="DW1509" s="1" ph="1"/>
      <c r="DX1509" s="1" ph="1"/>
      <c r="DY1509" s="1" ph="1"/>
      <c r="DZ1509" s="1" ph="1"/>
      <c r="EA1509" s="1" ph="1"/>
      <c r="EB1509" s="1" ph="1"/>
      <c r="EC1509" s="1" ph="1"/>
      <c r="ED1509" s="1" ph="1"/>
      <c r="EE1509" s="1" ph="1"/>
      <c r="EF1509" s="1" ph="1"/>
      <c r="EG1509" s="1" ph="1"/>
      <c r="EH1509" s="1" ph="1"/>
      <c r="EI1509" s="1" ph="1"/>
      <c r="EJ1509" s="1" ph="1"/>
      <c r="EK1509" s="1" ph="1"/>
      <c r="EL1509" s="1" ph="1"/>
      <c r="EM1509" s="1" ph="1"/>
      <c r="EN1509" s="1" ph="1"/>
      <c r="EO1509" s="1" ph="1"/>
      <c r="EP1509" s="1" ph="1"/>
      <c r="EQ1509" s="1" ph="1"/>
      <c r="ER1509" s="1" ph="1"/>
      <c r="ES1509" s="1" ph="1"/>
      <c r="ET1509" s="1" ph="1"/>
      <c r="EU1509" s="1" ph="1"/>
      <c r="EV1509" s="1" ph="1"/>
      <c r="EW1509" s="1" ph="1"/>
      <c r="EX1509" s="1" ph="1"/>
      <c r="EY1509" s="1" ph="1"/>
      <c r="EZ1509" s="1" ph="1"/>
      <c r="FA1509" s="1" ph="1"/>
      <c r="FB1509" s="1" ph="1"/>
      <c r="FC1509" s="1" ph="1"/>
      <c r="FD1509" s="1" ph="1"/>
      <c r="FE1509" s="1" ph="1"/>
      <c r="FF1509" s="1" ph="1"/>
      <c r="FG1509" s="1" ph="1"/>
      <c r="FH1509" s="1" ph="1"/>
      <c r="FI1509" s="1" ph="1"/>
      <c r="FJ1509" s="1" ph="1"/>
      <c r="FK1509" s="1" ph="1"/>
      <c r="FL1509" s="1" ph="1"/>
      <c r="FM1509" s="1" ph="1"/>
      <c r="FN1509" s="1" ph="1"/>
      <c r="FO1509" s="1" ph="1"/>
      <c r="FP1509" s="1" ph="1"/>
      <c r="FQ1509" s="1" ph="1"/>
      <c r="FR1509" s="1" ph="1"/>
      <c r="FS1509" s="1" ph="1"/>
      <c r="FT1509" s="1" ph="1"/>
      <c r="FU1509" s="1" ph="1"/>
      <c r="FV1509" s="1" ph="1"/>
      <c r="FW1509" s="1" ph="1"/>
      <c r="FX1509" s="1" ph="1"/>
      <c r="FY1509" s="1" ph="1"/>
      <c r="FZ1509" s="1" ph="1"/>
      <c r="GA1509" s="1" ph="1"/>
      <c r="GB1509" s="1" ph="1"/>
      <c r="GC1509" s="1" ph="1"/>
      <c r="GD1509" s="1" ph="1"/>
      <c r="GE1509" s="1" ph="1"/>
      <c r="GF1509" s="1" ph="1"/>
      <c r="GG1509" s="1" ph="1"/>
      <c r="GH1509" s="1" ph="1"/>
      <c r="GI1509" s="1" ph="1"/>
      <c r="GJ1509" s="1" ph="1"/>
      <c r="GK1509" s="1" ph="1"/>
      <c r="GL1509" s="1" ph="1"/>
      <c r="GM1509" s="1" ph="1"/>
      <c r="GN1509" s="1" ph="1"/>
      <c r="GO1509" s="1" ph="1"/>
      <c r="GP1509" s="1" ph="1"/>
      <c r="GQ1509" s="1" ph="1"/>
      <c r="GR1509" s="1" ph="1"/>
      <c r="GS1509" s="1" ph="1"/>
      <c r="GT1509" s="1" ph="1"/>
      <c r="GU1509" s="1" ph="1"/>
      <c r="GV1509" s="1" ph="1"/>
      <c r="GW1509" s="1" ph="1"/>
      <c r="GX1509" s="1" ph="1"/>
      <c r="GY1509" s="1" ph="1"/>
      <c r="GZ1509" s="1" ph="1"/>
      <c r="HA1509" s="1" ph="1"/>
      <c r="HB1509" s="1" ph="1"/>
      <c r="HC1509" s="1" ph="1"/>
      <c r="HD1509" s="1" ph="1"/>
      <c r="HE1509" s="1" ph="1"/>
      <c r="HF1509" s="1" ph="1"/>
      <c r="HG1509" s="1" ph="1"/>
      <c r="HH1509" s="1" ph="1"/>
      <c r="HI1509" s="1" ph="1"/>
      <c r="HJ1509" s="1" ph="1"/>
      <c r="HK1509" s="1" ph="1"/>
      <c r="HL1509" s="1" ph="1"/>
      <c r="HM1509" s="1" ph="1"/>
      <c r="HN1509" s="1" ph="1"/>
      <c r="HO1509" s="1" ph="1"/>
      <c r="HP1509" s="1" ph="1"/>
      <c r="HQ1509" s="1" ph="1"/>
      <c r="HR1509" s="1" ph="1"/>
      <c r="HS1509" s="1" ph="1"/>
      <c r="HT1509" s="1" ph="1"/>
      <c r="HU1509" s="1" ph="1"/>
      <c r="HV1509" s="1" ph="1"/>
      <c r="HW1509" s="1" ph="1"/>
      <c r="HX1509" s="1" ph="1"/>
      <c r="HY1509" s="1" ph="1"/>
      <c r="HZ1509" s="1" ph="1"/>
      <c r="IA1509" s="1" ph="1"/>
      <c r="IB1509" s="1" ph="1"/>
      <c r="IC1509" s="1" ph="1"/>
      <c r="ID1509" s="1" ph="1"/>
      <c r="IE1509" s="1" ph="1"/>
      <c r="IF1509" s="1" ph="1"/>
    </row>
    <row r="1511" spans="82:240" ht="20.149999999999999" customHeight="1">
      <c r="CD1511" s="1" ph="1"/>
      <c r="CE1511" s="1" ph="1"/>
      <c r="CF1511" s="1" ph="1"/>
      <c r="CG1511" s="1" ph="1"/>
      <c r="CH1511" s="1" ph="1"/>
      <c r="CI1511" s="1" ph="1"/>
      <c r="CJ1511" s="1" ph="1"/>
      <c r="CK1511" s="1" ph="1"/>
      <c r="CL1511" s="1" ph="1"/>
      <c r="CM1511" s="1" ph="1"/>
      <c r="CN1511" s="1" ph="1"/>
      <c r="CO1511" s="1" ph="1"/>
      <c r="CP1511" s="1" ph="1"/>
      <c r="CQ1511" s="1" ph="1"/>
      <c r="CR1511" s="1" ph="1"/>
      <c r="CS1511" s="1" ph="1"/>
      <c r="CT1511" s="1" ph="1"/>
      <c r="CU1511" s="1" ph="1"/>
      <c r="CV1511" s="1" ph="1"/>
      <c r="CW1511" s="1" ph="1"/>
      <c r="CX1511" s="1" ph="1"/>
      <c r="CY1511" s="1" ph="1"/>
      <c r="CZ1511" s="1" ph="1"/>
      <c r="DA1511" s="1" ph="1"/>
      <c r="DB1511" s="1" ph="1"/>
      <c r="DC1511" s="1" ph="1"/>
      <c r="DD1511" s="1" ph="1"/>
      <c r="DE1511" s="1" ph="1"/>
      <c r="DF1511" s="1" ph="1"/>
      <c r="DG1511" s="1" ph="1"/>
      <c r="DH1511" s="1" ph="1"/>
      <c r="DI1511" s="1" ph="1"/>
      <c r="DJ1511" s="1" ph="1"/>
      <c r="DK1511" s="1" ph="1"/>
      <c r="DL1511" s="1" ph="1"/>
      <c r="DM1511" s="1" ph="1"/>
      <c r="DN1511" s="1" ph="1"/>
      <c r="DO1511" s="1" ph="1"/>
      <c r="DP1511" s="1" ph="1"/>
      <c r="DQ1511" s="1" ph="1"/>
      <c r="DR1511" s="1" ph="1"/>
      <c r="DS1511" s="1" ph="1"/>
      <c r="DT1511" s="1" ph="1"/>
      <c r="DU1511" s="1" ph="1"/>
      <c r="DV1511" s="1" ph="1"/>
      <c r="DW1511" s="1" ph="1"/>
      <c r="DX1511" s="1" ph="1"/>
      <c r="DY1511" s="1" ph="1"/>
      <c r="DZ1511" s="1" ph="1"/>
      <c r="EA1511" s="1" ph="1"/>
      <c r="EB1511" s="1" ph="1"/>
      <c r="EC1511" s="1" ph="1"/>
      <c r="ED1511" s="1" ph="1"/>
      <c r="EE1511" s="1" ph="1"/>
      <c r="EF1511" s="1" ph="1"/>
      <c r="EG1511" s="1" ph="1"/>
      <c r="EH1511" s="1" ph="1"/>
      <c r="EI1511" s="1" ph="1"/>
      <c r="EJ1511" s="1" ph="1"/>
      <c r="EK1511" s="1" ph="1"/>
      <c r="EL1511" s="1" ph="1"/>
      <c r="EM1511" s="1" ph="1"/>
      <c r="EN1511" s="1" ph="1"/>
      <c r="EO1511" s="1" ph="1"/>
      <c r="EP1511" s="1" ph="1"/>
      <c r="EQ1511" s="1" ph="1"/>
      <c r="ER1511" s="1" ph="1"/>
      <c r="ES1511" s="1" ph="1"/>
      <c r="ET1511" s="1" ph="1"/>
      <c r="EU1511" s="1" ph="1"/>
      <c r="EV1511" s="1" ph="1"/>
      <c r="EW1511" s="1" ph="1"/>
      <c r="EX1511" s="1" ph="1"/>
      <c r="EY1511" s="1" ph="1"/>
      <c r="EZ1511" s="1" ph="1"/>
      <c r="FA1511" s="1" ph="1"/>
      <c r="FB1511" s="1" ph="1"/>
      <c r="FC1511" s="1" ph="1"/>
      <c r="FD1511" s="1" ph="1"/>
      <c r="FE1511" s="1" ph="1"/>
      <c r="FF1511" s="1" ph="1"/>
      <c r="FG1511" s="1" ph="1"/>
      <c r="FH1511" s="1" ph="1"/>
      <c r="FI1511" s="1" ph="1"/>
      <c r="FJ1511" s="1" ph="1"/>
      <c r="FK1511" s="1" ph="1"/>
      <c r="FL1511" s="1" ph="1"/>
      <c r="FM1511" s="1" ph="1"/>
      <c r="FN1511" s="1" ph="1"/>
      <c r="FO1511" s="1" ph="1"/>
      <c r="FP1511" s="1" ph="1"/>
      <c r="FQ1511" s="1" ph="1"/>
      <c r="FR1511" s="1" ph="1"/>
      <c r="FS1511" s="1" ph="1"/>
      <c r="FT1511" s="1" ph="1"/>
      <c r="FU1511" s="1" ph="1"/>
      <c r="FV1511" s="1" ph="1"/>
      <c r="FW1511" s="1" ph="1"/>
      <c r="FX1511" s="1" ph="1"/>
      <c r="FY1511" s="1" ph="1"/>
      <c r="FZ1511" s="1" ph="1"/>
      <c r="GA1511" s="1" ph="1"/>
      <c r="GB1511" s="1" ph="1"/>
      <c r="GC1511" s="1" ph="1"/>
      <c r="GD1511" s="1" ph="1"/>
      <c r="GE1511" s="1" ph="1"/>
      <c r="GF1511" s="1" ph="1"/>
      <c r="GG1511" s="1" ph="1"/>
      <c r="GH1511" s="1" ph="1"/>
      <c r="GI1511" s="1" ph="1"/>
      <c r="GJ1511" s="1" ph="1"/>
      <c r="GK1511" s="1" ph="1"/>
      <c r="GL1511" s="1" ph="1"/>
      <c r="GM1511" s="1" ph="1"/>
      <c r="GN1511" s="1" ph="1"/>
      <c r="GO1511" s="1" ph="1"/>
      <c r="GP1511" s="1" ph="1"/>
      <c r="GQ1511" s="1" ph="1"/>
      <c r="GR1511" s="1" ph="1"/>
      <c r="GS1511" s="1" ph="1"/>
      <c r="GT1511" s="1" ph="1"/>
      <c r="GU1511" s="1" ph="1"/>
      <c r="GV1511" s="1" ph="1"/>
      <c r="GW1511" s="1" ph="1"/>
      <c r="GX1511" s="1" ph="1"/>
      <c r="GY1511" s="1" ph="1"/>
      <c r="GZ1511" s="1" ph="1"/>
      <c r="HA1511" s="1" ph="1"/>
      <c r="HB1511" s="1" ph="1"/>
      <c r="HC1511" s="1" ph="1"/>
      <c r="HD1511" s="1" ph="1"/>
      <c r="HE1511" s="1" ph="1"/>
      <c r="HF1511" s="1" ph="1"/>
      <c r="HG1511" s="1" ph="1"/>
      <c r="HH1511" s="1" ph="1"/>
      <c r="HI1511" s="1" ph="1"/>
      <c r="HJ1511" s="1" ph="1"/>
      <c r="HK1511" s="1" ph="1"/>
      <c r="HL1511" s="1" ph="1"/>
      <c r="HM1511" s="1" ph="1"/>
      <c r="HN1511" s="1" ph="1"/>
      <c r="HO1511" s="1" ph="1"/>
      <c r="HP1511" s="1" ph="1"/>
      <c r="HQ1511" s="1" ph="1"/>
      <c r="HR1511" s="1" ph="1"/>
      <c r="HS1511" s="1" ph="1"/>
      <c r="HT1511" s="1" ph="1"/>
      <c r="HU1511" s="1" ph="1"/>
      <c r="HV1511" s="1" ph="1"/>
      <c r="HW1511" s="1" ph="1"/>
      <c r="HX1511" s="1" ph="1"/>
      <c r="HY1511" s="1" ph="1"/>
      <c r="HZ1511" s="1" ph="1"/>
      <c r="IA1511" s="1" ph="1"/>
      <c r="IB1511" s="1" ph="1"/>
      <c r="IC1511" s="1" ph="1"/>
      <c r="ID1511" s="1" ph="1"/>
      <c r="IE1511" s="1" ph="1"/>
      <c r="IF1511" s="1" ph="1"/>
    </row>
    <row r="1515" spans="82:240" ht="20.149999999999999" customHeight="1">
      <c r="CD1515" s="1" ph="1"/>
      <c r="CE1515" s="1" ph="1"/>
      <c r="CF1515" s="1" ph="1"/>
      <c r="CG1515" s="1" ph="1"/>
      <c r="CH1515" s="1" ph="1"/>
      <c r="CI1515" s="1" ph="1"/>
      <c r="CJ1515" s="1" ph="1"/>
      <c r="CK1515" s="1" ph="1"/>
      <c r="CL1515" s="1" ph="1"/>
      <c r="CM1515" s="1" ph="1"/>
      <c r="CN1515" s="1" ph="1"/>
      <c r="CO1515" s="1" ph="1"/>
      <c r="CP1515" s="1" ph="1"/>
      <c r="CQ1515" s="1" ph="1"/>
      <c r="CR1515" s="1" ph="1"/>
      <c r="CS1515" s="1" ph="1"/>
      <c r="CT1515" s="1" ph="1"/>
      <c r="CU1515" s="1" ph="1"/>
      <c r="CV1515" s="1" ph="1"/>
      <c r="CW1515" s="1" ph="1"/>
      <c r="CX1515" s="1" ph="1"/>
      <c r="CY1515" s="1" ph="1"/>
      <c r="CZ1515" s="1" ph="1"/>
      <c r="DA1515" s="1" ph="1"/>
      <c r="DB1515" s="1" ph="1"/>
      <c r="DC1515" s="1" ph="1"/>
      <c r="DD1515" s="1" ph="1"/>
      <c r="DE1515" s="1" ph="1"/>
      <c r="DF1515" s="1" ph="1"/>
      <c r="DG1515" s="1" ph="1"/>
      <c r="DH1515" s="1" ph="1"/>
      <c r="DI1515" s="1" ph="1"/>
      <c r="DJ1515" s="1" ph="1"/>
      <c r="DK1515" s="1" ph="1"/>
      <c r="DL1515" s="1" ph="1"/>
      <c r="DM1515" s="1" ph="1"/>
      <c r="DN1515" s="1" ph="1"/>
      <c r="DO1515" s="1" ph="1"/>
      <c r="DP1515" s="1" ph="1"/>
      <c r="DQ1515" s="1" ph="1"/>
      <c r="DR1515" s="1" ph="1"/>
      <c r="DS1515" s="1" ph="1"/>
      <c r="DT1515" s="1" ph="1"/>
      <c r="DU1515" s="1" ph="1"/>
      <c r="DV1515" s="1" ph="1"/>
      <c r="DW1515" s="1" ph="1"/>
      <c r="DX1515" s="1" ph="1"/>
      <c r="DY1515" s="1" ph="1"/>
      <c r="DZ1515" s="1" ph="1"/>
      <c r="EA1515" s="1" ph="1"/>
      <c r="EB1515" s="1" ph="1"/>
      <c r="EC1515" s="1" ph="1"/>
      <c r="ED1515" s="1" ph="1"/>
      <c r="EE1515" s="1" ph="1"/>
      <c r="EF1515" s="1" ph="1"/>
      <c r="EG1515" s="1" ph="1"/>
      <c r="EH1515" s="1" ph="1"/>
      <c r="EI1515" s="1" ph="1"/>
      <c r="EJ1515" s="1" ph="1"/>
      <c r="EK1515" s="1" ph="1"/>
      <c r="EL1515" s="1" ph="1"/>
      <c r="EM1515" s="1" ph="1"/>
      <c r="EN1515" s="1" ph="1"/>
      <c r="EO1515" s="1" ph="1"/>
      <c r="EP1515" s="1" ph="1"/>
      <c r="EQ1515" s="1" ph="1"/>
      <c r="ER1515" s="1" ph="1"/>
      <c r="ES1515" s="1" ph="1"/>
      <c r="ET1515" s="1" ph="1"/>
      <c r="EU1515" s="1" ph="1"/>
      <c r="EV1515" s="1" ph="1"/>
      <c r="EW1515" s="1" ph="1"/>
      <c r="EX1515" s="1" ph="1"/>
      <c r="EY1515" s="1" ph="1"/>
      <c r="EZ1515" s="1" ph="1"/>
      <c r="FA1515" s="1" ph="1"/>
      <c r="FB1515" s="1" ph="1"/>
      <c r="FC1515" s="1" ph="1"/>
      <c r="FD1515" s="1" ph="1"/>
      <c r="FE1515" s="1" ph="1"/>
      <c r="FF1515" s="1" ph="1"/>
      <c r="FG1515" s="1" ph="1"/>
      <c r="FH1515" s="1" ph="1"/>
      <c r="FI1515" s="1" ph="1"/>
      <c r="FJ1515" s="1" ph="1"/>
      <c r="FK1515" s="1" ph="1"/>
      <c r="FL1515" s="1" ph="1"/>
      <c r="FM1515" s="1" ph="1"/>
      <c r="FN1515" s="1" ph="1"/>
      <c r="FO1515" s="1" ph="1"/>
      <c r="FP1515" s="1" ph="1"/>
      <c r="FQ1515" s="1" ph="1"/>
      <c r="FR1515" s="1" ph="1"/>
      <c r="FS1515" s="1" ph="1"/>
      <c r="FT1515" s="1" ph="1"/>
      <c r="FU1515" s="1" ph="1"/>
      <c r="FV1515" s="1" ph="1"/>
      <c r="FW1515" s="1" ph="1"/>
      <c r="FX1515" s="1" ph="1"/>
      <c r="FY1515" s="1" ph="1"/>
      <c r="FZ1515" s="1" ph="1"/>
      <c r="GA1515" s="1" ph="1"/>
      <c r="GB1515" s="1" ph="1"/>
      <c r="GC1515" s="1" ph="1"/>
      <c r="GD1515" s="1" ph="1"/>
      <c r="GE1515" s="1" ph="1"/>
      <c r="GF1515" s="1" ph="1"/>
      <c r="GG1515" s="1" ph="1"/>
      <c r="GH1515" s="1" ph="1"/>
      <c r="GI1515" s="1" ph="1"/>
      <c r="GJ1515" s="1" ph="1"/>
      <c r="GK1515" s="1" ph="1"/>
      <c r="GL1515" s="1" ph="1"/>
      <c r="GM1515" s="1" ph="1"/>
      <c r="GN1515" s="1" ph="1"/>
      <c r="GO1515" s="1" ph="1"/>
      <c r="GP1515" s="1" ph="1"/>
      <c r="GQ1515" s="1" ph="1"/>
      <c r="GR1515" s="1" ph="1"/>
      <c r="GS1515" s="1" ph="1"/>
      <c r="GT1515" s="1" ph="1"/>
      <c r="GU1515" s="1" ph="1"/>
      <c r="GV1515" s="1" ph="1"/>
      <c r="GW1515" s="1" ph="1"/>
      <c r="GX1515" s="1" ph="1"/>
      <c r="GY1515" s="1" ph="1"/>
      <c r="GZ1515" s="1" ph="1"/>
      <c r="HA1515" s="1" ph="1"/>
      <c r="HB1515" s="1" ph="1"/>
      <c r="HC1515" s="1" ph="1"/>
      <c r="HD1515" s="1" ph="1"/>
      <c r="HE1515" s="1" ph="1"/>
      <c r="HF1515" s="1" ph="1"/>
      <c r="HG1515" s="1" ph="1"/>
      <c r="HH1515" s="1" ph="1"/>
      <c r="HI1515" s="1" ph="1"/>
      <c r="HJ1515" s="1" ph="1"/>
      <c r="HK1515" s="1" ph="1"/>
      <c r="HL1515" s="1" ph="1"/>
      <c r="HM1515" s="1" ph="1"/>
      <c r="HN1515" s="1" ph="1"/>
      <c r="HO1515" s="1" ph="1"/>
      <c r="HP1515" s="1" ph="1"/>
      <c r="HQ1515" s="1" ph="1"/>
      <c r="HR1515" s="1" ph="1"/>
      <c r="HS1515" s="1" ph="1"/>
      <c r="HT1515" s="1" ph="1"/>
      <c r="HU1515" s="1" ph="1"/>
      <c r="HV1515" s="1" ph="1"/>
      <c r="HW1515" s="1" ph="1"/>
      <c r="HX1515" s="1" ph="1"/>
      <c r="HY1515" s="1" ph="1"/>
      <c r="HZ1515" s="1" ph="1"/>
      <c r="IA1515" s="1" ph="1"/>
      <c r="IB1515" s="1" ph="1"/>
      <c r="IC1515" s="1" ph="1"/>
      <c r="ID1515" s="1" ph="1"/>
      <c r="IE1515" s="1" ph="1"/>
      <c r="IF1515" s="1" ph="1"/>
    </row>
    <row r="1875" spans="82:240" ht="20.149999999999999" customHeight="1">
      <c r="CD1875" s="1" ph="1"/>
      <c r="CE1875" s="1" ph="1"/>
      <c r="CF1875" s="1" ph="1"/>
      <c r="CG1875" s="1" ph="1"/>
      <c r="CH1875" s="1" ph="1"/>
      <c r="CI1875" s="1" ph="1"/>
      <c r="CJ1875" s="1" ph="1"/>
      <c r="CK1875" s="1" ph="1"/>
      <c r="CL1875" s="1" ph="1"/>
      <c r="CM1875" s="1" ph="1"/>
      <c r="CN1875" s="1" ph="1"/>
      <c r="CO1875" s="1" ph="1"/>
      <c r="CP1875" s="1" ph="1"/>
      <c r="CQ1875" s="1" ph="1"/>
      <c r="CR1875" s="1" ph="1"/>
      <c r="CS1875" s="1" ph="1"/>
      <c r="CT1875" s="1" ph="1"/>
      <c r="CU1875" s="1" ph="1"/>
      <c r="CV1875" s="1" ph="1"/>
      <c r="CW1875" s="1" ph="1"/>
      <c r="CX1875" s="1" ph="1"/>
      <c r="CY1875" s="1" ph="1"/>
      <c r="CZ1875" s="1" ph="1"/>
      <c r="DA1875" s="1" ph="1"/>
      <c r="DB1875" s="1" ph="1"/>
      <c r="DC1875" s="1" ph="1"/>
      <c r="DD1875" s="1" ph="1"/>
      <c r="DE1875" s="1" ph="1"/>
      <c r="DF1875" s="1" ph="1"/>
      <c r="DG1875" s="1" ph="1"/>
      <c r="DH1875" s="1" ph="1"/>
      <c r="DI1875" s="1" ph="1"/>
      <c r="DJ1875" s="1" ph="1"/>
      <c r="DK1875" s="1" ph="1"/>
      <c r="DL1875" s="1" ph="1"/>
      <c r="DM1875" s="1" ph="1"/>
      <c r="DN1875" s="1" ph="1"/>
      <c r="DO1875" s="1" ph="1"/>
      <c r="DP1875" s="1" ph="1"/>
      <c r="DQ1875" s="1" ph="1"/>
      <c r="DR1875" s="1" ph="1"/>
      <c r="DS1875" s="1" ph="1"/>
      <c r="DT1875" s="1" ph="1"/>
      <c r="DU1875" s="1" ph="1"/>
      <c r="DV1875" s="1" ph="1"/>
      <c r="DW1875" s="1" ph="1"/>
      <c r="DX1875" s="1" ph="1"/>
      <c r="DY1875" s="1" ph="1"/>
      <c r="DZ1875" s="1" ph="1"/>
      <c r="EA1875" s="1" ph="1"/>
      <c r="EB1875" s="1" ph="1"/>
      <c r="EC1875" s="1" ph="1"/>
      <c r="ED1875" s="1" ph="1"/>
      <c r="EE1875" s="1" ph="1"/>
      <c r="EF1875" s="1" ph="1"/>
      <c r="EG1875" s="1" ph="1"/>
      <c r="EH1875" s="1" ph="1"/>
      <c r="EI1875" s="1" ph="1"/>
      <c r="EJ1875" s="1" ph="1"/>
      <c r="EK1875" s="1" ph="1"/>
      <c r="EL1875" s="1" ph="1"/>
      <c r="EM1875" s="1" ph="1"/>
      <c r="EN1875" s="1" ph="1"/>
      <c r="EO1875" s="1" ph="1"/>
      <c r="EP1875" s="1" ph="1"/>
      <c r="EQ1875" s="1" ph="1"/>
      <c r="ER1875" s="1" ph="1"/>
      <c r="ES1875" s="1" ph="1"/>
      <c r="ET1875" s="1" ph="1"/>
      <c r="EU1875" s="1" ph="1"/>
      <c r="EV1875" s="1" ph="1"/>
      <c r="EW1875" s="1" ph="1"/>
      <c r="EX1875" s="1" ph="1"/>
      <c r="EY1875" s="1" ph="1"/>
      <c r="EZ1875" s="1" ph="1"/>
      <c r="FA1875" s="1" ph="1"/>
      <c r="FB1875" s="1" ph="1"/>
      <c r="FC1875" s="1" ph="1"/>
      <c r="FD1875" s="1" ph="1"/>
      <c r="FE1875" s="1" ph="1"/>
      <c r="FF1875" s="1" ph="1"/>
      <c r="FG1875" s="1" ph="1"/>
      <c r="FH1875" s="1" ph="1"/>
      <c r="FI1875" s="1" ph="1"/>
      <c r="FJ1875" s="1" ph="1"/>
      <c r="FK1875" s="1" ph="1"/>
      <c r="FL1875" s="1" ph="1"/>
      <c r="FM1875" s="1" ph="1"/>
      <c r="FN1875" s="1" ph="1"/>
      <c r="FO1875" s="1" ph="1"/>
      <c r="FP1875" s="1" ph="1"/>
      <c r="FQ1875" s="1" ph="1"/>
      <c r="FR1875" s="1" ph="1"/>
      <c r="FS1875" s="1" ph="1"/>
      <c r="FT1875" s="1" ph="1"/>
      <c r="FU1875" s="1" ph="1"/>
      <c r="FV1875" s="1" ph="1"/>
      <c r="FW1875" s="1" ph="1"/>
      <c r="FX1875" s="1" ph="1"/>
      <c r="FY1875" s="1" ph="1"/>
      <c r="FZ1875" s="1" ph="1"/>
      <c r="GA1875" s="1" ph="1"/>
      <c r="GB1875" s="1" ph="1"/>
      <c r="GC1875" s="1" ph="1"/>
      <c r="GD1875" s="1" ph="1"/>
      <c r="GE1875" s="1" ph="1"/>
      <c r="GF1875" s="1" ph="1"/>
      <c r="GG1875" s="1" ph="1"/>
      <c r="GH1875" s="1" ph="1"/>
      <c r="GI1875" s="1" ph="1"/>
      <c r="GJ1875" s="1" ph="1"/>
      <c r="GK1875" s="1" ph="1"/>
      <c r="GL1875" s="1" ph="1"/>
      <c r="GM1875" s="1" ph="1"/>
      <c r="GN1875" s="1" ph="1"/>
      <c r="GO1875" s="1" ph="1"/>
      <c r="GP1875" s="1" ph="1"/>
      <c r="GQ1875" s="1" ph="1"/>
      <c r="GR1875" s="1" ph="1"/>
      <c r="GS1875" s="1" ph="1"/>
      <c r="GT1875" s="1" ph="1"/>
      <c r="GU1875" s="1" ph="1"/>
      <c r="GV1875" s="1" ph="1"/>
      <c r="GW1875" s="1" ph="1"/>
      <c r="GX1875" s="1" ph="1"/>
      <c r="GY1875" s="1" ph="1"/>
      <c r="GZ1875" s="1" ph="1"/>
      <c r="HA1875" s="1" ph="1"/>
      <c r="HB1875" s="1" ph="1"/>
      <c r="HC1875" s="1" ph="1"/>
      <c r="HD1875" s="1" ph="1"/>
      <c r="HE1875" s="1" ph="1"/>
      <c r="HF1875" s="1" ph="1"/>
      <c r="HG1875" s="1" ph="1"/>
      <c r="HH1875" s="1" ph="1"/>
      <c r="HI1875" s="1" ph="1"/>
      <c r="HJ1875" s="1" ph="1"/>
      <c r="HK1875" s="1" ph="1"/>
      <c r="HL1875" s="1" ph="1"/>
      <c r="HM1875" s="1" ph="1"/>
      <c r="HN1875" s="1" ph="1"/>
      <c r="HO1875" s="1" ph="1"/>
      <c r="HP1875" s="1" ph="1"/>
      <c r="HQ1875" s="1" ph="1"/>
      <c r="HR1875" s="1" ph="1"/>
      <c r="HS1875" s="1" ph="1"/>
      <c r="HT1875" s="1" ph="1"/>
      <c r="HU1875" s="1" ph="1"/>
      <c r="HV1875" s="1" ph="1"/>
      <c r="HW1875" s="1" ph="1"/>
      <c r="HX1875" s="1" ph="1"/>
      <c r="HY1875" s="1" ph="1"/>
      <c r="HZ1875" s="1" ph="1"/>
      <c r="IA1875" s="1" ph="1"/>
      <c r="IB1875" s="1" ph="1"/>
      <c r="IC1875" s="1" ph="1"/>
      <c r="ID1875" s="1" ph="1"/>
      <c r="IE1875" s="1" ph="1"/>
      <c r="IF1875" s="1" ph="1"/>
    </row>
    <row r="2121" spans="82:240" ht="20.149999999999999" customHeight="1">
      <c r="CD2121" s="1" ph="1"/>
      <c r="CE2121" s="1" ph="1"/>
      <c r="CF2121" s="1" ph="1"/>
      <c r="CG2121" s="1" ph="1"/>
      <c r="CH2121" s="1" ph="1"/>
      <c r="CI2121" s="1" ph="1"/>
      <c r="CJ2121" s="1" ph="1"/>
      <c r="CK2121" s="1" ph="1"/>
      <c r="CL2121" s="1" ph="1"/>
      <c r="CM2121" s="1" ph="1"/>
      <c r="CN2121" s="1" ph="1"/>
      <c r="CO2121" s="1" ph="1"/>
      <c r="CP2121" s="1" ph="1"/>
      <c r="CQ2121" s="1" ph="1"/>
      <c r="CR2121" s="1" ph="1"/>
      <c r="CS2121" s="1" ph="1"/>
      <c r="CT2121" s="1" ph="1"/>
      <c r="CU2121" s="1" ph="1"/>
      <c r="CV2121" s="1" ph="1"/>
      <c r="CW2121" s="1" ph="1"/>
      <c r="CX2121" s="1" ph="1"/>
      <c r="CY2121" s="1" ph="1"/>
      <c r="CZ2121" s="1" ph="1"/>
      <c r="DA2121" s="1" ph="1"/>
      <c r="DB2121" s="1" ph="1"/>
      <c r="DC2121" s="1" ph="1"/>
      <c r="DD2121" s="1" ph="1"/>
      <c r="DE2121" s="1" ph="1"/>
      <c r="DF2121" s="1" ph="1"/>
      <c r="DG2121" s="1" ph="1"/>
      <c r="DH2121" s="1" ph="1"/>
      <c r="DI2121" s="1" ph="1"/>
      <c r="DJ2121" s="1" ph="1"/>
      <c r="DK2121" s="1" ph="1"/>
      <c r="DL2121" s="1" ph="1"/>
      <c r="DM2121" s="1" ph="1"/>
      <c r="DN2121" s="1" ph="1"/>
      <c r="DO2121" s="1" ph="1"/>
      <c r="DP2121" s="1" ph="1"/>
      <c r="DQ2121" s="1" ph="1"/>
      <c r="DR2121" s="1" ph="1"/>
      <c r="DS2121" s="1" ph="1"/>
      <c r="DT2121" s="1" ph="1"/>
      <c r="DU2121" s="1" ph="1"/>
      <c r="DV2121" s="1" ph="1"/>
      <c r="DW2121" s="1" ph="1"/>
      <c r="DX2121" s="1" ph="1"/>
      <c r="DY2121" s="1" ph="1"/>
      <c r="DZ2121" s="1" ph="1"/>
      <c r="EA2121" s="1" ph="1"/>
      <c r="EB2121" s="1" ph="1"/>
      <c r="EC2121" s="1" ph="1"/>
      <c r="ED2121" s="1" ph="1"/>
      <c r="EE2121" s="1" ph="1"/>
      <c r="EF2121" s="1" ph="1"/>
      <c r="EG2121" s="1" ph="1"/>
      <c r="EH2121" s="1" ph="1"/>
      <c r="EI2121" s="1" ph="1"/>
      <c r="EJ2121" s="1" ph="1"/>
      <c r="EK2121" s="1" ph="1"/>
      <c r="EL2121" s="1" ph="1"/>
      <c r="EM2121" s="1" ph="1"/>
      <c r="EN2121" s="1" ph="1"/>
      <c r="EO2121" s="1" ph="1"/>
      <c r="EP2121" s="1" ph="1"/>
      <c r="EQ2121" s="1" ph="1"/>
      <c r="ER2121" s="1" ph="1"/>
      <c r="ES2121" s="1" ph="1"/>
      <c r="ET2121" s="1" ph="1"/>
      <c r="EU2121" s="1" ph="1"/>
      <c r="EV2121" s="1" ph="1"/>
      <c r="EW2121" s="1" ph="1"/>
      <c r="EX2121" s="1" ph="1"/>
      <c r="EY2121" s="1" ph="1"/>
      <c r="EZ2121" s="1" ph="1"/>
      <c r="FA2121" s="1" ph="1"/>
      <c r="FB2121" s="1" ph="1"/>
      <c r="FC2121" s="1" ph="1"/>
      <c r="FD2121" s="1" ph="1"/>
      <c r="FE2121" s="1" ph="1"/>
      <c r="FF2121" s="1" ph="1"/>
      <c r="FG2121" s="1" ph="1"/>
      <c r="FH2121" s="1" ph="1"/>
      <c r="FI2121" s="1" ph="1"/>
      <c r="FJ2121" s="1" ph="1"/>
      <c r="FK2121" s="1" ph="1"/>
      <c r="FL2121" s="1" ph="1"/>
      <c r="FM2121" s="1" ph="1"/>
      <c r="FN2121" s="1" ph="1"/>
      <c r="FO2121" s="1" ph="1"/>
      <c r="FP2121" s="1" ph="1"/>
      <c r="FQ2121" s="1" ph="1"/>
      <c r="FR2121" s="1" ph="1"/>
      <c r="FS2121" s="1" ph="1"/>
      <c r="FT2121" s="1" ph="1"/>
      <c r="FU2121" s="1" ph="1"/>
      <c r="FV2121" s="1" ph="1"/>
      <c r="FW2121" s="1" ph="1"/>
      <c r="FX2121" s="1" ph="1"/>
      <c r="FY2121" s="1" ph="1"/>
      <c r="FZ2121" s="1" ph="1"/>
      <c r="GA2121" s="1" ph="1"/>
      <c r="GB2121" s="1" ph="1"/>
      <c r="GC2121" s="1" ph="1"/>
      <c r="GD2121" s="1" ph="1"/>
      <c r="GE2121" s="1" ph="1"/>
      <c r="GF2121" s="1" ph="1"/>
      <c r="GG2121" s="1" ph="1"/>
      <c r="GH2121" s="1" ph="1"/>
      <c r="GI2121" s="1" ph="1"/>
      <c r="GJ2121" s="1" ph="1"/>
      <c r="GK2121" s="1" ph="1"/>
      <c r="GL2121" s="1" ph="1"/>
      <c r="GM2121" s="1" ph="1"/>
      <c r="GN2121" s="1" ph="1"/>
      <c r="GO2121" s="1" ph="1"/>
      <c r="GP2121" s="1" ph="1"/>
      <c r="GQ2121" s="1" ph="1"/>
      <c r="GR2121" s="1" ph="1"/>
      <c r="GS2121" s="1" ph="1"/>
      <c r="GT2121" s="1" ph="1"/>
      <c r="GU2121" s="1" ph="1"/>
      <c r="GV2121" s="1" ph="1"/>
      <c r="GW2121" s="1" ph="1"/>
      <c r="GX2121" s="1" ph="1"/>
      <c r="GY2121" s="1" ph="1"/>
      <c r="GZ2121" s="1" ph="1"/>
      <c r="HA2121" s="1" ph="1"/>
      <c r="HB2121" s="1" ph="1"/>
      <c r="HC2121" s="1" ph="1"/>
      <c r="HD2121" s="1" ph="1"/>
      <c r="HE2121" s="1" ph="1"/>
      <c r="HF2121" s="1" ph="1"/>
      <c r="HG2121" s="1" ph="1"/>
      <c r="HH2121" s="1" ph="1"/>
      <c r="HI2121" s="1" ph="1"/>
      <c r="HJ2121" s="1" ph="1"/>
      <c r="HK2121" s="1" ph="1"/>
      <c r="HL2121" s="1" ph="1"/>
      <c r="HM2121" s="1" ph="1"/>
      <c r="HN2121" s="1" ph="1"/>
      <c r="HO2121" s="1" ph="1"/>
      <c r="HP2121" s="1" ph="1"/>
      <c r="HQ2121" s="1" ph="1"/>
      <c r="HR2121" s="1" ph="1"/>
      <c r="HS2121" s="1" ph="1"/>
      <c r="HT2121" s="1" ph="1"/>
      <c r="HU2121" s="1" ph="1"/>
      <c r="HV2121" s="1" ph="1"/>
      <c r="HW2121" s="1" ph="1"/>
      <c r="HX2121" s="1" ph="1"/>
      <c r="HY2121" s="1" ph="1"/>
      <c r="HZ2121" s="1" ph="1"/>
      <c r="IA2121" s="1" ph="1"/>
      <c r="IB2121" s="1" ph="1"/>
      <c r="IC2121" s="1" ph="1"/>
      <c r="ID2121" s="1" ph="1"/>
      <c r="IE2121" s="1" ph="1"/>
      <c r="IF2121" s="1" ph="1"/>
    </row>
    <row r="2129" spans="82:240" ht="20.149999999999999" customHeight="1">
      <c r="CD2129" s="1" ph="1"/>
      <c r="CE2129" s="1" ph="1"/>
      <c r="CF2129" s="1" ph="1"/>
      <c r="CG2129" s="1" ph="1"/>
      <c r="CH2129" s="1" ph="1"/>
      <c r="CI2129" s="1" ph="1"/>
      <c r="CJ2129" s="1" ph="1"/>
      <c r="CK2129" s="1" ph="1"/>
      <c r="CL2129" s="1" ph="1"/>
      <c r="CM2129" s="1" ph="1"/>
      <c r="CN2129" s="1" ph="1"/>
      <c r="CO2129" s="1" ph="1"/>
      <c r="CP2129" s="1" ph="1"/>
      <c r="CQ2129" s="1" ph="1"/>
      <c r="CR2129" s="1" ph="1"/>
      <c r="CS2129" s="1" ph="1"/>
      <c r="CT2129" s="1" ph="1"/>
      <c r="CU2129" s="1" ph="1"/>
      <c r="CV2129" s="1" ph="1"/>
      <c r="CW2129" s="1" ph="1"/>
      <c r="CX2129" s="1" ph="1"/>
      <c r="CY2129" s="1" ph="1"/>
      <c r="CZ2129" s="1" ph="1"/>
      <c r="DA2129" s="1" ph="1"/>
      <c r="DB2129" s="1" ph="1"/>
      <c r="DC2129" s="1" ph="1"/>
      <c r="DD2129" s="1" ph="1"/>
      <c r="DE2129" s="1" ph="1"/>
      <c r="DF2129" s="1" ph="1"/>
      <c r="DG2129" s="1" ph="1"/>
      <c r="DH2129" s="1" ph="1"/>
      <c r="DI2129" s="1" ph="1"/>
      <c r="DJ2129" s="1" ph="1"/>
      <c r="DK2129" s="1" ph="1"/>
      <c r="DL2129" s="1" ph="1"/>
      <c r="DM2129" s="1" ph="1"/>
      <c r="DN2129" s="1" ph="1"/>
      <c r="DO2129" s="1" ph="1"/>
      <c r="DP2129" s="1" ph="1"/>
      <c r="DQ2129" s="1" ph="1"/>
      <c r="DR2129" s="1" ph="1"/>
      <c r="DS2129" s="1" ph="1"/>
      <c r="DT2129" s="1" ph="1"/>
      <c r="DU2129" s="1" ph="1"/>
      <c r="DV2129" s="1" ph="1"/>
      <c r="DW2129" s="1" ph="1"/>
      <c r="DX2129" s="1" ph="1"/>
      <c r="DY2129" s="1" ph="1"/>
      <c r="DZ2129" s="1" ph="1"/>
      <c r="EA2129" s="1" ph="1"/>
      <c r="EB2129" s="1" ph="1"/>
      <c r="EC2129" s="1" ph="1"/>
      <c r="ED2129" s="1" ph="1"/>
      <c r="EE2129" s="1" ph="1"/>
      <c r="EF2129" s="1" ph="1"/>
      <c r="EG2129" s="1" ph="1"/>
      <c r="EH2129" s="1" ph="1"/>
      <c r="EI2129" s="1" ph="1"/>
      <c r="EJ2129" s="1" ph="1"/>
      <c r="EK2129" s="1" ph="1"/>
      <c r="EL2129" s="1" ph="1"/>
      <c r="EM2129" s="1" ph="1"/>
      <c r="EN2129" s="1" ph="1"/>
      <c r="EO2129" s="1" ph="1"/>
      <c r="EP2129" s="1" ph="1"/>
      <c r="EQ2129" s="1" ph="1"/>
      <c r="ER2129" s="1" ph="1"/>
      <c r="ES2129" s="1" ph="1"/>
      <c r="ET2129" s="1" ph="1"/>
      <c r="EU2129" s="1" ph="1"/>
      <c r="EV2129" s="1" ph="1"/>
      <c r="EW2129" s="1" ph="1"/>
      <c r="EX2129" s="1" ph="1"/>
      <c r="EY2129" s="1" ph="1"/>
      <c r="EZ2129" s="1" ph="1"/>
      <c r="FA2129" s="1" ph="1"/>
      <c r="FB2129" s="1" ph="1"/>
      <c r="FC2129" s="1" ph="1"/>
      <c r="FD2129" s="1" ph="1"/>
      <c r="FE2129" s="1" ph="1"/>
      <c r="FF2129" s="1" ph="1"/>
      <c r="FG2129" s="1" ph="1"/>
      <c r="FH2129" s="1" ph="1"/>
      <c r="FI2129" s="1" ph="1"/>
      <c r="FJ2129" s="1" ph="1"/>
      <c r="FK2129" s="1" ph="1"/>
      <c r="FL2129" s="1" ph="1"/>
      <c r="FM2129" s="1" ph="1"/>
      <c r="FN2129" s="1" ph="1"/>
      <c r="FO2129" s="1" ph="1"/>
      <c r="FP2129" s="1" ph="1"/>
      <c r="FQ2129" s="1" ph="1"/>
      <c r="FR2129" s="1" ph="1"/>
      <c r="FS2129" s="1" ph="1"/>
      <c r="FT2129" s="1" ph="1"/>
      <c r="FU2129" s="1" ph="1"/>
      <c r="FV2129" s="1" ph="1"/>
      <c r="FW2129" s="1" ph="1"/>
      <c r="FX2129" s="1" ph="1"/>
      <c r="FY2129" s="1" ph="1"/>
      <c r="FZ2129" s="1" ph="1"/>
      <c r="GA2129" s="1" ph="1"/>
      <c r="GB2129" s="1" ph="1"/>
      <c r="GC2129" s="1" ph="1"/>
      <c r="GD2129" s="1" ph="1"/>
      <c r="GE2129" s="1" ph="1"/>
      <c r="GF2129" s="1" ph="1"/>
      <c r="GG2129" s="1" ph="1"/>
      <c r="GH2129" s="1" ph="1"/>
      <c r="GI2129" s="1" ph="1"/>
      <c r="GJ2129" s="1" ph="1"/>
      <c r="GK2129" s="1" ph="1"/>
      <c r="GL2129" s="1" ph="1"/>
      <c r="GM2129" s="1" ph="1"/>
      <c r="GN2129" s="1" ph="1"/>
      <c r="GO2129" s="1" ph="1"/>
      <c r="GP2129" s="1" ph="1"/>
      <c r="GQ2129" s="1" ph="1"/>
      <c r="GR2129" s="1" ph="1"/>
      <c r="GS2129" s="1" ph="1"/>
      <c r="GT2129" s="1" ph="1"/>
      <c r="GU2129" s="1" ph="1"/>
      <c r="GV2129" s="1" ph="1"/>
      <c r="GW2129" s="1" ph="1"/>
      <c r="GX2129" s="1" ph="1"/>
      <c r="GY2129" s="1" ph="1"/>
      <c r="GZ2129" s="1" ph="1"/>
      <c r="HA2129" s="1" ph="1"/>
      <c r="HB2129" s="1" ph="1"/>
      <c r="HC2129" s="1" ph="1"/>
      <c r="HD2129" s="1" ph="1"/>
      <c r="HE2129" s="1" ph="1"/>
      <c r="HF2129" s="1" ph="1"/>
      <c r="HG2129" s="1" ph="1"/>
      <c r="HH2129" s="1" ph="1"/>
      <c r="HI2129" s="1" ph="1"/>
      <c r="HJ2129" s="1" ph="1"/>
      <c r="HK2129" s="1" ph="1"/>
      <c r="HL2129" s="1" ph="1"/>
      <c r="HM2129" s="1" ph="1"/>
      <c r="HN2129" s="1" ph="1"/>
      <c r="HO2129" s="1" ph="1"/>
      <c r="HP2129" s="1" ph="1"/>
      <c r="HQ2129" s="1" ph="1"/>
      <c r="HR2129" s="1" ph="1"/>
      <c r="HS2129" s="1" ph="1"/>
      <c r="HT2129" s="1" ph="1"/>
      <c r="HU2129" s="1" ph="1"/>
      <c r="HV2129" s="1" ph="1"/>
      <c r="HW2129" s="1" ph="1"/>
      <c r="HX2129" s="1" ph="1"/>
      <c r="HY2129" s="1" ph="1"/>
      <c r="HZ2129" s="1" ph="1"/>
      <c r="IA2129" s="1" ph="1"/>
      <c r="IB2129" s="1" ph="1"/>
      <c r="IC2129" s="1" ph="1"/>
      <c r="ID2129" s="1" ph="1"/>
      <c r="IE2129" s="1" ph="1"/>
      <c r="IF2129" s="1" ph="1"/>
    </row>
    <row r="2375" spans="82:240" ht="20.149999999999999" customHeight="1">
      <c r="CD2375" s="1" ph="1"/>
      <c r="CE2375" s="1" ph="1"/>
      <c r="CF2375" s="1" ph="1"/>
      <c r="CG2375" s="1" ph="1"/>
      <c r="CH2375" s="1" ph="1"/>
      <c r="CI2375" s="1" ph="1"/>
      <c r="CJ2375" s="1" ph="1"/>
      <c r="CK2375" s="1" ph="1"/>
      <c r="CL2375" s="1" ph="1"/>
      <c r="CM2375" s="1" ph="1"/>
      <c r="CN2375" s="1" ph="1"/>
      <c r="CO2375" s="1" ph="1"/>
      <c r="CP2375" s="1" ph="1"/>
      <c r="CQ2375" s="1" ph="1"/>
      <c r="CR2375" s="1" ph="1"/>
      <c r="CS2375" s="1" ph="1"/>
      <c r="CT2375" s="1" ph="1"/>
      <c r="CU2375" s="1" ph="1"/>
      <c r="CV2375" s="1" ph="1"/>
      <c r="CW2375" s="1" ph="1"/>
      <c r="CX2375" s="1" ph="1"/>
      <c r="CY2375" s="1" ph="1"/>
      <c r="CZ2375" s="1" ph="1"/>
      <c r="DA2375" s="1" ph="1"/>
      <c r="DB2375" s="1" ph="1"/>
      <c r="DC2375" s="1" ph="1"/>
      <c r="DD2375" s="1" ph="1"/>
      <c r="DE2375" s="1" ph="1"/>
      <c r="DF2375" s="1" ph="1"/>
      <c r="DG2375" s="1" ph="1"/>
      <c r="DH2375" s="1" ph="1"/>
      <c r="DI2375" s="1" ph="1"/>
      <c r="DJ2375" s="1" ph="1"/>
      <c r="DK2375" s="1" ph="1"/>
      <c r="DL2375" s="1" ph="1"/>
      <c r="DM2375" s="1" ph="1"/>
      <c r="DN2375" s="1" ph="1"/>
      <c r="DO2375" s="1" ph="1"/>
      <c r="DP2375" s="1" ph="1"/>
      <c r="DQ2375" s="1" ph="1"/>
      <c r="DR2375" s="1" ph="1"/>
      <c r="DS2375" s="1" ph="1"/>
      <c r="DT2375" s="1" ph="1"/>
      <c r="DU2375" s="1" ph="1"/>
      <c r="DV2375" s="1" ph="1"/>
      <c r="DW2375" s="1" ph="1"/>
      <c r="DX2375" s="1" ph="1"/>
      <c r="DY2375" s="1" ph="1"/>
      <c r="DZ2375" s="1" ph="1"/>
      <c r="EA2375" s="1" ph="1"/>
      <c r="EB2375" s="1" ph="1"/>
      <c r="EC2375" s="1" ph="1"/>
      <c r="ED2375" s="1" ph="1"/>
      <c r="EE2375" s="1" ph="1"/>
      <c r="EF2375" s="1" ph="1"/>
      <c r="EG2375" s="1" ph="1"/>
      <c r="EH2375" s="1" ph="1"/>
      <c r="EI2375" s="1" ph="1"/>
      <c r="EJ2375" s="1" ph="1"/>
      <c r="EK2375" s="1" ph="1"/>
      <c r="EL2375" s="1" ph="1"/>
      <c r="EM2375" s="1" ph="1"/>
      <c r="EN2375" s="1" ph="1"/>
      <c r="EO2375" s="1" ph="1"/>
      <c r="EP2375" s="1" ph="1"/>
      <c r="EQ2375" s="1" ph="1"/>
      <c r="ER2375" s="1" ph="1"/>
      <c r="ES2375" s="1" ph="1"/>
      <c r="ET2375" s="1" ph="1"/>
      <c r="EU2375" s="1" ph="1"/>
      <c r="EV2375" s="1" ph="1"/>
      <c r="EW2375" s="1" ph="1"/>
      <c r="EX2375" s="1" ph="1"/>
      <c r="EY2375" s="1" ph="1"/>
      <c r="EZ2375" s="1" ph="1"/>
      <c r="FA2375" s="1" ph="1"/>
      <c r="FB2375" s="1" ph="1"/>
      <c r="FC2375" s="1" ph="1"/>
      <c r="FD2375" s="1" ph="1"/>
      <c r="FE2375" s="1" ph="1"/>
      <c r="FF2375" s="1" ph="1"/>
      <c r="FG2375" s="1" ph="1"/>
      <c r="FH2375" s="1" ph="1"/>
      <c r="FI2375" s="1" ph="1"/>
      <c r="FJ2375" s="1" ph="1"/>
      <c r="FK2375" s="1" ph="1"/>
      <c r="FL2375" s="1" ph="1"/>
      <c r="FM2375" s="1" ph="1"/>
      <c r="FN2375" s="1" ph="1"/>
      <c r="FO2375" s="1" ph="1"/>
      <c r="FP2375" s="1" ph="1"/>
      <c r="FQ2375" s="1" ph="1"/>
      <c r="FR2375" s="1" ph="1"/>
      <c r="FS2375" s="1" ph="1"/>
      <c r="FT2375" s="1" ph="1"/>
      <c r="FU2375" s="1" ph="1"/>
      <c r="FV2375" s="1" ph="1"/>
      <c r="FW2375" s="1" ph="1"/>
      <c r="FX2375" s="1" ph="1"/>
      <c r="FY2375" s="1" ph="1"/>
      <c r="FZ2375" s="1" ph="1"/>
      <c r="GA2375" s="1" ph="1"/>
      <c r="GB2375" s="1" ph="1"/>
      <c r="GC2375" s="1" ph="1"/>
      <c r="GD2375" s="1" ph="1"/>
      <c r="GE2375" s="1" ph="1"/>
      <c r="GF2375" s="1" ph="1"/>
      <c r="GG2375" s="1" ph="1"/>
      <c r="GH2375" s="1" ph="1"/>
      <c r="GI2375" s="1" ph="1"/>
      <c r="GJ2375" s="1" ph="1"/>
      <c r="GK2375" s="1" ph="1"/>
      <c r="GL2375" s="1" ph="1"/>
      <c r="GM2375" s="1" ph="1"/>
      <c r="GN2375" s="1" ph="1"/>
      <c r="GO2375" s="1" ph="1"/>
      <c r="GP2375" s="1" ph="1"/>
      <c r="GQ2375" s="1" ph="1"/>
      <c r="GR2375" s="1" ph="1"/>
      <c r="GS2375" s="1" ph="1"/>
      <c r="GT2375" s="1" ph="1"/>
      <c r="GU2375" s="1" ph="1"/>
      <c r="GV2375" s="1" ph="1"/>
      <c r="GW2375" s="1" ph="1"/>
      <c r="GX2375" s="1" ph="1"/>
      <c r="GY2375" s="1" ph="1"/>
      <c r="GZ2375" s="1" ph="1"/>
      <c r="HA2375" s="1" ph="1"/>
      <c r="HB2375" s="1" ph="1"/>
      <c r="HC2375" s="1" ph="1"/>
      <c r="HD2375" s="1" ph="1"/>
      <c r="HE2375" s="1" ph="1"/>
      <c r="HF2375" s="1" ph="1"/>
      <c r="HG2375" s="1" ph="1"/>
      <c r="HH2375" s="1" ph="1"/>
      <c r="HI2375" s="1" ph="1"/>
      <c r="HJ2375" s="1" ph="1"/>
      <c r="HK2375" s="1" ph="1"/>
      <c r="HL2375" s="1" ph="1"/>
      <c r="HM2375" s="1" ph="1"/>
      <c r="HN2375" s="1" ph="1"/>
      <c r="HO2375" s="1" ph="1"/>
      <c r="HP2375" s="1" ph="1"/>
      <c r="HQ2375" s="1" ph="1"/>
      <c r="HR2375" s="1" ph="1"/>
      <c r="HS2375" s="1" ph="1"/>
      <c r="HT2375" s="1" ph="1"/>
      <c r="HU2375" s="1" ph="1"/>
      <c r="HV2375" s="1" ph="1"/>
      <c r="HW2375" s="1" ph="1"/>
      <c r="HX2375" s="1" ph="1"/>
      <c r="HY2375" s="1" ph="1"/>
      <c r="HZ2375" s="1" ph="1"/>
      <c r="IA2375" s="1" ph="1"/>
      <c r="IB2375" s="1" ph="1"/>
      <c r="IC2375" s="1" ph="1"/>
      <c r="ID2375" s="1" ph="1"/>
      <c r="IE2375" s="1" ph="1"/>
      <c r="IF2375" s="1" ph="1"/>
    </row>
    <row r="2400" spans="82:240" ht="20.149999999999999" customHeight="1">
      <c r="CD2400" s="1" ph="1"/>
      <c r="CE2400" s="1" ph="1"/>
      <c r="CF2400" s="1" ph="1"/>
      <c r="CG2400" s="1" ph="1"/>
      <c r="CH2400" s="1" ph="1"/>
      <c r="CI2400" s="1" ph="1"/>
      <c r="CJ2400" s="1" ph="1"/>
      <c r="CK2400" s="1" ph="1"/>
      <c r="CL2400" s="1" ph="1"/>
      <c r="CM2400" s="1" ph="1"/>
      <c r="CN2400" s="1" ph="1"/>
      <c r="CO2400" s="1" ph="1"/>
      <c r="CP2400" s="1" ph="1"/>
      <c r="CQ2400" s="1" ph="1"/>
      <c r="CR2400" s="1" ph="1"/>
      <c r="CS2400" s="1" ph="1"/>
      <c r="CT2400" s="1" ph="1"/>
      <c r="CU2400" s="1" ph="1"/>
      <c r="CV2400" s="1" ph="1"/>
      <c r="CW2400" s="1" ph="1"/>
      <c r="CX2400" s="1" ph="1"/>
      <c r="CY2400" s="1" ph="1"/>
      <c r="CZ2400" s="1" ph="1"/>
      <c r="DA2400" s="1" ph="1"/>
      <c r="DB2400" s="1" ph="1"/>
      <c r="DC2400" s="1" ph="1"/>
      <c r="DD2400" s="1" ph="1"/>
      <c r="DE2400" s="1" ph="1"/>
      <c r="DF2400" s="1" ph="1"/>
      <c r="DG2400" s="1" ph="1"/>
      <c r="DH2400" s="1" ph="1"/>
      <c r="DI2400" s="1" ph="1"/>
      <c r="DJ2400" s="1" ph="1"/>
      <c r="DK2400" s="1" ph="1"/>
      <c r="DL2400" s="1" ph="1"/>
      <c r="DM2400" s="1" ph="1"/>
      <c r="DN2400" s="1" ph="1"/>
      <c r="DO2400" s="1" ph="1"/>
      <c r="DP2400" s="1" ph="1"/>
      <c r="DQ2400" s="1" ph="1"/>
      <c r="DR2400" s="1" ph="1"/>
      <c r="DS2400" s="1" ph="1"/>
      <c r="DT2400" s="1" ph="1"/>
      <c r="DU2400" s="1" ph="1"/>
      <c r="DV2400" s="1" ph="1"/>
      <c r="DW2400" s="1" ph="1"/>
      <c r="DX2400" s="1" ph="1"/>
      <c r="DY2400" s="1" ph="1"/>
      <c r="DZ2400" s="1" ph="1"/>
      <c r="EA2400" s="1" ph="1"/>
      <c r="EB2400" s="1" ph="1"/>
      <c r="EC2400" s="1" ph="1"/>
      <c r="ED2400" s="1" ph="1"/>
      <c r="EE2400" s="1" ph="1"/>
      <c r="EF2400" s="1" ph="1"/>
      <c r="EG2400" s="1" ph="1"/>
      <c r="EH2400" s="1" ph="1"/>
      <c r="EI2400" s="1" ph="1"/>
      <c r="EJ2400" s="1" ph="1"/>
      <c r="EK2400" s="1" ph="1"/>
      <c r="EL2400" s="1" ph="1"/>
      <c r="EM2400" s="1" ph="1"/>
      <c r="EN2400" s="1" ph="1"/>
      <c r="EO2400" s="1" ph="1"/>
      <c r="EP2400" s="1" ph="1"/>
      <c r="EQ2400" s="1" ph="1"/>
      <c r="ER2400" s="1" ph="1"/>
      <c r="ES2400" s="1" ph="1"/>
      <c r="ET2400" s="1" ph="1"/>
      <c r="EU2400" s="1" ph="1"/>
      <c r="EV2400" s="1" ph="1"/>
      <c r="EW2400" s="1" ph="1"/>
      <c r="EX2400" s="1" ph="1"/>
      <c r="EY2400" s="1" ph="1"/>
      <c r="EZ2400" s="1" ph="1"/>
      <c r="FA2400" s="1" ph="1"/>
      <c r="FB2400" s="1" ph="1"/>
      <c r="FC2400" s="1" ph="1"/>
      <c r="FD2400" s="1" ph="1"/>
      <c r="FE2400" s="1" ph="1"/>
      <c r="FF2400" s="1" ph="1"/>
      <c r="FG2400" s="1" ph="1"/>
      <c r="FH2400" s="1" ph="1"/>
      <c r="FI2400" s="1" ph="1"/>
      <c r="FJ2400" s="1" ph="1"/>
      <c r="FK2400" s="1" ph="1"/>
      <c r="FL2400" s="1" ph="1"/>
      <c r="FM2400" s="1" ph="1"/>
      <c r="FN2400" s="1" ph="1"/>
      <c r="FO2400" s="1" ph="1"/>
      <c r="FP2400" s="1" ph="1"/>
      <c r="FQ2400" s="1" ph="1"/>
      <c r="FR2400" s="1" ph="1"/>
      <c r="FS2400" s="1" ph="1"/>
      <c r="FT2400" s="1" ph="1"/>
      <c r="FU2400" s="1" ph="1"/>
      <c r="FV2400" s="1" ph="1"/>
      <c r="FW2400" s="1" ph="1"/>
      <c r="FX2400" s="1" ph="1"/>
      <c r="FY2400" s="1" ph="1"/>
      <c r="FZ2400" s="1" ph="1"/>
      <c r="GA2400" s="1" ph="1"/>
      <c r="GB2400" s="1" ph="1"/>
      <c r="GC2400" s="1" ph="1"/>
      <c r="GD2400" s="1" ph="1"/>
      <c r="GE2400" s="1" ph="1"/>
      <c r="GF2400" s="1" ph="1"/>
      <c r="GG2400" s="1" ph="1"/>
      <c r="GH2400" s="1" ph="1"/>
      <c r="GI2400" s="1" ph="1"/>
      <c r="GJ2400" s="1" ph="1"/>
      <c r="GK2400" s="1" ph="1"/>
      <c r="GL2400" s="1" ph="1"/>
      <c r="GM2400" s="1" ph="1"/>
      <c r="GN2400" s="1" ph="1"/>
      <c r="GO2400" s="1" ph="1"/>
      <c r="GP2400" s="1" ph="1"/>
      <c r="GQ2400" s="1" ph="1"/>
      <c r="GR2400" s="1" ph="1"/>
      <c r="GS2400" s="1" ph="1"/>
      <c r="GT2400" s="1" ph="1"/>
      <c r="GU2400" s="1" ph="1"/>
      <c r="GV2400" s="1" ph="1"/>
      <c r="GW2400" s="1" ph="1"/>
      <c r="GX2400" s="1" ph="1"/>
      <c r="GY2400" s="1" ph="1"/>
      <c r="GZ2400" s="1" ph="1"/>
      <c r="HA2400" s="1" ph="1"/>
      <c r="HB2400" s="1" ph="1"/>
      <c r="HC2400" s="1" ph="1"/>
      <c r="HD2400" s="1" ph="1"/>
      <c r="HE2400" s="1" ph="1"/>
      <c r="HF2400" s="1" ph="1"/>
      <c r="HG2400" s="1" ph="1"/>
      <c r="HH2400" s="1" ph="1"/>
      <c r="HI2400" s="1" ph="1"/>
      <c r="HJ2400" s="1" ph="1"/>
      <c r="HK2400" s="1" ph="1"/>
      <c r="HL2400" s="1" ph="1"/>
      <c r="HM2400" s="1" ph="1"/>
      <c r="HN2400" s="1" ph="1"/>
      <c r="HO2400" s="1" ph="1"/>
      <c r="HP2400" s="1" ph="1"/>
      <c r="HQ2400" s="1" ph="1"/>
      <c r="HR2400" s="1" ph="1"/>
      <c r="HS2400" s="1" ph="1"/>
      <c r="HT2400" s="1" ph="1"/>
      <c r="HU2400" s="1" ph="1"/>
      <c r="HV2400" s="1" ph="1"/>
      <c r="HW2400" s="1" ph="1"/>
      <c r="HX2400" s="1" ph="1"/>
      <c r="HY2400" s="1" ph="1"/>
      <c r="HZ2400" s="1" ph="1"/>
      <c r="IA2400" s="1" ph="1"/>
      <c r="IB2400" s="1" ph="1"/>
      <c r="IC2400" s="1" ph="1"/>
      <c r="ID2400" s="1" ph="1"/>
      <c r="IE2400" s="1" ph="1"/>
      <c r="IF2400" s="1" ph="1"/>
    </row>
    <row r="2403" spans="82:240" ht="20.149999999999999" customHeight="1">
      <c r="CD2403" s="1" ph="1"/>
      <c r="CE2403" s="1" ph="1"/>
      <c r="CF2403" s="1" ph="1"/>
      <c r="CG2403" s="1" ph="1"/>
      <c r="CH2403" s="1" ph="1"/>
      <c r="CI2403" s="1" ph="1"/>
      <c r="CJ2403" s="1" ph="1"/>
      <c r="CK2403" s="1" ph="1"/>
      <c r="CL2403" s="1" ph="1"/>
      <c r="CM2403" s="1" ph="1"/>
      <c r="CN2403" s="1" ph="1"/>
      <c r="CO2403" s="1" ph="1"/>
      <c r="CP2403" s="1" ph="1"/>
      <c r="CQ2403" s="1" ph="1"/>
      <c r="CR2403" s="1" ph="1"/>
      <c r="CS2403" s="1" ph="1"/>
      <c r="CT2403" s="1" ph="1"/>
      <c r="CU2403" s="1" ph="1"/>
      <c r="CV2403" s="1" ph="1"/>
      <c r="CW2403" s="1" ph="1"/>
      <c r="CX2403" s="1" ph="1"/>
      <c r="CY2403" s="1" ph="1"/>
      <c r="CZ2403" s="1" ph="1"/>
      <c r="DA2403" s="1" ph="1"/>
      <c r="DB2403" s="1" ph="1"/>
      <c r="DC2403" s="1" ph="1"/>
      <c r="DD2403" s="1" ph="1"/>
      <c r="DE2403" s="1" ph="1"/>
      <c r="DF2403" s="1" ph="1"/>
      <c r="DG2403" s="1" ph="1"/>
      <c r="DH2403" s="1" ph="1"/>
      <c r="DI2403" s="1" ph="1"/>
      <c r="DJ2403" s="1" ph="1"/>
      <c r="DK2403" s="1" ph="1"/>
      <c r="DL2403" s="1" ph="1"/>
      <c r="DM2403" s="1" ph="1"/>
      <c r="DN2403" s="1" ph="1"/>
      <c r="DO2403" s="1" ph="1"/>
      <c r="DP2403" s="1" ph="1"/>
      <c r="DQ2403" s="1" ph="1"/>
      <c r="DR2403" s="1" ph="1"/>
      <c r="DS2403" s="1" ph="1"/>
      <c r="DT2403" s="1" ph="1"/>
      <c r="DU2403" s="1" ph="1"/>
      <c r="DV2403" s="1" ph="1"/>
      <c r="DW2403" s="1" ph="1"/>
      <c r="DX2403" s="1" ph="1"/>
      <c r="DY2403" s="1" ph="1"/>
      <c r="DZ2403" s="1" ph="1"/>
      <c r="EA2403" s="1" ph="1"/>
      <c r="EB2403" s="1" ph="1"/>
      <c r="EC2403" s="1" ph="1"/>
      <c r="ED2403" s="1" ph="1"/>
      <c r="EE2403" s="1" ph="1"/>
      <c r="EF2403" s="1" ph="1"/>
      <c r="EG2403" s="1" ph="1"/>
      <c r="EH2403" s="1" ph="1"/>
      <c r="EI2403" s="1" ph="1"/>
      <c r="EJ2403" s="1" ph="1"/>
      <c r="EK2403" s="1" ph="1"/>
      <c r="EL2403" s="1" ph="1"/>
      <c r="EM2403" s="1" ph="1"/>
      <c r="EN2403" s="1" ph="1"/>
      <c r="EO2403" s="1" ph="1"/>
      <c r="EP2403" s="1" ph="1"/>
      <c r="EQ2403" s="1" ph="1"/>
      <c r="ER2403" s="1" ph="1"/>
      <c r="ES2403" s="1" ph="1"/>
      <c r="ET2403" s="1" ph="1"/>
      <c r="EU2403" s="1" ph="1"/>
      <c r="EV2403" s="1" ph="1"/>
      <c r="EW2403" s="1" ph="1"/>
      <c r="EX2403" s="1" ph="1"/>
      <c r="EY2403" s="1" ph="1"/>
      <c r="EZ2403" s="1" ph="1"/>
      <c r="FA2403" s="1" ph="1"/>
      <c r="FB2403" s="1" ph="1"/>
      <c r="FC2403" s="1" ph="1"/>
      <c r="FD2403" s="1" ph="1"/>
      <c r="FE2403" s="1" ph="1"/>
      <c r="FF2403" s="1" ph="1"/>
      <c r="FG2403" s="1" ph="1"/>
      <c r="FH2403" s="1" ph="1"/>
      <c r="FI2403" s="1" ph="1"/>
      <c r="FJ2403" s="1" ph="1"/>
      <c r="FK2403" s="1" ph="1"/>
      <c r="FL2403" s="1" ph="1"/>
      <c r="FM2403" s="1" ph="1"/>
      <c r="FN2403" s="1" ph="1"/>
      <c r="FO2403" s="1" ph="1"/>
      <c r="FP2403" s="1" ph="1"/>
      <c r="FQ2403" s="1" ph="1"/>
      <c r="FR2403" s="1" ph="1"/>
      <c r="FS2403" s="1" ph="1"/>
      <c r="FT2403" s="1" ph="1"/>
      <c r="FU2403" s="1" ph="1"/>
      <c r="FV2403" s="1" ph="1"/>
      <c r="FW2403" s="1" ph="1"/>
      <c r="FX2403" s="1" ph="1"/>
      <c r="FY2403" s="1" ph="1"/>
      <c r="FZ2403" s="1" ph="1"/>
      <c r="GA2403" s="1" ph="1"/>
      <c r="GB2403" s="1" ph="1"/>
      <c r="GC2403" s="1" ph="1"/>
      <c r="GD2403" s="1" ph="1"/>
      <c r="GE2403" s="1" ph="1"/>
      <c r="GF2403" s="1" ph="1"/>
      <c r="GG2403" s="1" ph="1"/>
      <c r="GH2403" s="1" ph="1"/>
      <c r="GI2403" s="1" ph="1"/>
      <c r="GJ2403" s="1" ph="1"/>
      <c r="GK2403" s="1" ph="1"/>
      <c r="GL2403" s="1" ph="1"/>
      <c r="GM2403" s="1" ph="1"/>
      <c r="GN2403" s="1" ph="1"/>
      <c r="GO2403" s="1" ph="1"/>
      <c r="GP2403" s="1" ph="1"/>
      <c r="GQ2403" s="1" ph="1"/>
      <c r="GR2403" s="1" ph="1"/>
      <c r="GS2403" s="1" ph="1"/>
      <c r="GT2403" s="1" ph="1"/>
      <c r="GU2403" s="1" ph="1"/>
      <c r="GV2403" s="1" ph="1"/>
      <c r="GW2403" s="1" ph="1"/>
      <c r="GX2403" s="1" ph="1"/>
      <c r="GY2403" s="1" ph="1"/>
      <c r="GZ2403" s="1" ph="1"/>
      <c r="HA2403" s="1" ph="1"/>
      <c r="HB2403" s="1" ph="1"/>
      <c r="HC2403" s="1" ph="1"/>
      <c r="HD2403" s="1" ph="1"/>
      <c r="HE2403" s="1" ph="1"/>
      <c r="HF2403" s="1" ph="1"/>
      <c r="HG2403" s="1" ph="1"/>
      <c r="HH2403" s="1" ph="1"/>
      <c r="HI2403" s="1" ph="1"/>
      <c r="HJ2403" s="1" ph="1"/>
      <c r="HK2403" s="1" ph="1"/>
      <c r="HL2403" s="1" ph="1"/>
      <c r="HM2403" s="1" ph="1"/>
      <c r="HN2403" s="1" ph="1"/>
      <c r="HO2403" s="1" ph="1"/>
      <c r="HP2403" s="1" ph="1"/>
      <c r="HQ2403" s="1" ph="1"/>
      <c r="HR2403" s="1" ph="1"/>
      <c r="HS2403" s="1" ph="1"/>
      <c r="HT2403" s="1" ph="1"/>
      <c r="HU2403" s="1" ph="1"/>
      <c r="HV2403" s="1" ph="1"/>
      <c r="HW2403" s="1" ph="1"/>
      <c r="HX2403" s="1" ph="1"/>
      <c r="HY2403" s="1" ph="1"/>
      <c r="HZ2403" s="1" ph="1"/>
      <c r="IA2403" s="1" ph="1"/>
      <c r="IB2403" s="1" ph="1"/>
      <c r="IC2403" s="1" ph="1"/>
      <c r="ID2403" s="1" ph="1"/>
      <c r="IE2403" s="1" ph="1"/>
      <c r="IF2403" s="1" ph="1"/>
    </row>
    <row r="2406" spans="82:240" ht="20.149999999999999" customHeight="1">
      <c r="CD2406" s="1" ph="1"/>
      <c r="CE2406" s="1" ph="1"/>
      <c r="CF2406" s="1" ph="1"/>
      <c r="CG2406" s="1" ph="1"/>
      <c r="CH2406" s="1" ph="1"/>
      <c r="CI2406" s="1" ph="1"/>
      <c r="CJ2406" s="1" ph="1"/>
      <c r="CK2406" s="1" ph="1"/>
      <c r="CL2406" s="1" ph="1"/>
      <c r="CM2406" s="1" ph="1"/>
      <c r="CN2406" s="1" ph="1"/>
      <c r="CO2406" s="1" ph="1"/>
      <c r="CP2406" s="1" ph="1"/>
      <c r="CQ2406" s="1" ph="1"/>
      <c r="CR2406" s="1" ph="1"/>
      <c r="CS2406" s="1" ph="1"/>
      <c r="CT2406" s="1" ph="1"/>
      <c r="CU2406" s="1" ph="1"/>
      <c r="CV2406" s="1" ph="1"/>
      <c r="CW2406" s="1" ph="1"/>
      <c r="CX2406" s="1" ph="1"/>
      <c r="CY2406" s="1" ph="1"/>
      <c r="CZ2406" s="1" ph="1"/>
      <c r="DA2406" s="1" ph="1"/>
      <c r="DB2406" s="1" ph="1"/>
      <c r="DC2406" s="1" ph="1"/>
      <c r="DD2406" s="1" ph="1"/>
      <c r="DE2406" s="1" ph="1"/>
      <c r="DF2406" s="1" ph="1"/>
      <c r="DG2406" s="1" ph="1"/>
      <c r="DH2406" s="1" ph="1"/>
      <c r="DI2406" s="1" ph="1"/>
      <c r="DJ2406" s="1" ph="1"/>
      <c r="DK2406" s="1" ph="1"/>
      <c r="DL2406" s="1" ph="1"/>
      <c r="DM2406" s="1" ph="1"/>
      <c r="DN2406" s="1" ph="1"/>
      <c r="DO2406" s="1" ph="1"/>
      <c r="DP2406" s="1" ph="1"/>
      <c r="DQ2406" s="1" ph="1"/>
      <c r="DR2406" s="1" ph="1"/>
      <c r="DS2406" s="1" ph="1"/>
      <c r="DT2406" s="1" ph="1"/>
      <c r="DU2406" s="1" ph="1"/>
      <c r="DV2406" s="1" ph="1"/>
      <c r="DW2406" s="1" ph="1"/>
      <c r="DX2406" s="1" ph="1"/>
      <c r="DY2406" s="1" ph="1"/>
      <c r="DZ2406" s="1" ph="1"/>
      <c r="EA2406" s="1" ph="1"/>
      <c r="EB2406" s="1" ph="1"/>
      <c r="EC2406" s="1" ph="1"/>
      <c r="ED2406" s="1" ph="1"/>
      <c r="EE2406" s="1" ph="1"/>
      <c r="EF2406" s="1" ph="1"/>
      <c r="EG2406" s="1" ph="1"/>
      <c r="EH2406" s="1" ph="1"/>
      <c r="EI2406" s="1" ph="1"/>
      <c r="EJ2406" s="1" ph="1"/>
      <c r="EK2406" s="1" ph="1"/>
      <c r="EL2406" s="1" ph="1"/>
      <c r="EM2406" s="1" ph="1"/>
      <c r="EN2406" s="1" ph="1"/>
      <c r="EO2406" s="1" ph="1"/>
      <c r="EP2406" s="1" ph="1"/>
      <c r="EQ2406" s="1" ph="1"/>
      <c r="ER2406" s="1" ph="1"/>
      <c r="ES2406" s="1" ph="1"/>
      <c r="ET2406" s="1" ph="1"/>
      <c r="EU2406" s="1" ph="1"/>
      <c r="EV2406" s="1" ph="1"/>
      <c r="EW2406" s="1" ph="1"/>
      <c r="EX2406" s="1" ph="1"/>
      <c r="EY2406" s="1" ph="1"/>
      <c r="EZ2406" s="1" ph="1"/>
      <c r="FA2406" s="1" ph="1"/>
      <c r="FB2406" s="1" ph="1"/>
      <c r="FC2406" s="1" ph="1"/>
      <c r="FD2406" s="1" ph="1"/>
      <c r="FE2406" s="1" ph="1"/>
      <c r="FF2406" s="1" ph="1"/>
      <c r="FG2406" s="1" ph="1"/>
      <c r="FH2406" s="1" ph="1"/>
      <c r="FI2406" s="1" ph="1"/>
      <c r="FJ2406" s="1" ph="1"/>
      <c r="FK2406" s="1" ph="1"/>
      <c r="FL2406" s="1" ph="1"/>
      <c r="FM2406" s="1" ph="1"/>
      <c r="FN2406" s="1" ph="1"/>
      <c r="FO2406" s="1" ph="1"/>
      <c r="FP2406" s="1" ph="1"/>
      <c r="FQ2406" s="1" ph="1"/>
      <c r="FR2406" s="1" ph="1"/>
      <c r="FS2406" s="1" ph="1"/>
      <c r="FT2406" s="1" ph="1"/>
      <c r="FU2406" s="1" ph="1"/>
      <c r="FV2406" s="1" ph="1"/>
      <c r="FW2406" s="1" ph="1"/>
      <c r="FX2406" s="1" ph="1"/>
      <c r="FY2406" s="1" ph="1"/>
      <c r="FZ2406" s="1" ph="1"/>
      <c r="GA2406" s="1" ph="1"/>
      <c r="GB2406" s="1" ph="1"/>
      <c r="GC2406" s="1" ph="1"/>
      <c r="GD2406" s="1" ph="1"/>
      <c r="GE2406" s="1" ph="1"/>
      <c r="GF2406" s="1" ph="1"/>
      <c r="GG2406" s="1" ph="1"/>
      <c r="GH2406" s="1" ph="1"/>
      <c r="GI2406" s="1" ph="1"/>
      <c r="GJ2406" s="1" ph="1"/>
      <c r="GK2406" s="1" ph="1"/>
      <c r="GL2406" s="1" ph="1"/>
      <c r="GM2406" s="1" ph="1"/>
      <c r="GN2406" s="1" ph="1"/>
      <c r="GO2406" s="1" ph="1"/>
      <c r="GP2406" s="1" ph="1"/>
      <c r="GQ2406" s="1" ph="1"/>
      <c r="GR2406" s="1" ph="1"/>
      <c r="GS2406" s="1" ph="1"/>
      <c r="GT2406" s="1" ph="1"/>
      <c r="GU2406" s="1" ph="1"/>
      <c r="GV2406" s="1" ph="1"/>
      <c r="GW2406" s="1" ph="1"/>
      <c r="GX2406" s="1" ph="1"/>
      <c r="GY2406" s="1" ph="1"/>
      <c r="GZ2406" s="1" ph="1"/>
      <c r="HA2406" s="1" ph="1"/>
      <c r="HB2406" s="1" ph="1"/>
      <c r="HC2406" s="1" ph="1"/>
      <c r="HD2406" s="1" ph="1"/>
      <c r="HE2406" s="1" ph="1"/>
      <c r="HF2406" s="1" ph="1"/>
      <c r="HG2406" s="1" ph="1"/>
      <c r="HH2406" s="1" ph="1"/>
      <c r="HI2406" s="1" ph="1"/>
      <c r="HJ2406" s="1" ph="1"/>
      <c r="HK2406" s="1" ph="1"/>
      <c r="HL2406" s="1" ph="1"/>
      <c r="HM2406" s="1" ph="1"/>
      <c r="HN2406" s="1" ph="1"/>
      <c r="HO2406" s="1" ph="1"/>
      <c r="HP2406" s="1" ph="1"/>
      <c r="HQ2406" s="1" ph="1"/>
      <c r="HR2406" s="1" ph="1"/>
      <c r="HS2406" s="1" ph="1"/>
      <c r="HT2406" s="1" ph="1"/>
      <c r="HU2406" s="1" ph="1"/>
      <c r="HV2406" s="1" ph="1"/>
      <c r="HW2406" s="1" ph="1"/>
      <c r="HX2406" s="1" ph="1"/>
      <c r="HY2406" s="1" ph="1"/>
      <c r="HZ2406" s="1" ph="1"/>
      <c r="IA2406" s="1" ph="1"/>
      <c r="IB2406" s="1" ph="1"/>
      <c r="IC2406" s="1" ph="1"/>
      <c r="ID2406" s="1" ph="1"/>
      <c r="IE2406" s="1" ph="1"/>
      <c r="IF2406" s="1" ph="1"/>
    </row>
    <row r="2409" spans="82:240" ht="20.149999999999999" customHeight="1">
      <c r="CD2409" s="1" ph="1"/>
      <c r="CE2409" s="1" ph="1"/>
      <c r="CF2409" s="1" ph="1"/>
      <c r="CG2409" s="1" ph="1"/>
      <c r="CH2409" s="1" ph="1"/>
      <c r="CI2409" s="1" ph="1"/>
      <c r="CJ2409" s="1" ph="1"/>
      <c r="CK2409" s="1" ph="1"/>
      <c r="CL2409" s="1" ph="1"/>
      <c r="CM2409" s="1" ph="1"/>
      <c r="CN2409" s="1" ph="1"/>
      <c r="CO2409" s="1" ph="1"/>
      <c r="CP2409" s="1" ph="1"/>
      <c r="CQ2409" s="1" ph="1"/>
      <c r="CR2409" s="1" ph="1"/>
      <c r="CS2409" s="1" ph="1"/>
      <c r="CT2409" s="1" ph="1"/>
      <c r="CU2409" s="1" ph="1"/>
      <c r="CV2409" s="1" ph="1"/>
      <c r="CW2409" s="1" ph="1"/>
      <c r="CX2409" s="1" ph="1"/>
      <c r="CY2409" s="1" ph="1"/>
      <c r="CZ2409" s="1" ph="1"/>
      <c r="DA2409" s="1" ph="1"/>
      <c r="DB2409" s="1" ph="1"/>
      <c r="DC2409" s="1" ph="1"/>
      <c r="DD2409" s="1" ph="1"/>
      <c r="DE2409" s="1" ph="1"/>
      <c r="DF2409" s="1" ph="1"/>
      <c r="DG2409" s="1" ph="1"/>
      <c r="DH2409" s="1" ph="1"/>
      <c r="DI2409" s="1" ph="1"/>
      <c r="DJ2409" s="1" ph="1"/>
      <c r="DK2409" s="1" ph="1"/>
      <c r="DL2409" s="1" ph="1"/>
      <c r="DM2409" s="1" ph="1"/>
      <c r="DN2409" s="1" ph="1"/>
      <c r="DO2409" s="1" ph="1"/>
      <c r="DP2409" s="1" ph="1"/>
      <c r="DQ2409" s="1" ph="1"/>
      <c r="DR2409" s="1" ph="1"/>
      <c r="DS2409" s="1" ph="1"/>
      <c r="DT2409" s="1" ph="1"/>
      <c r="DU2409" s="1" ph="1"/>
      <c r="DV2409" s="1" ph="1"/>
      <c r="DW2409" s="1" ph="1"/>
      <c r="DX2409" s="1" ph="1"/>
      <c r="DY2409" s="1" ph="1"/>
      <c r="DZ2409" s="1" ph="1"/>
      <c r="EA2409" s="1" ph="1"/>
      <c r="EB2409" s="1" ph="1"/>
      <c r="EC2409" s="1" ph="1"/>
      <c r="ED2409" s="1" ph="1"/>
      <c r="EE2409" s="1" ph="1"/>
      <c r="EF2409" s="1" ph="1"/>
      <c r="EG2409" s="1" ph="1"/>
      <c r="EH2409" s="1" ph="1"/>
      <c r="EI2409" s="1" ph="1"/>
      <c r="EJ2409" s="1" ph="1"/>
      <c r="EK2409" s="1" ph="1"/>
      <c r="EL2409" s="1" ph="1"/>
      <c r="EM2409" s="1" ph="1"/>
      <c r="EN2409" s="1" ph="1"/>
      <c r="EO2409" s="1" ph="1"/>
      <c r="EP2409" s="1" ph="1"/>
      <c r="EQ2409" s="1" ph="1"/>
      <c r="ER2409" s="1" ph="1"/>
      <c r="ES2409" s="1" ph="1"/>
      <c r="ET2409" s="1" ph="1"/>
      <c r="EU2409" s="1" ph="1"/>
      <c r="EV2409" s="1" ph="1"/>
      <c r="EW2409" s="1" ph="1"/>
      <c r="EX2409" s="1" ph="1"/>
      <c r="EY2409" s="1" ph="1"/>
      <c r="EZ2409" s="1" ph="1"/>
      <c r="FA2409" s="1" ph="1"/>
      <c r="FB2409" s="1" ph="1"/>
      <c r="FC2409" s="1" ph="1"/>
      <c r="FD2409" s="1" ph="1"/>
      <c r="FE2409" s="1" ph="1"/>
      <c r="FF2409" s="1" ph="1"/>
      <c r="FG2409" s="1" ph="1"/>
      <c r="FH2409" s="1" ph="1"/>
      <c r="FI2409" s="1" ph="1"/>
      <c r="FJ2409" s="1" ph="1"/>
      <c r="FK2409" s="1" ph="1"/>
      <c r="FL2409" s="1" ph="1"/>
      <c r="FM2409" s="1" ph="1"/>
      <c r="FN2409" s="1" ph="1"/>
      <c r="FO2409" s="1" ph="1"/>
      <c r="FP2409" s="1" ph="1"/>
      <c r="FQ2409" s="1" ph="1"/>
      <c r="FR2409" s="1" ph="1"/>
      <c r="FS2409" s="1" ph="1"/>
      <c r="FT2409" s="1" ph="1"/>
      <c r="FU2409" s="1" ph="1"/>
      <c r="FV2409" s="1" ph="1"/>
      <c r="FW2409" s="1" ph="1"/>
      <c r="FX2409" s="1" ph="1"/>
      <c r="FY2409" s="1" ph="1"/>
      <c r="FZ2409" s="1" ph="1"/>
      <c r="GA2409" s="1" ph="1"/>
      <c r="GB2409" s="1" ph="1"/>
      <c r="GC2409" s="1" ph="1"/>
      <c r="GD2409" s="1" ph="1"/>
      <c r="GE2409" s="1" ph="1"/>
      <c r="GF2409" s="1" ph="1"/>
      <c r="GG2409" s="1" ph="1"/>
      <c r="GH2409" s="1" ph="1"/>
      <c r="GI2409" s="1" ph="1"/>
      <c r="GJ2409" s="1" ph="1"/>
      <c r="GK2409" s="1" ph="1"/>
      <c r="GL2409" s="1" ph="1"/>
      <c r="GM2409" s="1" ph="1"/>
      <c r="GN2409" s="1" ph="1"/>
      <c r="GO2409" s="1" ph="1"/>
      <c r="GP2409" s="1" ph="1"/>
      <c r="GQ2409" s="1" ph="1"/>
      <c r="GR2409" s="1" ph="1"/>
      <c r="GS2409" s="1" ph="1"/>
      <c r="GT2409" s="1" ph="1"/>
      <c r="GU2409" s="1" ph="1"/>
      <c r="GV2409" s="1" ph="1"/>
      <c r="GW2409" s="1" ph="1"/>
      <c r="GX2409" s="1" ph="1"/>
      <c r="GY2409" s="1" ph="1"/>
      <c r="GZ2409" s="1" ph="1"/>
      <c r="HA2409" s="1" ph="1"/>
      <c r="HB2409" s="1" ph="1"/>
      <c r="HC2409" s="1" ph="1"/>
      <c r="HD2409" s="1" ph="1"/>
      <c r="HE2409" s="1" ph="1"/>
      <c r="HF2409" s="1" ph="1"/>
      <c r="HG2409" s="1" ph="1"/>
      <c r="HH2409" s="1" ph="1"/>
      <c r="HI2409" s="1" ph="1"/>
      <c r="HJ2409" s="1" ph="1"/>
      <c r="HK2409" s="1" ph="1"/>
      <c r="HL2409" s="1" ph="1"/>
      <c r="HM2409" s="1" ph="1"/>
      <c r="HN2409" s="1" ph="1"/>
      <c r="HO2409" s="1" ph="1"/>
      <c r="HP2409" s="1" ph="1"/>
      <c r="HQ2409" s="1" ph="1"/>
      <c r="HR2409" s="1" ph="1"/>
      <c r="HS2409" s="1" ph="1"/>
      <c r="HT2409" s="1" ph="1"/>
      <c r="HU2409" s="1" ph="1"/>
      <c r="HV2409" s="1" ph="1"/>
      <c r="HW2409" s="1" ph="1"/>
      <c r="HX2409" s="1" ph="1"/>
      <c r="HY2409" s="1" ph="1"/>
      <c r="HZ2409" s="1" ph="1"/>
      <c r="IA2409" s="1" ph="1"/>
      <c r="IB2409" s="1" ph="1"/>
      <c r="IC2409" s="1" ph="1"/>
      <c r="ID2409" s="1" ph="1"/>
      <c r="IE2409" s="1" ph="1"/>
      <c r="IF2409" s="1" ph="1"/>
    </row>
    <row r="2411" spans="82:240" ht="20.149999999999999" customHeight="1">
      <c r="CD2411" s="1" ph="1"/>
      <c r="CE2411" s="1" ph="1"/>
      <c r="CF2411" s="1" ph="1"/>
      <c r="CG2411" s="1" ph="1"/>
      <c r="CH2411" s="1" ph="1"/>
      <c r="CI2411" s="1" ph="1"/>
      <c r="CJ2411" s="1" ph="1"/>
      <c r="CK2411" s="1" ph="1"/>
      <c r="CL2411" s="1" ph="1"/>
      <c r="CM2411" s="1" ph="1"/>
      <c r="CN2411" s="1" ph="1"/>
      <c r="CO2411" s="1" ph="1"/>
      <c r="CP2411" s="1" ph="1"/>
      <c r="CQ2411" s="1" ph="1"/>
      <c r="CR2411" s="1" ph="1"/>
      <c r="CS2411" s="1" ph="1"/>
      <c r="CT2411" s="1" ph="1"/>
      <c r="CU2411" s="1" ph="1"/>
      <c r="CV2411" s="1" ph="1"/>
      <c r="CW2411" s="1" ph="1"/>
      <c r="CX2411" s="1" ph="1"/>
      <c r="CY2411" s="1" ph="1"/>
      <c r="CZ2411" s="1" ph="1"/>
      <c r="DA2411" s="1" ph="1"/>
      <c r="DB2411" s="1" ph="1"/>
      <c r="DC2411" s="1" ph="1"/>
      <c r="DD2411" s="1" ph="1"/>
      <c r="DE2411" s="1" ph="1"/>
      <c r="DF2411" s="1" ph="1"/>
      <c r="DG2411" s="1" ph="1"/>
      <c r="DH2411" s="1" ph="1"/>
      <c r="DI2411" s="1" ph="1"/>
      <c r="DJ2411" s="1" ph="1"/>
      <c r="DK2411" s="1" ph="1"/>
      <c r="DL2411" s="1" ph="1"/>
      <c r="DM2411" s="1" ph="1"/>
      <c r="DN2411" s="1" ph="1"/>
      <c r="DO2411" s="1" ph="1"/>
      <c r="DP2411" s="1" ph="1"/>
      <c r="DQ2411" s="1" ph="1"/>
      <c r="DR2411" s="1" ph="1"/>
      <c r="DS2411" s="1" ph="1"/>
      <c r="DT2411" s="1" ph="1"/>
      <c r="DU2411" s="1" ph="1"/>
      <c r="DV2411" s="1" ph="1"/>
      <c r="DW2411" s="1" ph="1"/>
      <c r="DX2411" s="1" ph="1"/>
      <c r="DY2411" s="1" ph="1"/>
      <c r="DZ2411" s="1" ph="1"/>
      <c r="EA2411" s="1" ph="1"/>
      <c r="EB2411" s="1" ph="1"/>
      <c r="EC2411" s="1" ph="1"/>
      <c r="ED2411" s="1" ph="1"/>
      <c r="EE2411" s="1" ph="1"/>
      <c r="EF2411" s="1" ph="1"/>
      <c r="EG2411" s="1" ph="1"/>
      <c r="EH2411" s="1" ph="1"/>
      <c r="EI2411" s="1" ph="1"/>
      <c r="EJ2411" s="1" ph="1"/>
      <c r="EK2411" s="1" ph="1"/>
      <c r="EL2411" s="1" ph="1"/>
      <c r="EM2411" s="1" ph="1"/>
      <c r="EN2411" s="1" ph="1"/>
      <c r="EO2411" s="1" ph="1"/>
      <c r="EP2411" s="1" ph="1"/>
      <c r="EQ2411" s="1" ph="1"/>
      <c r="ER2411" s="1" ph="1"/>
      <c r="ES2411" s="1" ph="1"/>
      <c r="ET2411" s="1" ph="1"/>
      <c r="EU2411" s="1" ph="1"/>
      <c r="EV2411" s="1" ph="1"/>
      <c r="EW2411" s="1" ph="1"/>
      <c r="EX2411" s="1" ph="1"/>
      <c r="EY2411" s="1" ph="1"/>
      <c r="EZ2411" s="1" ph="1"/>
      <c r="FA2411" s="1" ph="1"/>
      <c r="FB2411" s="1" ph="1"/>
      <c r="FC2411" s="1" ph="1"/>
      <c r="FD2411" s="1" ph="1"/>
      <c r="FE2411" s="1" ph="1"/>
      <c r="FF2411" s="1" ph="1"/>
      <c r="FG2411" s="1" ph="1"/>
      <c r="FH2411" s="1" ph="1"/>
      <c r="FI2411" s="1" ph="1"/>
      <c r="FJ2411" s="1" ph="1"/>
      <c r="FK2411" s="1" ph="1"/>
      <c r="FL2411" s="1" ph="1"/>
      <c r="FM2411" s="1" ph="1"/>
      <c r="FN2411" s="1" ph="1"/>
      <c r="FO2411" s="1" ph="1"/>
      <c r="FP2411" s="1" ph="1"/>
      <c r="FQ2411" s="1" ph="1"/>
      <c r="FR2411" s="1" ph="1"/>
      <c r="FS2411" s="1" ph="1"/>
      <c r="FT2411" s="1" ph="1"/>
      <c r="FU2411" s="1" ph="1"/>
      <c r="FV2411" s="1" ph="1"/>
      <c r="FW2411" s="1" ph="1"/>
      <c r="FX2411" s="1" ph="1"/>
      <c r="FY2411" s="1" ph="1"/>
      <c r="FZ2411" s="1" ph="1"/>
      <c r="GA2411" s="1" ph="1"/>
      <c r="GB2411" s="1" ph="1"/>
      <c r="GC2411" s="1" ph="1"/>
      <c r="GD2411" s="1" ph="1"/>
      <c r="GE2411" s="1" ph="1"/>
      <c r="GF2411" s="1" ph="1"/>
      <c r="GG2411" s="1" ph="1"/>
      <c r="GH2411" s="1" ph="1"/>
      <c r="GI2411" s="1" ph="1"/>
      <c r="GJ2411" s="1" ph="1"/>
      <c r="GK2411" s="1" ph="1"/>
      <c r="GL2411" s="1" ph="1"/>
      <c r="GM2411" s="1" ph="1"/>
      <c r="GN2411" s="1" ph="1"/>
      <c r="GO2411" s="1" ph="1"/>
      <c r="GP2411" s="1" ph="1"/>
      <c r="GQ2411" s="1" ph="1"/>
      <c r="GR2411" s="1" ph="1"/>
      <c r="GS2411" s="1" ph="1"/>
      <c r="GT2411" s="1" ph="1"/>
      <c r="GU2411" s="1" ph="1"/>
      <c r="GV2411" s="1" ph="1"/>
      <c r="GW2411" s="1" ph="1"/>
      <c r="GX2411" s="1" ph="1"/>
      <c r="GY2411" s="1" ph="1"/>
      <c r="GZ2411" s="1" ph="1"/>
      <c r="HA2411" s="1" ph="1"/>
      <c r="HB2411" s="1" ph="1"/>
      <c r="HC2411" s="1" ph="1"/>
      <c r="HD2411" s="1" ph="1"/>
      <c r="HE2411" s="1" ph="1"/>
      <c r="HF2411" s="1" ph="1"/>
      <c r="HG2411" s="1" ph="1"/>
      <c r="HH2411" s="1" ph="1"/>
      <c r="HI2411" s="1" ph="1"/>
      <c r="HJ2411" s="1" ph="1"/>
      <c r="HK2411" s="1" ph="1"/>
      <c r="HL2411" s="1" ph="1"/>
      <c r="HM2411" s="1" ph="1"/>
      <c r="HN2411" s="1" ph="1"/>
      <c r="HO2411" s="1" ph="1"/>
      <c r="HP2411" s="1" ph="1"/>
      <c r="HQ2411" s="1" ph="1"/>
      <c r="HR2411" s="1" ph="1"/>
      <c r="HS2411" s="1" ph="1"/>
      <c r="HT2411" s="1" ph="1"/>
      <c r="HU2411" s="1" ph="1"/>
      <c r="HV2411" s="1" ph="1"/>
      <c r="HW2411" s="1" ph="1"/>
      <c r="HX2411" s="1" ph="1"/>
      <c r="HY2411" s="1" ph="1"/>
      <c r="HZ2411" s="1" ph="1"/>
      <c r="IA2411" s="1" ph="1"/>
      <c r="IB2411" s="1" ph="1"/>
      <c r="IC2411" s="1" ph="1"/>
      <c r="ID2411" s="1" ph="1"/>
      <c r="IE2411" s="1" ph="1"/>
      <c r="IF2411" s="1" ph="1"/>
    </row>
    <row r="2413" spans="82:240" ht="20.149999999999999" customHeight="1">
      <c r="CD2413" s="1" ph="1"/>
      <c r="CE2413" s="1" ph="1"/>
      <c r="CF2413" s="1" ph="1"/>
      <c r="CG2413" s="1" ph="1"/>
      <c r="CH2413" s="1" ph="1"/>
      <c r="CI2413" s="1" ph="1"/>
      <c r="CJ2413" s="1" ph="1"/>
      <c r="CK2413" s="1" ph="1"/>
      <c r="CL2413" s="1" ph="1"/>
      <c r="CM2413" s="1" ph="1"/>
      <c r="CN2413" s="1" ph="1"/>
      <c r="CO2413" s="1" ph="1"/>
      <c r="CP2413" s="1" ph="1"/>
      <c r="CQ2413" s="1" ph="1"/>
      <c r="CR2413" s="1" ph="1"/>
      <c r="CS2413" s="1" ph="1"/>
      <c r="CT2413" s="1" ph="1"/>
      <c r="CU2413" s="1" ph="1"/>
      <c r="CV2413" s="1" ph="1"/>
      <c r="CW2413" s="1" ph="1"/>
      <c r="CX2413" s="1" ph="1"/>
      <c r="CY2413" s="1" ph="1"/>
      <c r="CZ2413" s="1" ph="1"/>
      <c r="DA2413" s="1" ph="1"/>
      <c r="DB2413" s="1" ph="1"/>
      <c r="DC2413" s="1" ph="1"/>
      <c r="DD2413" s="1" ph="1"/>
      <c r="DE2413" s="1" ph="1"/>
      <c r="DF2413" s="1" ph="1"/>
      <c r="DG2413" s="1" ph="1"/>
      <c r="DH2413" s="1" ph="1"/>
      <c r="DI2413" s="1" ph="1"/>
      <c r="DJ2413" s="1" ph="1"/>
      <c r="DK2413" s="1" ph="1"/>
      <c r="DL2413" s="1" ph="1"/>
      <c r="DM2413" s="1" ph="1"/>
      <c r="DN2413" s="1" ph="1"/>
      <c r="DO2413" s="1" ph="1"/>
      <c r="DP2413" s="1" ph="1"/>
      <c r="DQ2413" s="1" ph="1"/>
      <c r="DR2413" s="1" ph="1"/>
      <c r="DS2413" s="1" ph="1"/>
      <c r="DT2413" s="1" ph="1"/>
      <c r="DU2413" s="1" ph="1"/>
      <c r="DV2413" s="1" ph="1"/>
      <c r="DW2413" s="1" ph="1"/>
      <c r="DX2413" s="1" ph="1"/>
      <c r="DY2413" s="1" ph="1"/>
      <c r="DZ2413" s="1" ph="1"/>
      <c r="EA2413" s="1" ph="1"/>
      <c r="EB2413" s="1" ph="1"/>
      <c r="EC2413" s="1" ph="1"/>
      <c r="ED2413" s="1" ph="1"/>
      <c r="EE2413" s="1" ph="1"/>
      <c r="EF2413" s="1" ph="1"/>
      <c r="EG2413" s="1" ph="1"/>
      <c r="EH2413" s="1" ph="1"/>
      <c r="EI2413" s="1" ph="1"/>
      <c r="EJ2413" s="1" ph="1"/>
      <c r="EK2413" s="1" ph="1"/>
      <c r="EL2413" s="1" ph="1"/>
      <c r="EM2413" s="1" ph="1"/>
      <c r="EN2413" s="1" ph="1"/>
      <c r="EO2413" s="1" ph="1"/>
      <c r="EP2413" s="1" ph="1"/>
      <c r="EQ2413" s="1" ph="1"/>
      <c r="ER2413" s="1" ph="1"/>
      <c r="ES2413" s="1" ph="1"/>
      <c r="ET2413" s="1" ph="1"/>
      <c r="EU2413" s="1" ph="1"/>
      <c r="EV2413" s="1" ph="1"/>
      <c r="EW2413" s="1" ph="1"/>
      <c r="EX2413" s="1" ph="1"/>
      <c r="EY2413" s="1" ph="1"/>
      <c r="EZ2413" s="1" ph="1"/>
      <c r="FA2413" s="1" ph="1"/>
      <c r="FB2413" s="1" ph="1"/>
      <c r="FC2413" s="1" ph="1"/>
      <c r="FD2413" s="1" ph="1"/>
      <c r="FE2413" s="1" ph="1"/>
      <c r="FF2413" s="1" ph="1"/>
      <c r="FG2413" s="1" ph="1"/>
      <c r="FH2413" s="1" ph="1"/>
      <c r="FI2413" s="1" ph="1"/>
      <c r="FJ2413" s="1" ph="1"/>
      <c r="FK2413" s="1" ph="1"/>
      <c r="FL2413" s="1" ph="1"/>
      <c r="FM2413" s="1" ph="1"/>
      <c r="FN2413" s="1" ph="1"/>
      <c r="FO2413" s="1" ph="1"/>
      <c r="FP2413" s="1" ph="1"/>
      <c r="FQ2413" s="1" ph="1"/>
      <c r="FR2413" s="1" ph="1"/>
      <c r="FS2413" s="1" ph="1"/>
      <c r="FT2413" s="1" ph="1"/>
      <c r="FU2413" s="1" ph="1"/>
      <c r="FV2413" s="1" ph="1"/>
      <c r="FW2413" s="1" ph="1"/>
      <c r="FX2413" s="1" ph="1"/>
      <c r="FY2413" s="1" ph="1"/>
      <c r="FZ2413" s="1" ph="1"/>
      <c r="GA2413" s="1" ph="1"/>
      <c r="GB2413" s="1" ph="1"/>
      <c r="GC2413" s="1" ph="1"/>
      <c r="GD2413" s="1" ph="1"/>
      <c r="GE2413" s="1" ph="1"/>
      <c r="GF2413" s="1" ph="1"/>
      <c r="GG2413" s="1" ph="1"/>
      <c r="GH2413" s="1" ph="1"/>
      <c r="GI2413" s="1" ph="1"/>
      <c r="GJ2413" s="1" ph="1"/>
      <c r="GK2413" s="1" ph="1"/>
      <c r="GL2413" s="1" ph="1"/>
      <c r="GM2413" s="1" ph="1"/>
      <c r="GN2413" s="1" ph="1"/>
      <c r="GO2413" s="1" ph="1"/>
      <c r="GP2413" s="1" ph="1"/>
      <c r="GQ2413" s="1" ph="1"/>
      <c r="GR2413" s="1" ph="1"/>
      <c r="GS2413" s="1" ph="1"/>
      <c r="GT2413" s="1" ph="1"/>
      <c r="GU2413" s="1" ph="1"/>
      <c r="GV2413" s="1" ph="1"/>
      <c r="GW2413" s="1" ph="1"/>
      <c r="GX2413" s="1" ph="1"/>
      <c r="GY2413" s="1" ph="1"/>
      <c r="GZ2413" s="1" ph="1"/>
      <c r="HA2413" s="1" ph="1"/>
      <c r="HB2413" s="1" ph="1"/>
      <c r="HC2413" s="1" ph="1"/>
      <c r="HD2413" s="1" ph="1"/>
      <c r="HE2413" s="1" ph="1"/>
      <c r="HF2413" s="1" ph="1"/>
      <c r="HG2413" s="1" ph="1"/>
      <c r="HH2413" s="1" ph="1"/>
      <c r="HI2413" s="1" ph="1"/>
      <c r="HJ2413" s="1" ph="1"/>
      <c r="HK2413" s="1" ph="1"/>
      <c r="HL2413" s="1" ph="1"/>
      <c r="HM2413" s="1" ph="1"/>
      <c r="HN2413" s="1" ph="1"/>
      <c r="HO2413" s="1" ph="1"/>
      <c r="HP2413" s="1" ph="1"/>
      <c r="HQ2413" s="1" ph="1"/>
      <c r="HR2413" s="1" ph="1"/>
      <c r="HS2413" s="1" ph="1"/>
      <c r="HT2413" s="1" ph="1"/>
      <c r="HU2413" s="1" ph="1"/>
      <c r="HV2413" s="1" ph="1"/>
      <c r="HW2413" s="1" ph="1"/>
      <c r="HX2413" s="1" ph="1"/>
      <c r="HY2413" s="1" ph="1"/>
      <c r="HZ2413" s="1" ph="1"/>
      <c r="IA2413" s="1" ph="1"/>
      <c r="IB2413" s="1" ph="1"/>
      <c r="IC2413" s="1" ph="1"/>
      <c r="ID2413" s="1" ph="1"/>
      <c r="IE2413" s="1" ph="1"/>
      <c r="IF2413" s="1" ph="1"/>
    </row>
    <row r="2416" spans="82:240" ht="20.149999999999999" customHeight="1">
      <c r="CD2416" s="1" ph="1"/>
      <c r="CE2416" s="1" ph="1"/>
      <c r="CF2416" s="1" ph="1"/>
      <c r="CG2416" s="1" ph="1"/>
      <c r="CH2416" s="1" ph="1"/>
      <c r="CI2416" s="1" ph="1"/>
      <c r="CJ2416" s="1" ph="1"/>
      <c r="CK2416" s="1" ph="1"/>
      <c r="CL2416" s="1" ph="1"/>
      <c r="CM2416" s="1" ph="1"/>
      <c r="CN2416" s="1" ph="1"/>
      <c r="CO2416" s="1" ph="1"/>
      <c r="CP2416" s="1" ph="1"/>
      <c r="CQ2416" s="1" ph="1"/>
      <c r="CR2416" s="1" ph="1"/>
      <c r="CS2416" s="1" ph="1"/>
      <c r="CT2416" s="1" ph="1"/>
      <c r="CU2416" s="1" ph="1"/>
      <c r="CV2416" s="1" ph="1"/>
      <c r="CW2416" s="1" ph="1"/>
      <c r="CX2416" s="1" ph="1"/>
      <c r="CY2416" s="1" ph="1"/>
      <c r="CZ2416" s="1" ph="1"/>
      <c r="DA2416" s="1" ph="1"/>
      <c r="DB2416" s="1" ph="1"/>
      <c r="DC2416" s="1" ph="1"/>
      <c r="DD2416" s="1" ph="1"/>
      <c r="DE2416" s="1" ph="1"/>
      <c r="DF2416" s="1" ph="1"/>
      <c r="DG2416" s="1" ph="1"/>
      <c r="DH2416" s="1" ph="1"/>
      <c r="DI2416" s="1" ph="1"/>
      <c r="DJ2416" s="1" ph="1"/>
      <c r="DK2416" s="1" ph="1"/>
      <c r="DL2416" s="1" ph="1"/>
      <c r="DM2416" s="1" ph="1"/>
      <c r="DN2416" s="1" ph="1"/>
      <c r="DO2416" s="1" ph="1"/>
      <c r="DP2416" s="1" ph="1"/>
      <c r="DQ2416" s="1" ph="1"/>
      <c r="DR2416" s="1" ph="1"/>
      <c r="DS2416" s="1" ph="1"/>
      <c r="DT2416" s="1" ph="1"/>
      <c r="DU2416" s="1" ph="1"/>
      <c r="DV2416" s="1" ph="1"/>
      <c r="DW2416" s="1" ph="1"/>
      <c r="DX2416" s="1" ph="1"/>
      <c r="DY2416" s="1" ph="1"/>
      <c r="DZ2416" s="1" ph="1"/>
      <c r="EA2416" s="1" ph="1"/>
      <c r="EB2416" s="1" ph="1"/>
      <c r="EC2416" s="1" ph="1"/>
      <c r="ED2416" s="1" ph="1"/>
      <c r="EE2416" s="1" ph="1"/>
      <c r="EF2416" s="1" ph="1"/>
      <c r="EG2416" s="1" ph="1"/>
      <c r="EH2416" s="1" ph="1"/>
      <c r="EI2416" s="1" ph="1"/>
      <c r="EJ2416" s="1" ph="1"/>
      <c r="EK2416" s="1" ph="1"/>
      <c r="EL2416" s="1" ph="1"/>
      <c r="EM2416" s="1" ph="1"/>
      <c r="EN2416" s="1" ph="1"/>
      <c r="EO2416" s="1" ph="1"/>
      <c r="EP2416" s="1" ph="1"/>
      <c r="EQ2416" s="1" ph="1"/>
      <c r="ER2416" s="1" ph="1"/>
      <c r="ES2416" s="1" ph="1"/>
      <c r="ET2416" s="1" ph="1"/>
      <c r="EU2416" s="1" ph="1"/>
      <c r="EV2416" s="1" ph="1"/>
      <c r="EW2416" s="1" ph="1"/>
      <c r="EX2416" s="1" ph="1"/>
      <c r="EY2416" s="1" ph="1"/>
      <c r="EZ2416" s="1" ph="1"/>
      <c r="FA2416" s="1" ph="1"/>
      <c r="FB2416" s="1" ph="1"/>
      <c r="FC2416" s="1" ph="1"/>
      <c r="FD2416" s="1" ph="1"/>
      <c r="FE2416" s="1" ph="1"/>
      <c r="FF2416" s="1" ph="1"/>
      <c r="FG2416" s="1" ph="1"/>
      <c r="FH2416" s="1" ph="1"/>
      <c r="FI2416" s="1" ph="1"/>
      <c r="FJ2416" s="1" ph="1"/>
      <c r="FK2416" s="1" ph="1"/>
      <c r="FL2416" s="1" ph="1"/>
      <c r="FM2416" s="1" ph="1"/>
      <c r="FN2416" s="1" ph="1"/>
      <c r="FO2416" s="1" ph="1"/>
      <c r="FP2416" s="1" ph="1"/>
      <c r="FQ2416" s="1" ph="1"/>
      <c r="FR2416" s="1" ph="1"/>
      <c r="FS2416" s="1" ph="1"/>
      <c r="FT2416" s="1" ph="1"/>
      <c r="FU2416" s="1" ph="1"/>
      <c r="FV2416" s="1" ph="1"/>
      <c r="FW2416" s="1" ph="1"/>
      <c r="FX2416" s="1" ph="1"/>
      <c r="FY2416" s="1" ph="1"/>
      <c r="FZ2416" s="1" ph="1"/>
      <c r="GA2416" s="1" ph="1"/>
      <c r="GB2416" s="1" ph="1"/>
      <c r="GC2416" s="1" ph="1"/>
      <c r="GD2416" s="1" ph="1"/>
      <c r="GE2416" s="1" ph="1"/>
      <c r="GF2416" s="1" ph="1"/>
      <c r="GG2416" s="1" ph="1"/>
      <c r="GH2416" s="1" ph="1"/>
      <c r="GI2416" s="1" ph="1"/>
      <c r="GJ2416" s="1" ph="1"/>
      <c r="GK2416" s="1" ph="1"/>
      <c r="GL2416" s="1" ph="1"/>
      <c r="GM2416" s="1" ph="1"/>
      <c r="GN2416" s="1" ph="1"/>
      <c r="GO2416" s="1" ph="1"/>
      <c r="GP2416" s="1" ph="1"/>
      <c r="GQ2416" s="1" ph="1"/>
      <c r="GR2416" s="1" ph="1"/>
      <c r="GS2416" s="1" ph="1"/>
      <c r="GT2416" s="1" ph="1"/>
      <c r="GU2416" s="1" ph="1"/>
      <c r="GV2416" s="1" ph="1"/>
      <c r="GW2416" s="1" ph="1"/>
      <c r="GX2416" s="1" ph="1"/>
      <c r="GY2416" s="1" ph="1"/>
      <c r="GZ2416" s="1" ph="1"/>
      <c r="HA2416" s="1" ph="1"/>
      <c r="HB2416" s="1" ph="1"/>
      <c r="HC2416" s="1" ph="1"/>
      <c r="HD2416" s="1" ph="1"/>
      <c r="HE2416" s="1" ph="1"/>
      <c r="HF2416" s="1" ph="1"/>
      <c r="HG2416" s="1" ph="1"/>
      <c r="HH2416" s="1" ph="1"/>
      <c r="HI2416" s="1" ph="1"/>
      <c r="HJ2416" s="1" ph="1"/>
      <c r="HK2416" s="1" ph="1"/>
      <c r="HL2416" s="1" ph="1"/>
      <c r="HM2416" s="1" ph="1"/>
      <c r="HN2416" s="1" ph="1"/>
      <c r="HO2416" s="1" ph="1"/>
      <c r="HP2416" s="1" ph="1"/>
      <c r="HQ2416" s="1" ph="1"/>
      <c r="HR2416" s="1" ph="1"/>
      <c r="HS2416" s="1" ph="1"/>
      <c r="HT2416" s="1" ph="1"/>
      <c r="HU2416" s="1" ph="1"/>
      <c r="HV2416" s="1" ph="1"/>
      <c r="HW2416" s="1" ph="1"/>
      <c r="HX2416" s="1" ph="1"/>
      <c r="HY2416" s="1" ph="1"/>
      <c r="HZ2416" s="1" ph="1"/>
      <c r="IA2416" s="1" ph="1"/>
      <c r="IB2416" s="1" ph="1"/>
      <c r="IC2416" s="1" ph="1"/>
      <c r="ID2416" s="1" ph="1"/>
      <c r="IE2416" s="1" ph="1"/>
      <c r="IF2416" s="1" ph="1"/>
    </row>
    <row r="2418" spans="82:240" ht="20.149999999999999" customHeight="1">
      <c r="CD2418" s="1" ph="1"/>
      <c r="CE2418" s="1" ph="1"/>
      <c r="CF2418" s="1" ph="1"/>
      <c r="CG2418" s="1" ph="1"/>
      <c r="CH2418" s="1" ph="1"/>
      <c r="CI2418" s="1" ph="1"/>
      <c r="CJ2418" s="1" ph="1"/>
      <c r="CK2418" s="1" ph="1"/>
      <c r="CL2418" s="1" ph="1"/>
      <c r="CM2418" s="1" ph="1"/>
      <c r="CN2418" s="1" ph="1"/>
      <c r="CO2418" s="1" ph="1"/>
      <c r="CP2418" s="1" ph="1"/>
      <c r="CQ2418" s="1" ph="1"/>
      <c r="CR2418" s="1" ph="1"/>
      <c r="CS2418" s="1" ph="1"/>
      <c r="CT2418" s="1" ph="1"/>
      <c r="CU2418" s="1" ph="1"/>
      <c r="CV2418" s="1" ph="1"/>
      <c r="CW2418" s="1" ph="1"/>
      <c r="CX2418" s="1" ph="1"/>
      <c r="CY2418" s="1" ph="1"/>
      <c r="CZ2418" s="1" ph="1"/>
      <c r="DA2418" s="1" ph="1"/>
      <c r="DB2418" s="1" ph="1"/>
      <c r="DC2418" s="1" ph="1"/>
      <c r="DD2418" s="1" ph="1"/>
      <c r="DE2418" s="1" ph="1"/>
      <c r="DF2418" s="1" ph="1"/>
      <c r="DG2418" s="1" ph="1"/>
      <c r="DH2418" s="1" ph="1"/>
      <c r="DI2418" s="1" ph="1"/>
      <c r="DJ2418" s="1" ph="1"/>
      <c r="DK2418" s="1" ph="1"/>
      <c r="DL2418" s="1" ph="1"/>
      <c r="DM2418" s="1" ph="1"/>
      <c r="DN2418" s="1" ph="1"/>
      <c r="DO2418" s="1" ph="1"/>
      <c r="DP2418" s="1" ph="1"/>
      <c r="DQ2418" s="1" ph="1"/>
      <c r="DR2418" s="1" ph="1"/>
      <c r="DS2418" s="1" ph="1"/>
      <c r="DT2418" s="1" ph="1"/>
      <c r="DU2418" s="1" ph="1"/>
      <c r="DV2418" s="1" ph="1"/>
      <c r="DW2418" s="1" ph="1"/>
      <c r="DX2418" s="1" ph="1"/>
      <c r="DY2418" s="1" ph="1"/>
      <c r="DZ2418" s="1" ph="1"/>
      <c r="EA2418" s="1" ph="1"/>
      <c r="EB2418" s="1" ph="1"/>
      <c r="EC2418" s="1" ph="1"/>
      <c r="ED2418" s="1" ph="1"/>
      <c r="EE2418" s="1" ph="1"/>
      <c r="EF2418" s="1" ph="1"/>
      <c r="EG2418" s="1" ph="1"/>
      <c r="EH2418" s="1" ph="1"/>
      <c r="EI2418" s="1" ph="1"/>
      <c r="EJ2418" s="1" ph="1"/>
      <c r="EK2418" s="1" ph="1"/>
      <c r="EL2418" s="1" ph="1"/>
      <c r="EM2418" s="1" ph="1"/>
      <c r="EN2418" s="1" ph="1"/>
      <c r="EO2418" s="1" ph="1"/>
      <c r="EP2418" s="1" ph="1"/>
      <c r="EQ2418" s="1" ph="1"/>
      <c r="ER2418" s="1" ph="1"/>
      <c r="ES2418" s="1" ph="1"/>
      <c r="ET2418" s="1" ph="1"/>
      <c r="EU2418" s="1" ph="1"/>
      <c r="EV2418" s="1" ph="1"/>
      <c r="EW2418" s="1" ph="1"/>
      <c r="EX2418" s="1" ph="1"/>
      <c r="EY2418" s="1" ph="1"/>
      <c r="EZ2418" s="1" ph="1"/>
      <c r="FA2418" s="1" ph="1"/>
      <c r="FB2418" s="1" ph="1"/>
      <c r="FC2418" s="1" ph="1"/>
      <c r="FD2418" s="1" ph="1"/>
      <c r="FE2418" s="1" ph="1"/>
      <c r="FF2418" s="1" ph="1"/>
      <c r="FG2418" s="1" ph="1"/>
      <c r="FH2418" s="1" ph="1"/>
      <c r="FI2418" s="1" ph="1"/>
      <c r="FJ2418" s="1" ph="1"/>
      <c r="FK2418" s="1" ph="1"/>
      <c r="FL2418" s="1" ph="1"/>
      <c r="FM2418" s="1" ph="1"/>
      <c r="FN2418" s="1" ph="1"/>
      <c r="FO2418" s="1" ph="1"/>
      <c r="FP2418" s="1" ph="1"/>
      <c r="FQ2418" s="1" ph="1"/>
      <c r="FR2418" s="1" ph="1"/>
      <c r="FS2418" s="1" ph="1"/>
      <c r="FT2418" s="1" ph="1"/>
      <c r="FU2418" s="1" ph="1"/>
      <c r="FV2418" s="1" ph="1"/>
      <c r="FW2418" s="1" ph="1"/>
      <c r="FX2418" s="1" ph="1"/>
      <c r="FY2418" s="1" ph="1"/>
      <c r="FZ2418" s="1" ph="1"/>
      <c r="GA2418" s="1" ph="1"/>
      <c r="GB2418" s="1" ph="1"/>
      <c r="GC2418" s="1" ph="1"/>
      <c r="GD2418" s="1" ph="1"/>
      <c r="GE2418" s="1" ph="1"/>
      <c r="GF2418" s="1" ph="1"/>
      <c r="GG2418" s="1" ph="1"/>
      <c r="GH2418" s="1" ph="1"/>
      <c r="GI2418" s="1" ph="1"/>
      <c r="GJ2418" s="1" ph="1"/>
      <c r="GK2418" s="1" ph="1"/>
      <c r="GL2418" s="1" ph="1"/>
      <c r="GM2418" s="1" ph="1"/>
      <c r="GN2418" s="1" ph="1"/>
      <c r="GO2418" s="1" ph="1"/>
      <c r="GP2418" s="1" ph="1"/>
      <c r="GQ2418" s="1" ph="1"/>
      <c r="GR2418" s="1" ph="1"/>
      <c r="GS2418" s="1" ph="1"/>
      <c r="GT2418" s="1" ph="1"/>
      <c r="GU2418" s="1" ph="1"/>
      <c r="GV2418" s="1" ph="1"/>
      <c r="GW2418" s="1" ph="1"/>
      <c r="GX2418" s="1" ph="1"/>
      <c r="GY2418" s="1" ph="1"/>
      <c r="GZ2418" s="1" ph="1"/>
      <c r="HA2418" s="1" ph="1"/>
      <c r="HB2418" s="1" ph="1"/>
      <c r="HC2418" s="1" ph="1"/>
      <c r="HD2418" s="1" ph="1"/>
      <c r="HE2418" s="1" ph="1"/>
      <c r="HF2418" s="1" ph="1"/>
      <c r="HG2418" s="1" ph="1"/>
      <c r="HH2418" s="1" ph="1"/>
      <c r="HI2418" s="1" ph="1"/>
      <c r="HJ2418" s="1" ph="1"/>
      <c r="HK2418" s="1" ph="1"/>
      <c r="HL2418" s="1" ph="1"/>
      <c r="HM2418" s="1" ph="1"/>
      <c r="HN2418" s="1" ph="1"/>
      <c r="HO2418" s="1" ph="1"/>
      <c r="HP2418" s="1" ph="1"/>
      <c r="HQ2418" s="1" ph="1"/>
      <c r="HR2418" s="1" ph="1"/>
      <c r="HS2418" s="1" ph="1"/>
      <c r="HT2418" s="1" ph="1"/>
      <c r="HU2418" s="1" ph="1"/>
      <c r="HV2418" s="1" ph="1"/>
      <c r="HW2418" s="1" ph="1"/>
      <c r="HX2418" s="1" ph="1"/>
      <c r="HY2418" s="1" ph="1"/>
      <c r="HZ2418" s="1" ph="1"/>
      <c r="IA2418" s="1" ph="1"/>
      <c r="IB2418" s="1" ph="1"/>
      <c r="IC2418" s="1" ph="1"/>
      <c r="ID2418" s="1" ph="1"/>
      <c r="IE2418" s="1" ph="1"/>
      <c r="IF2418" s="1" ph="1"/>
    </row>
    <row r="2420" spans="82:240" ht="20.149999999999999" customHeight="1">
      <c r="CD2420" s="1" ph="1"/>
      <c r="CE2420" s="1" ph="1"/>
      <c r="CF2420" s="1" ph="1"/>
      <c r="CG2420" s="1" ph="1"/>
      <c r="CH2420" s="1" ph="1"/>
      <c r="CI2420" s="1" ph="1"/>
      <c r="CJ2420" s="1" ph="1"/>
      <c r="CK2420" s="1" ph="1"/>
      <c r="CL2420" s="1" ph="1"/>
      <c r="CM2420" s="1" ph="1"/>
      <c r="CN2420" s="1" ph="1"/>
      <c r="CO2420" s="1" ph="1"/>
      <c r="CP2420" s="1" ph="1"/>
      <c r="CQ2420" s="1" ph="1"/>
      <c r="CR2420" s="1" ph="1"/>
      <c r="CS2420" s="1" ph="1"/>
      <c r="CT2420" s="1" ph="1"/>
      <c r="CU2420" s="1" ph="1"/>
      <c r="CV2420" s="1" ph="1"/>
      <c r="CW2420" s="1" ph="1"/>
      <c r="CX2420" s="1" ph="1"/>
      <c r="CY2420" s="1" ph="1"/>
      <c r="CZ2420" s="1" ph="1"/>
      <c r="DA2420" s="1" ph="1"/>
      <c r="DB2420" s="1" ph="1"/>
      <c r="DC2420" s="1" ph="1"/>
      <c r="DD2420" s="1" ph="1"/>
      <c r="DE2420" s="1" ph="1"/>
      <c r="DF2420" s="1" ph="1"/>
      <c r="DG2420" s="1" ph="1"/>
      <c r="DH2420" s="1" ph="1"/>
      <c r="DI2420" s="1" ph="1"/>
      <c r="DJ2420" s="1" ph="1"/>
      <c r="DK2420" s="1" ph="1"/>
      <c r="DL2420" s="1" ph="1"/>
      <c r="DM2420" s="1" ph="1"/>
      <c r="DN2420" s="1" ph="1"/>
      <c r="DO2420" s="1" ph="1"/>
      <c r="DP2420" s="1" ph="1"/>
      <c r="DQ2420" s="1" ph="1"/>
      <c r="DR2420" s="1" ph="1"/>
      <c r="DS2420" s="1" ph="1"/>
      <c r="DT2420" s="1" ph="1"/>
      <c r="DU2420" s="1" ph="1"/>
      <c r="DV2420" s="1" ph="1"/>
      <c r="DW2420" s="1" ph="1"/>
      <c r="DX2420" s="1" ph="1"/>
      <c r="DY2420" s="1" ph="1"/>
      <c r="DZ2420" s="1" ph="1"/>
      <c r="EA2420" s="1" ph="1"/>
      <c r="EB2420" s="1" ph="1"/>
      <c r="EC2420" s="1" ph="1"/>
      <c r="ED2420" s="1" ph="1"/>
      <c r="EE2420" s="1" ph="1"/>
      <c r="EF2420" s="1" ph="1"/>
      <c r="EG2420" s="1" ph="1"/>
      <c r="EH2420" s="1" ph="1"/>
      <c r="EI2420" s="1" ph="1"/>
      <c r="EJ2420" s="1" ph="1"/>
      <c r="EK2420" s="1" ph="1"/>
      <c r="EL2420" s="1" ph="1"/>
      <c r="EM2420" s="1" ph="1"/>
      <c r="EN2420" s="1" ph="1"/>
      <c r="EO2420" s="1" ph="1"/>
      <c r="EP2420" s="1" ph="1"/>
      <c r="EQ2420" s="1" ph="1"/>
      <c r="ER2420" s="1" ph="1"/>
      <c r="ES2420" s="1" ph="1"/>
      <c r="ET2420" s="1" ph="1"/>
      <c r="EU2420" s="1" ph="1"/>
      <c r="EV2420" s="1" ph="1"/>
      <c r="EW2420" s="1" ph="1"/>
      <c r="EX2420" s="1" ph="1"/>
      <c r="EY2420" s="1" ph="1"/>
      <c r="EZ2420" s="1" ph="1"/>
      <c r="FA2420" s="1" ph="1"/>
      <c r="FB2420" s="1" ph="1"/>
      <c r="FC2420" s="1" ph="1"/>
      <c r="FD2420" s="1" ph="1"/>
      <c r="FE2420" s="1" ph="1"/>
      <c r="FF2420" s="1" ph="1"/>
      <c r="FG2420" s="1" ph="1"/>
      <c r="FH2420" s="1" ph="1"/>
      <c r="FI2420" s="1" ph="1"/>
      <c r="FJ2420" s="1" ph="1"/>
      <c r="FK2420" s="1" ph="1"/>
      <c r="FL2420" s="1" ph="1"/>
      <c r="FM2420" s="1" ph="1"/>
      <c r="FN2420" s="1" ph="1"/>
      <c r="FO2420" s="1" ph="1"/>
      <c r="FP2420" s="1" ph="1"/>
      <c r="FQ2420" s="1" ph="1"/>
      <c r="FR2420" s="1" ph="1"/>
      <c r="FS2420" s="1" ph="1"/>
      <c r="FT2420" s="1" ph="1"/>
      <c r="FU2420" s="1" ph="1"/>
      <c r="FV2420" s="1" ph="1"/>
      <c r="FW2420" s="1" ph="1"/>
      <c r="FX2420" s="1" ph="1"/>
      <c r="FY2420" s="1" ph="1"/>
      <c r="FZ2420" s="1" ph="1"/>
      <c r="GA2420" s="1" ph="1"/>
      <c r="GB2420" s="1" ph="1"/>
      <c r="GC2420" s="1" ph="1"/>
      <c r="GD2420" s="1" ph="1"/>
      <c r="GE2420" s="1" ph="1"/>
      <c r="GF2420" s="1" ph="1"/>
      <c r="GG2420" s="1" ph="1"/>
      <c r="GH2420" s="1" ph="1"/>
      <c r="GI2420" s="1" ph="1"/>
      <c r="GJ2420" s="1" ph="1"/>
      <c r="GK2420" s="1" ph="1"/>
      <c r="GL2420" s="1" ph="1"/>
      <c r="GM2420" s="1" ph="1"/>
      <c r="GN2420" s="1" ph="1"/>
      <c r="GO2420" s="1" ph="1"/>
      <c r="GP2420" s="1" ph="1"/>
      <c r="GQ2420" s="1" ph="1"/>
      <c r="GR2420" s="1" ph="1"/>
      <c r="GS2420" s="1" ph="1"/>
      <c r="GT2420" s="1" ph="1"/>
      <c r="GU2420" s="1" ph="1"/>
      <c r="GV2420" s="1" ph="1"/>
      <c r="GW2420" s="1" ph="1"/>
      <c r="GX2420" s="1" ph="1"/>
      <c r="GY2420" s="1" ph="1"/>
      <c r="GZ2420" s="1" ph="1"/>
      <c r="HA2420" s="1" ph="1"/>
      <c r="HB2420" s="1" ph="1"/>
      <c r="HC2420" s="1" ph="1"/>
      <c r="HD2420" s="1" ph="1"/>
      <c r="HE2420" s="1" ph="1"/>
      <c r="HF2420" s="1" ph="1"/>
      <c r="HG2420" s="1" ph="1"/>
      <c r="HH2420" s="1" ph="1"/>
      <c r="HI2420" s="1" ph="1"/>
      <c r="HJ2420" s="1" ph="1"/>
      <c r="HK2420" s="1" ph="1"/>
      <c r="HL2420" s="1" ph="1"/>
      <c r="HM2420" s="1" ph="1"/>
      <c r="HN2420" s="1" ph="1"/>
      <c r="HO2420" s="1" ph="1"/>
      <c r="HP2420" s="1" ph="1"/>
      <c r="HQ2420" s="1" ph="1"/>
      <c r="HR2420" s="1" ph="1"/>
      <c r="HS2420" s="1" ph="1"/>
      <c r="HT2420" s="1" ph="1"/>
      <c r="HU2420" s="1" ph="1"/>
      <c r="HV2420" s="1" ph="1"/>
      <c r="HW2420" s="1" ph="1"/>
      <c r="HX2420" s="1" ph="1"/>
      <c r="HY2420" s="1" ph="1"/>
      <c r="HZ2420" s="1" ph="1"/>
      <c r="IA2420" s="1" ph="1"/>
      <c r="IB2420" s="1" ph="1"/>
      <c r="IC2420" s="1" ph="1"/>
      <c r="ID2420" s="1" ph="1"/>
      <c r="IE2420" s="1" ph="1"/>
      <c r="IF2420" s="1" ph="1"/>
    </row>
    <row r="2422" spans="82:240" ht="20.149999999999999" customHeight="1">
      <c r="CD2422" s="1" ph="1"/>
      <c r="CE2422" s="1" ph="1"/>
      <c r="CF2422" s="1" ph="1"/>
      <c r="CG2422" s="1" ph="1"/>
      <c r="CH2422" s="1" ph="1"/>
      <c r="CI2422" s="1" ph="1"/>
      <c r="CJ2422" s="1" ph="1"/>
      <c r="CK2422" s="1" ph="1"/>
      <c r="CL2422" s="1" ph="1"/>
      <c r="CM2422" s="1" ph="1"/>
      <c r="CN2422" s="1" ph="1"/>
      <c r="CO2422" s="1" ph="1"/>
      <c r="CP2422" s="1" ph="1"/>
      <c r="CQ2422" s="1" ph="1"/>
      <c r="CR2422" s="1" ph="1"/>
      <c r="CS2422" s="1" ph="1"/>
      <c r="CT2422" s="1" ph="1"/>
      <c r="CU2422" s="1" ph="1"/>
      <c r="CV2422" s="1" ph="1"/>
      <c r="CW2422" s="1" ph="1"/>
      <c r="CX2422" s="1" ph="1"/>
      <c r="CY2422" s="1" ph="1"/>
      <c r="CZ2422" s="1" ph="1"/>
      <c r="DA2422" s="1" ph="1"/>
      <c r="DB2422" s="1" ph="1"/>
      <c r="DC2422" s="1" ph="1"/>
      <c r="DD2422" s="1" ph="1"/>
      <c r="DE2422" s="1" ph="1"/>
      <c r="DF2422" s="1" ph="1"/>
      <c r="DG2422" s="1" ph="1"/>
      <c r="DH2422" s="1" ph="1"/>
      <c r="DI2422" s="1" ph="1"/>
      <c r="DJ2422" s="1" ph="1"/>
      <c r="DK2422" s="1" ph="1"/>
      <c r="DL2422" s="1" ph="1"/>
      <c r="DM2422" s="1" ph="1"/>
      <c r="DN2422" s="1" ph="1"/>
      <c r="DO2422" s="1" ph="1"/>
      <c r="DP2422" s="1" ph="1"/>
      <c r="DQ2422" s="1" ph="1"/>
      <c r="DR2422" s="1" ph="1"/>
      <c r="DS2422" s="1" ph="1"/>
      <c r="DT2422" s="1" ph="1"/>
      <c r="DU2422" s="1" ph="1"/>
      <c r="DV2422" s="1" ph="1"/>
      <c r="DW2422" s="1" ph="1"/>
      <c r="DX2422" s="1" ph="1"/>
      <c r="DY2422" s="1" ph="1"/>
      <c r="DZ2422" s="1" ph="1"/>
      <c r="EA2422" s="1" ph="1"/>
      <c r="EB2422" s="1" ph="1"/>
      <c r="EC2422" s="1" ph="1"/>
      <c r="ED2422" s="1" ph="1"/>
      <c r="EE2422" s="1" ph="1"/>
      <c r="EF2422" s="1" ph="1"/>
      <c r="EG2422" s="1" ph="1"/>
      <c r="EH2422" s="1" ph="1"/>
      <c r="EI2422" s="1" ph="1"/>
      <c r="EJ2422" s="1" ph="1"/>
      <c r="EK2422" s="1" ph="1"/>
      <c r="EL2422" s="1" ph="1"/>
      <c r="EM2422" s="1" ph="1"/>
      <c r="EN2422" s="1" ph="1"/>
      <c r="EO2422" s="1" ph="1"/>
      <c r="EP2422" s="1" ph="1"/>
      <c r="EQ2422" s="1" ph="1"/>
      <c r="ER2422" s="1" ph="1"/>
      <c r="ES2422" s="1" ph="1"/>
      <c r="ET2422" s="1" ph="1"/>
      <c r="EU2422" s="1" ph="1"/>
      <c r="EV2422" s="1" ph="1"/>
      <c r="EW2422" s="1" ph="1"/>
      <c r="EX2422" s="1" ph="1"/>
      <c r="EY2422" s="1" ph="1"/>
      <c r="EZ2422" s="1" ph="1"/>
      <c r="FA2422" s="1" ph="1"/>
      <c r="FB2422" s="1" ph="1"/>
      <c r="FC2422" s="1" ph="1"/>
      <c r="FD2422" s="1" ph="1"/>
      <c r="FE2422" s="1" ph="1"/>
      <c r="FF2422" s="1" ph="1"/>
      <c r="FG2422" s="1" ph="1"/>
      <c r="FH2422" s="1" ph="1"/>
      <c r="FI2422" s="1" ph="1"/>
      <c r="FJ2422" s="1" ph="1"/>
      <c r="FK2422" s="1" ph="1"/>
      <c r="FL2422" s="1" ph="1"/>
      <c r="FM2422" s="1" ph="1"/>
      <c r="FN2422" s="1" ph="1"/>
      <c r="FO2422" s="1" ph="1"/>
      <c r="FP2422" s="1" ph="1"/>
      <c r="FQ2422" s="1" ph="1"/>
      <c r="FR2422" s="1" ph="1"/>
      <c r="FS2422" s="1" ph="1"/>
      <c r="FT2422" s="1" ph="1"/>
      <c r="FU2422" s="1" ph="1"/>
      <c r="FV2422" s="1" ph="1"/>
      <c r="FW2422" s="1" ph="1"/>
      <c r="FX2422" s="1" ph="1"/>
      <c r="FY2422" s="1" ph="1"/>
      <c r="FZ2422" s="1" ph="1"/>
      <c r="GA2422" s="1" ph="1"/>
      <c r="GB2422" s="1" ph="1"/>
      <c r="GC2422" s="1" ph="1"/>
      <c r="GD2422" s="1" ph="1"/>
      <c r="GE2422" s="1" ph="1"/>
      <c r="GF2422" s="1" ph="1"/>
      <c r="GG2422" s="1" ph="1"/>
      <c r="GH2422" s="1" ph="1"/>
      <c r="GI2422" s="1" ph="1"/>
      <c r="GJ2422" s="1" ph="1"/>
      <c r="GK2422" s="1" ph="1"/>
      <c r="GL2422" s="1" ph="1"/>
      <c r="GM2422" s="1" ph="1"/>
      <c r="GN2422" s="1" ph="1"/>
      <c r="GO2422" s="1" ph="1"/>
      <c r="GP2422" s="1" ph="1"/>
      <c r="GQ2422" s="1" ph="1"/>
      <c r="GR2422" s="1" ph="1"/>
      <c r="GS2422" s="1" ph="1"/>
      <c r="GT2422" s="1" ph="1"/>
      <c r="GU2422" s="1" ph="1"/>
      <c r="GV2422" s="1" ph="1"/>
      <c r="GW2422" s="1" ph="1"/>
      <c r="GX2422" s="1" ph="1"/>
      <c r="GY2422" s="1" ph="1"/>
      <c r="GZ2422" s="1" ph="1"/>
      <c r="HA2422" s="1" ph="1"/>
      <c r="HB2422" s="1" ph="1"/>
      <c r="HC2422" s="1" ph="1"/>
      <c r="HD2422" s="1" ph="1"/>
      <c r="HE2422" s="1" ph="1"/>
      <c r="HF2422" s="1" ph="1"/>
      <c r="HG2422" s="1" ph="1"/>
      <c r="HH2422" s="1" ph="1"/>
      <c r="HI2422" s="1" ph="1"/>
      <c r="HJ2422" s="1" ph="1"/>
      <c r="HK2422" s="1" ph="1"/>
      <c r="HL2422" s="1" ph="1"/>
      <c r="HM2422" s="1" ph="1"/>
      <c r="HN2422" s="1" ph="1"/>
      <c r="HO2422" s="1" ph="1"/>
      <c r="HP2422" s="1" ph="1"/>
      <c r="HQ2422" s="1" ph="1"/>
      <c r="HR2422" s="1" ph="1"/>
      <c r="HS2422" s="1" ph="1"/>
      <c r="HT2422" s="1" ph="1"/>
      <c r="HU2422" s="1" ph="1"/>
      <c r="HV2422" s="1" ph="1"/>
      <c r="HW2422" s="1" ph="1"/>
      <c r="HX2422" s="1" ph="1"/>
      <c r="HY2422" s="1" ph="1"/>
      <c r="HZ2422" s="1" ph="1"/>
      <c r="IA2422" s="1" ph="1"/>
      <c r="IB2422" s="1" ph="1"/>
      <c r="IC2422" s="1" ph="1"/>
      <c r="ID2422" s="1" ph="1"/>
      <c r="IE2422" s="1" ph="1"/>
      <c r="IF2422" s="1" ph="1"/>
    </row>
    <row r="2424" spans="82:240" ht="20.149999999999999" customHeight="1">
      <c r="CD2424" s="1" ph="1"/>
      <c r="CE2424" s="1" ph="1"/>
      <c r="CF2424" s="1" ph="1"/>
      <c r="CG2424" s="1" ph="1"/>
      <c r="CH2424" s="1" ph="1"/>
      <c r="CI2424" s="1" ph="1"/>
      <c r="CJ2424" s="1" ph="1"/>
      <c r="CK2424" s="1" ph="1"/>
      <c r="CL2424" s="1" ph="1"/>
      <c r="CM2424" s="1" ph="1"/>
      <c r="CN2424" s="1" ph="1"/>
      <c r="CO2424" s="1" ph="1"/>
      <c r="CP2424" s="1" ph="1"/>
      <c r="CQ2424" s="1" ph="1"/>
      <c r="CR2424" s="1" ph="1"/>
      <c r="CS2424" s="1" ph="1"/>
      <c r="CT2424" s="1" ph="1"/>
      <c r="CU2424" s="1" ph="1"/>
      <c r="CV2424" s="1" ph="1"/>
      <c r="CW2424" s="1" ph="1"/>
      <c r="CX2424" s="1" ph="1"/>
      <c r="CY2424" s="1" ph="1"/>
      <c r="CZ2424" s="1" ph="1"/>
      <c r="DA2424" s="1" ph="1"/>
      <c r="DB2424" s="1" ph="1"/>
      <c r="DC2424" s="1" ph="1"/>
      <c r="DD2424" s="1" ph="1"/>
      <c r="DE2424" s="1" ph="1"/>
      <c r="DF2424" s="1" ph="1"/>
      <c r="DG2424" s="1" ph="1"/>
      <c r="DH2424" s="1" ph="1"/>
      <c r="DI2424" s="1" ph="1"/>
      <c r="DJ2424" s="1" ph="1"/>
      <c r="DK2424" s="1" ph="1"/>
      <c r="DL2424" s="1" ph="1"/>
      <c r="DM2424" s="1" ph="1"/>
      <c r="DN2424" s="1" ph="1"/>
      <c r="DO2424" s="1" ph="1"/>
      <c r="DP2424" s="1" ph="1"/>
      <c r="DQ2424" s="1" ph="1"/>
      <c r="DR2424" s="1" ph="1"/>
      <c r="DS2424" s="1" ph="1"/>
      <c r="DT2424" s="1" ph="1"/>
      <c r="DU2424" s="1" ph="1"/>
      <c r="DV2424" s="1" ph="1"/>
      <c r="DW2424" s="1" ph="1"/>
      <c r="DX2424" s="1" ph="1"/>
      <c r="DY2424" s="1" ph="1"/>
      <c r="DZ2424" s="1" ph="1"/>
      <c r="EA2424" s="1" ph="1"/>
      <c r="EB2424" s="1" ph="1"/>
      <c r="EC2424" s="1" ph="1"/>
      <c r="ED2424" s="1" ph="1"/>
      <c r="EE2424" s="1" ph="1"/>
      <c r="EF2424" s="1" ph="1"/>
      <c r="EG2424" s="1" ph="1"/>
      <c r="EH2424" s="1" ph="1"/>
      <c r="EI2424" s="1" ph="1"/>
      <c r="EJ2424" s="1" ph="1"/>
      <c r="EK2424" s="1" ph="1"/>
      <c r="EL2424" s="1" ph="1"/>
      <c r="EM2424" s="1" ph="1"/>
      <c r="EN2424" s="1" ph="1"/>
      <c r="EO2424" s="1" ph="1"/>
      <c r="EP2424" s="1" ph="1"/>
      <c r="EQ2424" s="1" ph="1"/>
      <c r="ER2424" s="1" ph="1"/>
      <c r="ES2424" s="1" ph="1"/>
      <c r="ET2424" s="1" ph="1"/>
      <c r="EU2424" s="1" ph="1"/>
      <c r="EV2424" s="1" ph="1"/>
      <c r="EW2424" s="1" ph="1"/>
      <c r="EX2424" s="1" ph="1"/>
      <c r="EY2424" s="1" ph="1"/>
      <c r="EZ2424" s="1" ph="1"/>
      <c r="FA2424" s="1" ph="1"/>
      <c r="FB2424" s="1" ph="1"/>
      <c r="FC2424" s="1" ph="1"/>
      <c r="FD2424" s="1" ph="1"/>
      <c r="FE2424" s="1" ph="1"/>
      <c r="FF2424" s="1" ph="1"/>
      <c r="FG2424" s="1" ph="1"/>
      <c r="FH2424" s="1" ph="1"/>
      <c r="FI2424" s="1" ph="1"/>
      <c r="FJ2424" s="1" ph="1"/>
      <c r="FK2424" s="1" ph="1"/>
      <c r="FL2424" s="1" ph="1"/>
      <c r="FM2424" s="1" ph="1"/>
      <c r="FN2424" s="1" ph="1"/>
      <c r="FO2424" s="1" ph="1"/>
      <c r="FP2424" s="1" ph="1"/>
      <c r="FQ2424" s="1" ph="1"/>
      <c r="FR2424" s="1" ph="1"/>
      <c r="FS2424" s="1" ph="1"/>
      <c r="FT2424" s="1" ph="1"/>
      <c r="FU2424" s="1" ph="1"/>
      <c r="FV2424" s="1" ph="1"/>
      <c r="FW2424" s="1" ph="1"/>
      <c r="FX2424" s="1" ph="1"/>
      <c r="FY2424" s="1" ph="1"/>
      <c r="FZ2424" s="1" ph="1"/>
      <c r="GA2424" s="1" ph="1"/>
      <c r="GB2424" s="1" ph="1"/>
      <c r="GC2424" s="1" ph="1"/>
      <c r="GD2424" s="1" ph="1"/>
      <c r="GE2424" s="1" ph="1"/>
      <c r="GF2424" s="1" ph="1"/>
      <c r="GG2424" s="1" ph="1"/>
      <c r="GH2424" s="1" ph="1"/>
      <c r="GI2424" s="1" ph="1"/>
      <c r="GJ2424" s="1" ph="1"/>
      <c r="GK2424" s="1" ph="1"/>
      <c r="GL2424" s="1" ph="1"/>
      <c r="GM2424" s="1" ph="1"/>
      <c r="GN2424" s="1" ph="1"/>
      <c r="GO2424" s="1" ph="1"/>
      <c r="GP2424" s="1" ph="1"/>
      <c r="GQ2424" s="1" ph="1"/>
      <c r="GR2424" s="1" ph="1"/>
      <c r="GS2424" s="1" ph="1"/>
      <c r="GT2424" s="1" ph="1"/>
      <c r="GU2424" s="1" ph="1"/>
      <c r="GV2424" s="1" ph="1"/>
      <c r="GW2424" s="1" ph="1"/>
      <c r="GX2424" s="1" ph="1"/>
      <c r="GY2424" s="1" ph="1"/>
      <c r="GZ2424" s="1" ph="1"/>
      <c r="HA2424" s="1" ph="1"/>
      <c r="HB2424" s="1" ph="1"/>
      <c r="HC2424" s="1" ph="1"/>
      <c r="HD2424" s="1" ph="1"/>
      <c r="HE2424" s="1" ph="1"/>
      <c r="HF2424" s="1" ph="1"/>
      <c r="HG2424" s="1" ph="1"/>
      <c r="HH2424" s="1" ph="1"/>
      <c r="HI2424" s="1" ph="1"/>
      <c r="HJ2424" s="1" ph="1"/>
      <c r="HK2424" s="1" ph="1"/>
      <c r="HL2424" s="1" ph="1"/>
      <c r="HM2424" s="1" ph="1"/>
      <c r="HN2424" s="1" ph="1"/>
      <c r="HO2424" s="1" ph="1"/>
      <c r="HP2424" s="1" ph="1"/>
      <c r="HQ2424" s="1" ph="1"/>
      <c r="HR2424" s="1" ph="1"/>
      <c r="HS2424" s="1" ph="1"/>
      <c r="HT2424" s="1" ph="1"/>
      <c r="HU2424" s="1" ph="1"/>
      <c r="HV2424" s="1" ph="1"/>
      <c r="HW2424" s="1" ph="1"/>
      <c r="HX2424" s="1" ph="1"/>
      <c r="HY2424" s="1" ph="1"/>
      <c r="HZ2424" s="1" ph="1"/>
      <c r="IA2424" s="1" ph="1"/>
      <c r="IB2424" s="1" ph="1"/>
      <c r="IC2424" s="1" ph="1"/>
      <c r="ID2424" s="1" ph="1"/>
      <c r="IE2424" s="1" ph="1"/>
      <c r="IF2424" s="1" ph="1"/>
    </row>
    <row r="2426" spans="82:240" ht="20.149999999999999" customHeight="1">
      <c r="CD2426" s="1" ph="1"/>
      <c r="CE2426" s="1" ph="1"/>
      <c r="CF2426" s="1" ph="1"/>
      <c r="CG2426" s="1" ph="1"/>
      <c r="CH2426" s="1" ph="1"/>
      <c r="CI2426" s="1" ph="1"/>
      <c r="CJ2426" s="1" ph="1"/>
      <c r="CK2426" s="1" ph="1"/>
      <c r="CL2426" s="1" ph="1"/>
      <c r="CM2426" s="1" ph="1"/>
      <c r="CN2426" s="1" ph="1"/>
      <c r="CO2426" s="1" ph="1"/>
      <c r="CP2426" s="1" ph="1"/>
      <c r="CQ2426" s="1" ph="1"/>
      <c r="CR2426" s="1" ph="1"/>
      <c r="CS2426" s="1" ph="1"/>
      <c r="CT2426" s="1" ph="1"/>
      <c r="CU2426" s="1" ph="1"/>
      <c r="CV2426" s="1" ph="1"/>
      <c r="CW2426" s="1" ph="1"/>
      <c r="CX2426" s="1" ph="1"/>
      <c r="CY2426" s="1" ph="1"/>
      <c r="CZ2426" s="1" ph="1"/>
      <c r="DA2426" s="1" ph="1"/>
      <c r="DB2426" s="1" ph="1"/>
      <c r="DC2426" s="1" ph="1"/>
      <c r="DD2426" s="1" ph="1"/>
      <c r="DE2426" s="1" ph="1"/>
      <c r="DF2426" s="1" ph="1"/>
      <c r="DG2426" s="1" ph="1"/>
      <c r="DH2426" s="1" ph="1"/>
      <c r="DI2426" s="1" ph="1"/>
      <c r="DJ2426" s="1" ph="1"/>
      <c r="DK2426" s="1" ph="1"/>
      <c r="DL2426" s="1" ph="1"/>
      <c r="DM2426" s="1" ph="1"/>
      <c r="DN2426" s="1" ph="1"/>
      <c r="DO2426" s="1" ph="1"/>
      <c r="DP2426" s="1" ph="1"/>
      <c r="DQ2426" s="1" ph="1"/>
      <c r="DR2426" s="1" ph="1"/>
      <c r="DS2426" s="1" ph="1"/>
      <c r="DT2426" s="1" ph="1"/>
      <c r="DU2426" s="1" ph="1"/>
      <c r="DV2426" s="1" ph="1"/>
      <c r="DW2426" s="1" ph="1"/>
      <c r="DX2426" s="1" ph="1"/>
      <c r="DY2426" s="1" ph="1"/>
      <c r="DZ2426" s="1" ph="1"/>
      <c r="EA2426" s="1" ph="1"/>
      <c r="EB2426" s="1" ph="1"/>
      <c r="EC2426" s="1" ph="1"/>
      <c r="ED2426" s="1" ph="1"/>
      <c r="EE2426" s="1" ph="1"/>
      <c r="EF2426" s="1" ph="1"/>
      <c r="EG2426" s="1" ph="1"/>
      <c r="EH2426" s="1" ph="1"/>
      <c r="EI2426" s="1" ph="1"/>
      <c r="EJ2426" s="1" ph="1"/>
      <c r="EK2426" s="1" ph="1"/>
      <c r="EL2426" s="1" ph="1"/>
      <c r="EM2426" s="1" ph="1"/>
      <c r="EN2426" s="1" ph="1"/>
      <c r="EO2426" s="1" ph="1"/>
      <c r="EP2426" s="1" ph="1"/>
      <c r="EQ2426" s="1" ph="1"/>
      <c r="ER2426" s="1" ph="1"/>
      <c r="ES2426" s="1" ph="1"/>
      <c r="ET2426" s="1" ph="1"/>
      <c r="EU2426" s="1" ph="1"/>
      <c r="EV2426" s="1" ph="1"/>
      <c r="EW2426" s="1" ph="1"/>
      <c r="EX2426" s="1" ph="1"/>
      <c r="EY2426" s="1" ph="1"/>
      <c r="EZ2426" s="1" ph="1"/>
      <c r="FA2426" s="1" ph="1"/>
      <c r="FB2426" s="1" ph="1"/>
      <c r="FC2426" s="1" ph="1"/>
      <c r="FD2426" s="1" ph="1"/>
      <c r="FE2426" s="1" ph="1"/>
      <c r="FF2426" s="1" ph="1"/>
      <c r="FG2426" s="1" ph="1"/>
      <c r="FH2426" s="1" ph="1"/>
      <c r="FI2426" s="1" ph="1"/>
      <c r="FJ2426" s="1" ph="1"/>
      <c r="FK2426" s="1" ph="1"/>
      <c r="FL2426" s="1" ph="1"/>
      <c r="FM2426" s="1" ph="1"/>
      <c r="FN2426" s="1" ph="1"/>
      <c r="FO2426" s="1" ph="1"/>
      <c r="FP2426" s="1" ph="1"/>
      <c r="FQ2426" s="1" ph="1"/>
      <c r="FR2426" s="1" ph="1"/>
      <c r="FS2426" s="1" ph="1"/>
      <c r="FT2426" s="1" ph="1"/>
      <c r="FU2426" s="1" ph="1"/>
      <c r="FV2426" s="1" ph="1"/>
      <c r="FW2426" s="1" ph="1"/>
      <c r="FX2426" s="1" ph="1"/>
      <c r="FY2426" s="1" ph="1"/>
      <c r="FZ2426" s="1" ph="1"/>
      <c r="GA2426" s="1" ph="1"/>
      <c r="GB2426" s="1" ph="1"/>
      <c r="GC2426" s="1" ph="1"/>
      <c r="GD2426" s="1" ph="1"/>
      <c r="GE2426" s="1" ph="1"/>
      <c r="GF2426" s="1" ph="1"/>
      <c r="GG2426" s="1" ph="1"/>
      <c r="GH2426" s="1" ph="1"/>
      <c r="GI2426" s="1" ph="1"/>
      <c r="GJ2426" s="1" ph="1"/>
      <c r="GK2426" s="1" ph="1"/>
      <c r="GL2426" s="1" ph="1"/>
      <c r="GM2426" s="1" ph="1"/>
      <c r="GN2426" s="1" ph="1"/>
      <c r="GO2426" s="1" ph="1"/>
      <c r="GP2426" s="1" ph="1"/>
      <c r="GQ2426" s="1" ph="1"/>
      <c r="GR2426" s="1" ph="1"/>
      <c r="GS2426" s="1" ph="1"/>
      <c r="GT2426" s="1" ph="1"/>
      <c r="GU2426" s="1" ph="1"/>
      <c r="GV2426" s="1" ph="1"/>
      <c r="GW2426" s="1" ph="1"/>
      <c r="GX2426" s="1" ph="1"/>
      <c r="GY2426" s="1" ph="1"/>
      <c r="GZ2426" s="1" ph="1"/>
      <c r="HA2426" s="1" ph="1"/>
      <c r="HB2426" s="1" ph="1"/>
      <c r="HC2426" s="1" ph="1"/>
      <c r="HD2426" s="1" ph="1"/>
      <c r="HE2426" s="1" ph="1"/>
      <c r="HF2426" s="1" ph="1"/>
      <c r="HG2426" s="1" ph="1"/>
      <c r="HH2426" s="1" ph="1"/>
      <c r="HI2426" s="1" ph="1"/>
      <c r="HJ2426" s="1" ph="1"/>
      <c r="HK2426" s="1" ph="1"/>
      <c r="HL2426" s="1" ph="1"/>
      <c r="HM2426" s="1" ph="1"/>
      <c r="HN2426" s="1" ph="1"/>
      <c r="HO2426" s="1" ph="1"/>
      <c r="HP2426" s="1" ph="1"/>
      <c r="HQ2426" s="1" ph="1"/>
      <c r="HR2426" s="1" ph="1"/>
      <c r="HS2426" s="1" ph="1"/>
      <c r="HT2426" s="1" ph="1"/>
      <c r="HU2426" s="1" ph="1"/>
      <c r="HV2426" s="1" ph="1"/>
      <c r="HW2426" s="1" ph="1"/>
      <c r="HX2426" s="1" ph="1"/>
      <c r="HY2426" s="1" ph="1"/>
      <c r="HZ2426" s="1" ph="1"/>
      <c r="IA2426" s="1" ph="1"/>
      <c r="IB2426" s="1" ph="1"/>
      <c r="IC2426" s="1" ph="1"/>
      <c r="ID2426" s="1" ph="1"/>
      <c r="IE2426" s="1" ph="1"/>
      <c r="IF2426" s="1" ph="1"/>
    </row>
    <row r="2428" spans="82:240" ht="20.149999999999999" customHeight="1">
      <c r="CD2428" s="1" ph="1"/>
      <c r="CE2428" s="1" ph="1"/>
      <c r="CF2428" s="1" ph="1"/>
      <c r="CG2428" s="1" ph="1"/>
      <c r="CH2428" s="1" ph="1"/>
      <c r="CI2428" s="1" ph="1"/>
      <c r="CJ2428" s="1" ph="1"/>
      <c r="CK2428" s="1" ph="1"/>
      <c r="CL2428" s="1" ph="1"/>
      <c r="CM2428" s="1" ph="1"/>
      <c r="CN2428" s="1" ph="1"/>
      <c r="CO2428" s="1" ph="1"/>
      <c r="CP2428" s="1" ph="1"/>
      <c r="CQ2428" s="1" ph="1"/>
      <c r="CR2428" s="1" ph="1"/>
      <c r="CS2428" s="1" ph="1"/>
      <c r="CT2428" s="1" ph="1"/>
      <c r="CU2428" s="1" ph="1"/>
      <c r="CV2428" s="1" ph="1"/>
      <c r="CW2428" s="1" ph="1"/>
      <c r="CX2428" s="1" ph="1"/>
      <c r="CY2428" s="1" ph="1"/>
      <c r="CZ2428" s="1" ph="1"/>
      <c r="DA2428" s="1" ph="1"/>
      <c r="DB2428" s="1" ph="1"/>
      <c r="DC2428" s="1" ph="1"/>
      <c r="DD2428" s="1" ph="1"/>
      <c r="DE2428" s="1" ph="1"/>
      <c r="DF2428" s="1" ph="1"/>
      <c r="DG2428" s="1" ph="1"/>
      <c r="DH2428" s="1" ph="1"/>
      <c r="DI2428" s="1" ph="1"/>
      <c r="DJ2428" s="1" ph="1"/>
      <c r="DK2428" s="1" ph="1"/>
      <c r="DL2428" s="1" ph="1"/>
      <c r="DM2428" s="1" ph="1"/>
      <c r="DN2428" s="1" ph="1"/>
      <c r="DO2428" s="1" ph="1"/>
      <c r="DP2428" s="1" ph="1"/>
      <c r="DQ2428" s="1" ph="1"/>
      <c r="DR2428" s="1" ph="1"/>
      <c r="DS2428" s="1" ph="1"/>
      <c r="DT2428" s="1" ph="1"/>
      <c r="DU2428" s="1" ph="1"/>
      <c r="DV2428" s="1" ph="1"/>
      <c r="DW2428" s="1" ph="1"/>
      <c r="DX2428" s="1" ph="1"/>
      <c r="DY2428" s="1" ph="1"/>
      <c r="DZ2428" s="1" ph="1"/>
      <c r="EA2428" s="1" ph="1"/>
      <c r="EB2428" s="1" ph="1"/>
      <c r="EC2428" s="1" ph="1"/>
      <c r="ED2428" s="1" ph="1"/>
      <c r="EE2428" s="1" ph="1"/>
      <c r="EF2428" s="1" ph="1"/>
      <c r="EG2428" s="1" ph="1"/>
      <c r="EH2428" s="1" ph="1"/>
      <c r="EI2428" s="1" ph="1"/>
      <c r="EJ2428" s="1" ph="1"/>
      <c r="EK2428" s="1" ph="1"/>
      <c r="EL2428" s="1" ph="1"/>
      <c r="EM2428" s="1" ph="1"/>
      <c r="EN2428" s="1" ph="1"/>
      <c r="EO2428" s="1" ph="1"/>
      <c r="EP2428" s="1" ph="1"/>
      <c r="EQ2428" s="1" ph="1"/>
      <c r="ER2428" s="1" ph="1"/>
      <c r="ES2428" s="1" ph="1"/>
      <c r="ET2428" s="1" ph="1"/>
      <c r="EU2428" s="1" ph="1"/>
      <c r="EV2428" s="1" ph="1"/>
      <c r="EW2428" s="1" ph="1"/>
      <c r="EX2428" s="1" ph="1"/>
      <c r="EY2428" s="1" ph="1"/>
      <c r="EZ2428" s="1" ph="1"/>
      <c r="FA2428" s="1" ph="1"/>
      <c r="FB2428" s="1" ph="1"/>
      <c r="FC2428" s="1" ph="1"/>
      <c r="FD2428" s="1" ph="1"/>
      <c r="FE2428" s="1" ph="1"/>
      <c r="FF2428" s="1" ph="1"/>
      <c r="FG2428" s="1" ph="1"/>
      <c r="FH2428" s="1" ph="1"/>
      <c r="FI2428" s="1" ph="1"/>
      <c r="FJ2428" s="1" ph="1"/>
      <c r="FK2428" s="1" ph="1"/>
      <c r="FL2428" s="1" ph="1"/>
      <c r="FM2428" s="1" ph="1"/>
      <c r="FN2428" s="1" ph="1"/>
      <c r="FO2428" s="1" ph="1"/>
      <c r="FP2428" s="1" ph="1"/>
      <c r="FQ2428" s="1" ph="1"/>
      <c r="FR2428" s="1" ph="1"/>
      <c r="FS2428" s="1" ph="1"/>
      <c r="FT2428" s="1" ph="1"/>
      <c r="FU2428" s="1" ph="1"/>
      <c r="FV2428" s="1" ph="1"/>
      <c r="FW2428" s="1" ph="1"/>
      <c r="FX2428" s="1" ph="1"/>
      <c r="FY2428" s="1" ph="1"/>
      <c r="FZ2428" s="1" ph="1"/>
      <c r="GA2428" s="1" ph="1"/>
      <c r="GB2428" s="1" ph="1"/>
      <c r="GC2428" s="1" ph="1"/>
      <c r="GD2428" s="1" ph="1"/>
      <c r="GE2428" s="1" ph="1"/>
      <c r="GF2428" s="1" ph="1"/>
      <c r="GG2428" s="1" ph="1"/>
      <c r="GH2428" s="1" ph="1"/>
      <c r="GI2428" s="1" ph="1"/>
      <c r="GJ2428" s="1" ph="1"/>
      <c r="GK2428" s="1" ph="1"/>
      <c r="GL2428" s="1" ph="1"/>
      <c r="GM2428" s="1" ph="1"/>
      <c r="GN2428" s="1" ph="1"/>
      <c r="GO2428" s="1" ph="1"/>
      <c r="GP2428" s="1" ph="1"/>
      <c r="GQ2428" s="1" ph="1"/>
      <c r="GR2428" s="1" ph="1"/>
      <c r="GS2428" s="1" ph="1"/>
      <c r="GT2428" s="1" ph="1"/>
      <c r="GU2428" s="1" ph="1"/>
      <c r="GV2428" s="1" ph="1"/>
      <c r="GW2428" s="1" ph="1"/>
      <c r="GX2428" s="1" ph="1"/>
      <c r="GY2428" s="1" ph="1"/>
      <c r="GZ2428" s="1" ph="1"/>
      <c r="HA2428" s="1" ph="1"/>
      <c r="HB2428" s="1" ph="1"/>
      <c r="HC2428" s="1" ph="1"/>
      <c r="HD2428" s="1" ph="1"/>
      <c r="HE2428" s="1" ph="1"/>
      <c r="HF2428" s="1" ph="1"/>
      <c r="HG2428" s="1" ph="1"/>
      <c r="HH2428" s="1" ph="1"/>
      <c r="HI2428" s="1" ph="1"/>
      <c r="HJ2428" s="1" ph="1"/>
      <c r="HK2428" s="1" ph="1"/>
      <c r="HL2428" s="1" ph="1"/>
      <c r="HM2428" s="1" ph="1"/>
      <c r="HN2428" s="1" ph="1"/>
      <c r="HO2428" s="1" ph="1"/>
      <c r="HP2428" s="1" ph="1"/>
      <c r="HQ2428" s="1" ph="1"/>
      <c r="HR2428" s="1" ph="1"/>
      <c r="HS2428" s="1" ph="1"/>
      <c r="HT2428" s="1" ph="1"/>
      <c r="HU2428" s="1" ph="1"/>
      <c r="HV2428" s="1" ph="1"/>
      <c r="HW2428" s="1" ph="1"/>
      <c r="HX2428" s="1" ph="1"/>
      <c r="HY2428" s="1" ph="1"/>
      <c r="HZ2428" s="1" ph="1"/>
      <c r="IA2428" s="1" ph="1"/>
      <c r="IB2428" s="1" ph="1"/>
      <c r="IC2428" s="1" ph="1"/>
      <c r="ID2428" s="1" ph="1"/>
      <c r="IE2428" s="1" ph="1"/>
      <c r="IF2428" s="1" ph="1"/>
    </row>
    <row r="2430" spans="82:240" ht="20.149999999999999" customHeight="1">
      <c r="CD2430" s="1" ph="1"/>
      <c r="CE2430" s="1" ph="1"/>
      <c r="CF2430" s="1" ph="1"/>
      <c r="CG2430" s="1" ph="1"/>
      <c r="CH2430" s="1" ph="1"/>
      <c r="CI2430" s="1" ph="1"/>
      <c r="CJ2430" s="1" ph="1"/>
      <c r="CK2430" s="1" ph="1"/>
      <c r="CL2430" s="1" ph="1"/>
      <c r="CM2430" s="1" ph="1"/>
      <c r="CN2430" s="1" ph="1"/>
      <c r="CO2430" s="1" ph="1"/>
      <c r="CP2430" s="1" ph="1"/>
      <c r="CQ2430" s="1" ph="1"/>
      <c r="CR2430" s="1" ph="1"/>
      <c r="CS2430" s="1" ph="1"/>
      <c r="CT2430" s="1" ph="1"/>
      <c r="CU2430" s="1" ph="1"/>
      <c r="CV2430" s="1" ph="1"/>
      <c r="CW2430" s="1" ph="1"/>
      <c r="CX2430" s="1" ph="1"/>
      <c r="CY2430" s="1" ph="1"/>
      <c r="CZ2430" s="1" ph="1"/>
      <c r="DA2430" s="1" ph="1"/>
      <c r="DB2430" s="1" ph="1"/>
      <c r="DC2430" s="1" ph="1"/>
      <c r="DD2430" s="1" ph="1"/>
      <c r="DE2430" s="1" ph="1"/>
      <c r="DF2430" s="1" ph="1"/>
      <c r="DG2430" s="1" ph="1"/>
      <c r="DH2430" s="1" ph="1"/>
      <c r="DI2430" s="1" ph="1"/>
      <c r="DJ2430" s="1" ph="1"/>
      <c r="DK2430" s="1" ph="1"/>
      <c r="DL2430" s="1" ph="1"/>
      <c r="DM2430" s="1" ph="1"/>
      <c r="DN2430" s="1" ph="1"/>
      <c r="DO2430" s="1" ph="1"/>
      <c r="DP2430" s="1" ph="1"/>
      <c r="DQ2430" s="1" ph="1"/>
      <c r="DR2430" s="1" ph="1"/>
      <c r="DS2430" s="1" ph="1"/>
      <c r="DT2430" s="1" ph="1"/>
      <c r="DU2430" s="1" ph="1"/>
      <c r="DV2430" s="1" ph="1"/>
      <c r="DW2430" s="1" ph="1"/>
      <c r="DX2430" s="1" ph="1"/>
      <c r="DY2430" s="1" ph="1"/>
      <c r="DZ2430" s="1" ph="1"/>
      <c r="EA2430" s="1" ph="1"/>
      <c r="EB2430" s="1" ph="1"/>
      <c r="EC2430" s="1" ph="1"/>
      <c r="ED2430" s="1" ph="1"/>
      <c r="EE2430" s="1" ph="1"/>
      <c r="EF2430" s="1" ph="1"/>
      <c r="EG2430" s="1" ph="1"/>
      <c r="EH2430" s="1" ph="1"/>
      <c r="EI2430" s="1" ph="1"/>
      <c r="EJ2430" s="1" ph="1"/>
      <c r="EK2430" s="1" ph="1"/>
      <c r="EL2430" s="1" ph="1"/>
      <c r="EM2430" s="1" ph="1"/>
      <c r="EN2430" s="1" ph="1"/>
      <c r="EO2430" s="1" ph="1"/>
      <c r="EP2430" s="1" ph="1"/>
      <c r="EQ2430" s="1" ph="1"/>
      <c r="ER2430" s="1" ph="1"/>
      <c r="ES2430" s="1" ph="1"/>
      <c r="ET2430" s="1" ph="1"/>
      <c r="EU2430" s="1" ph="1"/>
      <c r="EV2430" s="1" ph="1"/>
      <c r="EW2430" s="1" ph="1"/>
      <c r="EX2430" s="1" ph="1"/>
      <c r="EY2430" s="1" ph="1"/>
      <c r="EZ2430" s="1" ph="1"/>
      <c r="FA2430" s="1" ph="1"/>
      <c r="FB2430" s="1" ph="1"/>
      <c r="FC2430" s="1" ph="1"/>
      <c r="FD2430" s="1" ph="1"/>
      <c r="FE2430" s="1" ph="1"/>
      <c r="FF2430" s="1" ph="1"/>
      <c r="FG2430" s="1" ph="1"/>
      <c r="FH2430" s="1" ph="1"/>
      <c r="FI2430" s="1" ph="1"/>
      <c r="FJ2430" s="1" ph="1"/>
      <c r="FK2430" s="1" ph="1"/>
      <c r="FL2430" s="1" ph="1"/>
      <c r="FM2430" s="1" ph="1"/>
      <c r="FN2430" s="1" ph="1"/>
      <c r="FO2430" s="1" ph="1"/>
      <c r="FP2430" s="1" ph="1"/>
      <c r="FQ2430" s="1" ph="1"/>
      <c r="FR2430" s="1" ph="1"/>
      <c r="FS2430" s="1" ph="1"/>
      <c r="FT2430" s="1" ph="1"/>
      <c r="FU2430" s="1" ph="1"/>
      <c r="FV2430" s="1" ph="1"/>
      <c r="FW2430" s="1" ph="1"/>
      <c r="FX2430" s="1" ph="1"/>
      <c r="FY2430" s="1" ph="1"/>
      <c r="FZ2430" s="1" ph="1"/>
      <c r="GA2430" s="1" ph="1"/>
      <c r="GB2430" s="1" ph="1"/>
      <c r="GC2430" s="1" ph="1"/>
      <c r="GD2430" s="1" ph="1"/>
      <c r="GE2430" s="1" ph="1"/>
      <c r="GF2430" s="1" ph="1"/>
      <c r="GG2430" s="1" ph="1"/>
      <c r="GH2430" s="1" ph="1"/>
      <c r="GI2430" s="1" ph="1"/>
      <c r="GJ2430" s="1" ph="1"/>
      <c r="GK2430" s="1" ph="1"/>
      <c r="GL2430" s="1" ph="1"/>
      <c r="GM2430" s="1" ph="1"/>
      <c r="GN2430" s="1" ph="1"/>
      <c r="GO2430" s="1" ph="1"/>
      <c r="GP2430" s="1" ph="1"/>
      <c r="GQ2430" s="1" ph="1"/>
      <c r="GR2430" s="1" ph="1"/>
      <c r="GS2430" s="1" ph="1"/>
      <c r="GT2430" s="1" ph="1"/>
      <c r="GU2430" s="1" ph="1"/>
      <c r="GV2430" s="1" ph="1"/>
      <c r="GW2430" s="1" ph="1"/>
      <c r="GX2430" s="1" ph="1"/>
      <c r="GY2430" s="1" ph="1"/>
      <c r="GZ2430" s="1" ph="1"/>
      <c r="HA2430" s="1" ph="1"/>
      <c r="HB2430" s="1" ph="1"/>
      <c r="HC2430" s="1" ph="1"/>
      <c r="HD2430" s="1" ph="1"/>
      <c r="HE2430" s="1" ph="1"/>
      <c r="HF2430" s="1" ph="1"/>
      <c r="HG2430" s="1" ph="1"/>
      <c r="HH2430" s="1" ph="1"/>
      <c r="HI2430" s="1" ph="1"/>
      <c r="HJ2430" s="1" ph="1"/>
      <c r="HK2430" s="1" ph="1"/>
      <c r="HL2430" s="1" ph="1"/>
      <c r="HM2430" s="1" ph="1"/>
      <c r="HN2430" s="1" ph="1"/>
      <c r="HO2430" s="1" ph="1"/>
      <c r="HP2430" s="1" ph="1"/>
      <c r="HQ2430" s="1" ph="1"/>
      <c r="HR2430" s="1" ph="1"/>
      <c r="HS2430" s="1" ph="1"/>
      <c r="HT2430" s="1" ph="1"/>
      <c r="HU2430" s="1" ph="1"/>
      <c r="HV2430" s="1" ph="1"/>
      <c r="HW2430" s="1" ph="1"/>
      <c r="HX2430" s="1" ph="1"/>
      <c r="HY2430" s="1" ph="1"/>
      <c r="HZ2430" s="1" ph="1"/>
      <c r="IA2430" s="1" ph="1"/>
      <c r="IB2430" s="1" ph="1"/>
      <c r="IC2430" s="1" ph="1"/>
      <c r="ID2430" s="1" ph="1"/>
      <c r="IE2430" s="1" ph="1"/>
      <c r="IF2430" s="1" ph="1"/>
    </row>
    <row r="2432" spans="82:240" ht="20.149999999999999" customHeight="1">
      <c r="CD2432" s="1" ph="1"/>
      <c r="CE2432" s="1" ph="1"/>
      <c r="CF2432" s="1" ph="1"/>
      <c r="CG2432" s="1" ph="1"/>
      <c r="CH2432" s="1" ph="1"/>
      <c r="CI2432" s="1" ph="1"/>
      <c r="CJ2432" s="1" ph="1"/>
      <c r="CK2432" s="1" ph="1"/>
      <c r="CL2432" s="1" ph="1"/>
      <c r="CM2432" s="1" ph="1"/>
      <c r="CN2432" s="1" ph="1"/>
      <c r="CO2432" s="1" ph="1"/>
      <c r="CP2432" s="1" ph="1"/>
      <c r="CQ2432" s="1" ph="1"/>
      <c r="CR2432" s="1" ph="1"/>
      <c r="CS2432" s="1" ph="1"/>
      <c r="CT2432" s="1" ph="1"/>
      <c r="CU2432" s="1" ph="1"/>
      <c r="CV2432" s="1" ph="1"/>
      <c r="CW2432" s="1" ph="1"/>
      <c r="CX2432" s="1" ph="1"/>
      <c r="CY2432" s="1" ph="1"/>
      <c r="CZ2432" s="1" ph="1"/>
      <c r="DA2432" s="1" ph="1"/>
      <c r="DB2432" s="1" ph="1"/>
      <c r="DC2432" s="1" ph="1"/>
      <c r="DD2432" s="1" ph="1"/>
      <c r="DE2432" s="1" ph="1"/>
      <c r="DF2432" s="1" ph="1"/>
      <c r="DG2432" s="1" ph="1"/>
      <c r="DH2432" s="1" ph="1"/>
      <c r="DI2432" s="1" ph="1"/>
      <c r="DJ2432" s="1" ph="1"/>
      <c r="DK2432" s="1" ph="1"/>
      <c r="DL2432" s="1" ph="1"/>
      <c r="DM2432" s="1" ph="1"/>
      <c r="DN2432" s="1" ph="1"/>
      <c r="DO2432" s="1" ph="1"/>
      <c r="DP2432" s="1" ph="1"/>
      <c r="DQ2432" s="1" ph="1"/>
      <c r="DR2432" s="1" ph="1"/>
      <c r="DS2432" s="1" ph="1"/>
      <c r="DT2432" s="1" ph="1"/>
      <c r="DU2432" s="1" ph="1"/>
      <c r="DV2432" s="1" ph="1"/>
      <c r="DW2432" s="1" ph="1"/>
      <c r="DX2432" s="1" ph="1"/>
      <c r="DY2432" s="1" ph="1"/>
      <c r="DZ2432" s="1" ph="1"/>
      <c r="EA2432" s="1" ph="1"/>
      <c r="EB2432" s="1" ph="1"/>
      <c r="EC2432" s="1" ph="1"/>
      <c r="ED2432" s="1" ph="1"/>
      <c r="EE2432" s="1" ph="1"/>
      <c r="EF2432" s="1" ph="1"/>
      <c r="EG2432" s="1" ph="1"/>
      <c r="EH2432" s="1" ph="1"/>
      <c r="EI2432" s="1" ph="1"/>
      <c r="EJ2432" s="1" ph="1"/>
      <c r="EK2432" s="1" ph="1"/>
      <c r="EL2432" s="1" ph="1"/>
      <c r="EM2432" s="1" ph="1"/>
      <c r="EN2432" s="1" ph="1"/>
      <c r="EO2432" s="1" ph="1"/>
      <c r="EP2432" s="1" ph="1"/>
      <c r="EQ2432" s="1" ph="1"/>
      <c r="ER2432" s="1" ph="1"/>
      <c r="ES2432" s="1" ph="1"/>
      <c r="ET2432" s="1" ph="1"/>
      <c r="EU2432" s="1" ph="1"/>
      <c r="EV2432" s="1" ph="1"/>
      <c r="EW2432" s="1" ph="1"/>
      <c r="EX2432" s="1" ph="1"/>
      <c r="EY2432" s="1" ph="1"/>
      <c r="EZ2432" s="1" ph="1"/>
      <c r="FA2432" s="1" ph="1"/>
      <c r="FB2432" s="1" ph="1"/>
      <c r="FC2432" s="1" ph="1"/>
      <c r="FD2432" s="1" ph="1"/>
      <c r="FE2432" s="1" ph="1"/>
      <c r="FF2432" s="1" ph="1"/>
      <c r="FG2432" s="1" ph="1"/>
      <c r="FH2432" s="1" ph="1"/>
      <c r="FI2432" s="1" ph="1"/>
      <c r="FJ2432" s="1" ph="1"/>
      <c r="FK2432" s="1" ph="1"/>
      <c r="FL2432" s="1" ph="1"/>
      <c r="FM2432" s="1" ph="1"/>
      <c r="FN2432" s="1" ph="1"/>
      <c r="FO2432" s="1" ph="1"/>
      <c r="FP2432" s="1" ph="1"/>
      <c r="FQ2432" s="1" ph="1"/>
      <c r="FR2432" s="1" ph="1"/>
      <c r="FS2432" s="1" ph="1"/>
      <c r="FT2432" s="1" ph="1"/>
      <c r="FU2432" s="1" ph="1"/>
      <c r="FV2432" s="1" ph="1"/>
      <c r="FW2432" s="1" ph="1"/>
      <c r="FX2432" s="1" ph="1"/>
      <c r="FY2432" s="1" ph="1"/>
      <c r="FZ2432" s="1" ph="1"/>
      <c r="GA2432" s="1" ph="1"/>
      <c r="GB2432" s="1" ph="1"/>
      <c r="GC2432" s="1" ph="1"/>
      <c r="GD2432" s="1" ph="1"/>
      <c r="GE2432" s="1" ph="1"/>
      <c r="GF2432" s="1" ph="1"/>
      <c r="GG2432" s="1" ph="1"/>
      <c r="GH2432" s="1" ph="1"/>
      <c r="GI2432" s="1" ph="1"/>
      <c r="GJ2432" s="1" ph="1"/>
      <c r="GK2432" s="1" ph="1"/>
      <c r="GL2432" s="1" ph="1"/>
      <c r="GM2432" s="1" ph="1"/>
      <c r="GN2432" s="1" ph="1"/>
      <c r="GO2432" s="1" ph="1"/>
      <c r="GP2432" s="1" ph="1"/>
      <c r="GQ2432" s="1" ph="1"/>
      <c r="GR2432" s="1" ph="1"/>
      <c r="GS2432" s="1" ph="1"/>
      <c r="GT2432" s="1" ph="1"/>
      <c r="GU2432" s="1" ph="1"/>
      <c r="GV2432" s="1" ph="1"/>
      <c r="GW2432" s="1" ph="1"/>
      <c r="GX2432" s="1" ph="1"/>
      <c r="GY2432" s="1" ph="1"/>
      <c r="GZ2432" s="1" ph="1"/>
      <c r="HA2432" s="1" ph="1"/>
      <c r="HB2432" s="1" ph="1"/>
      <c r="HC2432" s="1" ph="1"/>
      <c r="HD2432" s="1" ph="1"/>
      <c r="HE2432" s="1" ph="1"/>
      <c r="HF2432" s="1" ph="1"/>
      <c r="HG2432" s="1" ph="1"/>
      <c r="HH2432" s="1" ph="1"/>
      <c r="HI2432" s="1" ph="1"/>
      <c r="HJ2432" s="1" ph="1"/>
      <c r="HK2432" s="1" ph="1"/>
      <c r="HL2432" s="1" ph="1"/>
      <c r="HM2432" s="1" ph="1"/>
      <c r="HN2432" s="1" ph="1"/>
      <c r="HO2432" s="1" ph="1"/>
      <c r="HP2432" s="1" ph="1"/>
      <c r="HQ2432" s="1" ph="1"/>
      <c r="HR2432" s="1" ph="1"/>
      <c r="HS2432" s="1" ph="1"/>
      <c r="HT2432" s="1" ph="1"/>
      <c r="HU2432" s="1" ph="1"/>
      <c r="HV2432" s="1" ph="1"/>
      <c r="HW2432" s="1" ph="1"/>
      <c r="HX2432" s="1" ph="1"/>
      <c r="HY2432" s="1" ph="1"/>
      <c r="HZ2432" s="1" ph="1"/>
      <c r="IA2432" s="1" ph="1"/>
      <c r="IB2432" s="1" ph="1"/>
      <c r="IC2432" s="1" ph="1"/>
      <c r="ID2432" s="1" ph="1"/>
      <c r="IE2432" s="1" ph="1"/>
      <c r="IF2432" s="1" ph="1"/>
    </row>
    <row r="2434" spans="82:240" ht="20.149999999999999" customHeight="1">
      <c r="CD2434" s="1" ph="1"/>
      <c r="CE2434" s="1" ph="1"/>
      <c r="CF2434" s="1" ph="1"/>
      <c r="CG2434" s="1" ph="1"/>
      <c r="CH2434" s="1" ph="1"/>
      <c r="CI2434" s="1" ph="1"/>
      <c r="CJ2434" s="1" ph="1"/>
      <c r="CK2434" s="1" ph="1"/>
      <c r="CL2434" s="1" ph="1"/>
      <c r="CM2434" s="1" ph="1"/>
      <c r="CN2434" s="1" ph="1"/>
      <c r="CO2434" s="1" ph="1"/>
      <c r="CP2434" s="1" ph="1"/>
      <c r="CQ2434" s="1" ph="1"/>
      <c r="CR2434" s="1" ph="1"/>
      <c r="CS2434" s="1" ph="1"/>
      <c r="CT2434" s="1" ph="1"/>
      <c r="CU2434" s="1" ph="1"/>
      <c r="CV2434" s="1" ph="1"/>
      <c r="CW2434" s="1" ph="1"/>
      <c r="CX2434" s="1" ph="1"/>
      <c r="CY2434" s="1" ph="1"/>
      <c r="CZ2434" s="1" ph="1"/>
      <c r="DA2434" s="1" ph="1"/>
      <c r="DB2434" s="1" ph="1"/>
      <c r="DC2434" s="1" ph="1"/>
      <c r="DD2434" s="1" ph="1"/>
      <c r="DE2434" s="1" ph="1"/>
      <c r="DF2434" s="1" ph="1"/>
      <c r="DG2434" s="1" ph="1"/>
      <c r="DH2434" s="1" ph="1"/>
      <c r="DI2434" s="1" ph="1"/>
      <c r="DJ2434" s="1" ph="1"/>
      <c r="DK2434" s="1" ph="1"/>
      <c r="DL2434" s="1" ph="1"/>
      <c r="DM2434" s="1" ph="1"/>
      <c r="DN2434" s="1" ph="1"/>
      <c r="DO2434" s="1" ph="1"/>
      <c r="DP2434" s="1" ph="1"/>
      <c r="DQ2434" s="1" ph="1"/>
      <c r="DR2434" s="1" ph="1"/>
      <c r="DS2434" s="1" ph="1"/>
      <c r="DT2434" s="1" ph="1"/>
      <c r="DU2434" s="1" ph="1"/>
      <c r="DV2434" s="1" ph="1"/>
      <c r="DW2434" s="1" ph="1"/>
      <c r="DX2434" s="1" ph="1"/>
      <c r="DY2434" s="1" ph="1"/>
      <c r="DZ2434" s="1" ph="1"/>
      <c r="EA2434" s="1" ph="1"/>
      <c r="EB2434" s="1" ph="1"/>
      <c r="EC2434" s="1" ph="1"/>
      <c r="ED2434" s="1" ph="1"/>
      <c r="EE2434" s="1" ph="1"/>
      <c r="EF2434" s="1" ph="1"/>
      <c r="EG2434" s="1" ph="1"/>
      <c r="EH2434" s="1" ph="1"/>
      <c r="EI2434" s="1" ph="1"/>
      <c r="EJ2434" s="1" ph="1"/>
      <c r="EK2434" s="1" ph="1"/>
      <c r="EL2434" s="1" ph="1"/>
      <c r="EM2434" s="1" ph="1"/>
      <c r="EN2434" s="1" ph="1"/>
      <c r="EO2434" s="1" ph="1"/>
      <c r="EP2434" s="1" ph="1"/>
      <c r="EQ2434" s="1" ph="1"/>
      <c r="ER2434" s="1" ph="1"/>
      <c r="ES2434" s="1" ph="1"/>
      <c r="ET2434" s="1" ph="1"/>
      <c r="EU2434" s="1" ph="1"/>
      <c r="EV2434" s="1" ph="1"/>
      <c r="EW2434" s="1" ph="1"/>
      <c r="EX2434" s="1" ph="1"/>
      <c r="EY2434" s="1" ph="1"/>
      <c r="EZ2434" s="1" ph="1"/>
      <c r="FA2434" s="1" ph="1"/>
      <c r="FB2434" s="1" ph="1"/>
      <c r="FC2434" s="1" ph="1"/>
      <c r="FD2434" s="1" ph="1"/>
      <c r="FE2434" s="1" ph="1"/>
      <c r="FF2434" s="1" ph="1"/>
      <c r="FG2434" s="1" ph="1"/>
      <c r="FH2434" s="1" ph="1"/>
      <c r="FI2434" s="1" ph="1"/>
      <c r="FJ2434" s="1" ph="1"/>
      <c r="FK2434" s="1" ph="1"/>
      <c r="FL2434" s="1" ph="1"/>
      <c r="FM2434" s="1" ph="1"/>
      <c r="FN2434" s="1" ph="1"/>
      <c r="FO2434" s="1" ph="1"/>
      <c r="FP2434" s="1" ph="1"/>
      <c r="FQ2434" s="1" ph="1"/>
      <c r="FR2434" s="1" ph="1"/>
      <c r="FS2434" s="1" ph="1"/>
      <c r="FT2434" s="1" ph="1"/>
      <c r="FU2434" s="1" ph="1"/>
      <c r="FV2434" s="1" ph="1"/>
      <c r="FW2434" s="1" ph="1"/>
      <c r="FX2434" s="1" ph="1"/>
      <c r="FY2434" s="1" ph="1"/>
      <c r="FZ2434" s="1" ph="1"/>
      <c r="GA2434" s="1" ph="1"/>
      <c r="GB2434" s="1" ph="1"/>
      <c r="GC2434" s="1" ph="1"/>
      <c r="GD2434" s="1" ph="1"/>
      <c r="GE2434" s="1" ph="1"/>
      <c r="GF2434" s="1" ph="1"/>
      <c r="GG2434" s="1" ph="1"/>
      <c r="GH2434" s="1" ph="1"/>
      <c r="GI2434" s="1" ph="1"/>
      <c r="GJ2434" s="1" ph="1"/>
      <c r="GK2434" s="1" ph="1"/>
      <c r="GL2434" s="1" ph="1"/>
      <c r="GM2434" s="1" ph="1"/>
      <c r="GN2434" s="1" ph="1"/>
      <c r="GO2434" s="1" ph="1"/>
      <c r="GP2434" s="1" ph="1"/>
      <c r="GQ2434" s="1" ph="1"/>
      <c r="GR2434" s="1" ph="1"/>
      <c r="GS2434" s="1" ph="1"/>
      <c r="GT2434" s="1" ph="1"/>
      <c r="GU2434" s="1" ph="1"/>
      <c r="GV2434" s="1" ph="1"/>
      <c r="GW2434" s="1" ph="1"/>
      <c r="GX2434" s="1" ph="1"/>
      <c r="GY2434" s="1" ph="1"/>
      <c r="GZ2434" s="1" ph="1"/>
      <c r="HA2434" s="1" ph="1"/>
      <c r="HB2434" s="1" ph="1"/>
      <c r="HC2434" s="1" ph="1"/>
      <c r="HD2434" s="1" ph="1"/>
      <c r="HE2434" s="1" ph="1"/>
      <c r="HF2434" s="1" ph="1"/>
      <c r="HG2434" s="1" ph="1"/>
      <c r="HH2434" s="1" ph="1"/>
      <c r="HI2434" s="1" ph="1"/>
      <c r="HJ2434" s="1" ph="1"/>
      <c r="HK2434" s="1" ph="1"/>
      <c r="HL2434" s="1" ph="1"/>
      <c r="HM2434" s="1" ph="1"/>
      <c r="HN2434" s="1" ph="1"/>
      <c r="HO2434" s="1" ph="1"/>
      <c r="HP2434" s="1" ph="1"/>
      <c r="HQ2434" s="1" ph="1"/>
      <c r="HR2434" s="1" ph="1"/>
      <c r="HS2434" s="1" ph="1"/>
      <c r="HT2434" s="1" ph="1"/>
      <c r="HU2434" s="1" ph="1"/>
      <c r="HV2434" s="1" ph="1"/>
      <c r="HW2434" s="1" ph="1"/>
      <c r="HX2434" s="1" ph="1"/>
      <c r="HY2434" s="1" ph="1"/>
      <c r="HZ2434" s="1" ph="1"/>
      <c r="IA2434" s="1" ph="1"/>
      <c r="IB2434" s="1" ph="1"/>
      <c r="IC2434" s="1" ph="1"/>
      <c r="ID2434" s="1" ph="1"/>
      <c r="IE2434" s="1" ph="1"/>
      <c r="IF2434" s="1" ph="1"/>
    </row>
    <row r="2436" spans="82:240" ht="20.149999999999999" customHeight="1">
      <c r="CD2436" s="1" ph="1"/>
      <c r="CE2436" s="1" ph="1"/>
      <c r="CF2436" s="1" ph="1"/>
      <c r="CG2436" s="1" ph="1"/>
      <c r="CH2436" s="1" ph="1"/>
      <c r="CI2436" s="1" ph="1"/>
      <c r="CJ2436" s="1" ph="1"/>
      <c r="CK2436" s="1" ph="1"/>
      <c r="CL2436" s="1" ph="1"/>
      <c r="CM2436" s="1" ph="1"/>
      <c r="CN2436" s="1" ph="1"/>
      <c r="CO2436" s="1" ph="1"/>
      <c r="CP2436" s="1" ph="1"/>
      <c r="CQ2436" s="1" ph="1"/>
      <c r="CR2436" s="1" ph="1"/>
      <c r="CS2436" s="1" ph="1"/>
      <c r="CT2436" s="1" ph="1"/>
      <c r="CU2436" s="1" ph="1"/>
      <c r="CV2436" s="1" ph="1"/>
      <c r="CW2436" s="1" ph="1"/>
      <c r="CX2436" s="1" ph="1"/>
      <c r="CY2436" s="1" ph="1"/>
      <c r="CZ2436" s="1" ph="1"/>
      <c r="DA2436" s="1" ph="1"/>
      <c r="DB2436" s="1" ph="1"/>
      <c r="DC2436" s="1" ph="1"/>
      <c r="DD2436" s="1" ph="1"/>
      <c r="DE2436" s="1" ph="1"/>
      <c r="DF2436" s="1" ph="1"/>
      <c r="DG2436" s="1" ph="1"/>
      <c r="DH2436" s="1" ph="1"/>
      <c r="DI2436" s="1" ph="1"/>
      <c r="DJ2436" s="1" ph="1"/>
      <c r="DK2436" s="1" ph="1"/>
      <c r="DL2436" s="1" ph="1"/>
      <c r="DM2436" s="1" ph="1"/>
      <c r="DN2436" s="1" ph="1"/>
      <c r="DO2436" s="1" ph="1"/>
      <c r="DP2436" s="1" ph="1"/>
      <c r="DQ2436" s="1" ph="1"/>
      <c r="DR2436" s="1" ph="1"/>
      <c r="DS2436" s="1" ph="1"/>
      <c r="DT2436" s="1" ph="1"/>
      <c r="DU2436" s="1" ph="1"/>
      <c r="DV2436" s="1" ph="1"/>
      <c r="DW2436" s="1" ph="1"/>
      <c r="DX2436" s="1" ph="1"/>
      <c r="DY2436" s="1" ph="1"/>
      <c r="DZ2436" s="1" ph="1"/>
      <c r="EA2436" s="1" ph="1"/>
      <c r="EB2436" s="1" ph="1"/>
      <c r="EC2436" s="1" ph="1"/>
      <c r="ED2436" s="1" ph="1"/>
      <c r="EE2436" s="1" ph="1"/>
      <c r="EF2436" s="1" ph="1"/>
      <c r="EG2436" s="1" ph="1"/>
      <c r="EH2436" s="1" ph="1"/>
      <c r="EI2436" s="1" ph="1"/>
      <c r="EJ2436" s="1" ph="1"/>
      <c r="EK2436" s="1" ph="1"/>
      <c r="EL2436" s="1" ph="1"/>
      <c r="EM2436" s="1" ph="1"/>
      <c r="EN2436" s="1" ph="1"/>
      <c r="EO2436" s="1" ph="1"/>
      <c r="EP2436" s="1" ph="1"/>
      <c r="EQ2436" s="1" ph="1"/>
      <c r="ER2436" s="1" ph="1"/>
      <c r="ES2436" s="1" ph="1"/>
      <c r="ET2436" s="1" ph="1"/>
      <c r="EU2436" s="1" ph="1"/>
      <c r="EV2436" s="1" ph="1"/>
      <c r="EW2436" s="1" ph="1"/>
      <c r="EX2436" s="1" ph="1"/>
      <c r="EY2436" s="1" ph="1"/>
      <c r="EZ2436" s="1" ph="1"/>
      <c r="FA2436" s="1" ph="1"/>
      <c r="FB2436" s="1" ph="1"/>
      <c r="FC2436" s="1" ph="1"/>
      <c r="FD2436" s="1" ph="1"/>
      <c r="FE2436" s="1" ph="1"/>
      <c r="FF2436" s="1" ph="1"/>
      <c r="FG2436" s="1" ph="1"/>
      <c r="FH2436" s="1" ph="1"/>
      <c r="FI2436" s="1" ph="1"/>
      <c r="FJ2436" s="1" ph="1"/>
      <c r="FK2436" s="1" ph="1"/>
      <c r="FL2436" s="1" ph="1"/>
      <c r="FM2436" s="1" ph="1"/>
      <c r="FN2436" s="1" ph="1"/>
      <c r="FO2436" s="1" ph="1"/>
      <c r="FP2436" s="1" ph="1"/>
      <c r="FQ2436" s="1" ph="1"/>
      <c r="FR2436" s="1" ph="1"/>
      <c r="FS2436" s="1" ph="1"/>
      <c r="FT2436" s="1" ph="1"/>
      <c r="FU2436" s="1" ph="1"/>
      <c r="FV2436" s="1" ph="1"/>
      <c r="FW2436" s="1" ph="1"/>
      <c r="FX2436" s="1" ph="1"/>
      <c r="FY2436" s="1" ph="1"/>
      <c r="FZ2436" s="1" ph="1"/>
      <c r="GA2436" s="1" ph="1"/>
      <c r="GB2436" s="1" ph="1"/>
      <c r="GC2436" s="1" ph="1"/>
      <c r="GD2436" s="1" ph="1"/>
      <c r="GE2436" s="1" ph="1"/>
      <c r="GF2436" s="1" ph="1"/>
      <c r="GG2436" s="1" ph="1"/>
      <c r="GH2436" s="1" ph="1"/>
      <c r="GI2436" s="1" ph="1"/>
      <c r="GJ2436" s="1" ph="1"/>
      <c r="GK2436" s="1" ph="1"/>
      <c r="GL2436" s="1" ph="1"/>
      <c r="GM2436" s="1" ph="1"/>
      <c r="GN2436" s="1" ph="1"/>
      <c r="GO2436" s="1" ph="1"/>
      <c r="GP2436" s="1" ph="1"/>
      <c r="GQ2436" s="1" ph="1"/>
      <c r="GR2436" s="1" ph="1"/>
      <c r="GS2436" s="1" ph="1"/>
      <c r="GT2436" s="1" ph="1"/>
      <c r="GU2436" s="1" ph="1"/>
      <c r="GV2436" s="1" ph="1"/>
      <c r="GW2436" s="1" ph="1"/>
      <c r="GX2436" s="1" ph="1"/>
      <c r="GY2436" s="1" ph="1"/>
      <c r="GZ2436" s="1" ph="1"/>
      <c r="HA2436" s="1" ph="1"/>
      <c r="HB2436" s="1" ph="1"/>
      <c r="HC2436" s="1" ph="1"/>
      <c r="HD2436" s="1" ph="1"/>
      <c r="HE2436" s="1" ph="1"/>
      <c r="HF2436" s="1" ph="1"/>
      <c r="HG2436" s="1" ph="1"/>
      <c r="HH2436" s="1" ph="1"/>
      <c r="HI2436" s="1" ph="1"/>
      <c r="HJ2436" s="1" ph="1"/>
      <c r="HK2436" s="1" ph="1"/>
      <c r="HL2436" s="1" ph="1"/>
      <c r="HM2436" s="1" ph="1"/>
      <c r="HN2436" s="1" ph="1"/>
      <c r="HO2436" s="1" ph="1"/>
      <c r="HP2436" s="1" ph="1"/>
      <c r="HQ2436" s="1" ph="1"/>
      <c r="HR2436" s="1" ph="1"/>
      <c r="HS2436" s="1" ph="1"/>
      <c r="HT2436" s="1" ph="1"/>
      <c r="HU2436" s="1" ph="1"/>
      <c r="HV2436" s="1" ph="1"/>
      <c r="HW2436" s="1" ph="1"/>
      <c r="HX2436" s="1" ph="1"/>
      <c r="HY2436" s="1" ph="1"/>
      <c r="HZ2436" s="1" ph="1"/>
      <c r="IA2436" s="1" ph="1"/>
      <c r="IB2436" s="1" ph="1"/>
      <c r="IC2436" s="1" ph="1"/>
      <c r="ID2436" s="1" ph="1"/>
      <c r="IE2436" s="1" ph="1"/>
      <c r="IF2436" s="1" ph="1"/>
    </row>
    <row r="2439" spans="82:240" ht="20.149999999999999" customHeight="1">
      <c r="CD2439" s="1" ph="1"/>
      <c r="CE2439" s="1" ph="1"/>
      <c r="CF2439" s="1" ph="1"/>
      <c r="CG2439" s="1" ph="1"/>
      <c r="CH2439" s="1" ph="1"/>
      <c r="CI2439" s="1" ph="1"/>
      <c r="CJ2439" s="1" ph="1"/>
      <c r="CK2439" s="1" ph="1"/>
      <c r="CL2439" s="1" ph="1"/>
      <c r="CM2439" s="1" ph="1"/>
      <c r="CN2439" s="1" ph="1"/>
      <c r="CO2439" s="1" ph="1"/>
      <c r="CP2439" s="1" ph="1"/>
      <c r="CQ2439" s="1" ph="1"/>
      <c r="CR2439" s="1" ph="1"/>
      <c r="CS2439" s="1" ph="1"/>
      <c r="CT2439" s="1" ph="1"/>
      <c r="CU2439" s="1" ph="1"/>
      <c r="CV2439" s="1" ph="1"/>
      <c r="CW2439" s="1" ph="1"/>
      <c r="CX2439" s="1" ph="1"/>
      <c r="CY2439" s="1" ph="1"/>
      <c r="CZ2439" s="1" ph="1"/>
      <c r="DA2439" s="1" ph="1"/>
      <c r="DB2439" s="1" ph="1"/>
      <c r="DC2439" s="1" ph="1"/>
      <c r="DD2439" s="1" ph="1"/>
      <c r="DE2439" s="1" ph="1"/>
      <c r="DF2439" s="1" ph="1"/>
      <c r="DG2439" s="1" ph="1"/>
      <c r="DH2439" s="1" ph="1"/>
      <c r="DI2439" s="1" ph="1"/>
      <c r="DJ2439" s="1" ph="1"/>
      <c r="DK2439" s="1" ph="1"/>
      <c r="DL2439" s="1" ph="1"/>
      <c r="DM2439" s="1" ph="1"/>
      <c r="DN2439" s="1" ph="1"/>
      <c r="DO2439" s="1" ph="1"/>
      <c r="DP2439" s="1" ph="1"/>
      <c r="DQ2439" s="1" ph="1"/>
      <c r="DR2439" s="1" ph="1"/>
      <c r="DS2439" s="1" ph="1"/>
      <c r="DT2439" s="1" ph="1"/>
      <c r="DU2439" s="1" ph="1"/>
      <c r="DV2439" s="1" ph="1"/>
      <c r="DW2439" s="1" ph="1"/>
      <c r="DX2439" s="1" ph="1"/>
      <c r="DY2439" s="1" ph="1"/>
      <c r="DZ2439" s="1" ph="1"/>
      <c r="EA2439" s="1" ph="1"/>
      <c r="EB2439" s="1" ph="1"/>
      <c r="EC2439" s="1" ph="1"/>
      <c r="ED2439" s="1" ph="1"/>
      <c r="EE2439" s="1" ph="1"/>
      <c r="EF2439" s="1" ph="1"/>
      <c r="EG2439" s="1" ph="1"/>
      <c r="EH2439" s="1" ph="1"/>
      <c r="EI2439" s="1" ph="1"/>
      <c r="EJ2439" s="1" ph="1"/>
      <c r="EK2439" s="1" ph="1"/>
      <c r="EL2439" s="1" ph="1"/>
      <c r="EM2439" s="1" ph="1"/>
      <c r="EN2439" s="1" ph="1"/>
      <c r="EO2439" s="1" ph="1"/>
      <c r="EP2439" s="1" ph="1"/>
      <c r="EQ2439" s="1" ph="1"/>
      <c r="ER2439" s="1" ph="1"/>
      <c r="ES2439" s="1" ph="1"/>
      <c r="ET2439" s="1" ph="1"/>
      <c r="EU2439" s="1" ph="1"/>
      <c r="EV2439" s="1" ph="1"/>
      <c r="EW2439" s="1" ph="1"/>
      <c r="EX2439" s="1" ph="1"/>
      <c r="EY2439" s="1" ph="1"/>
      <c r="EZ2439" s="1" ph="1"/>
      <c r="FA2439" s="1" ph="1"/>
      <c r="FB2439" s="1" ph="1"/>
      <c r="FC2439" s="1" ph="1"/>
      <c r="FD2439" s="1" ph="1"/>
      <c r="FE2439" s="1" ph="1"/>
      <c r="FF2439" s="1" ph="1"/>
      <c r="FG2439" s="1" ph="1"/>
      <c r="FH2439" s="1" ph="1"/>
      <c r="FI2439" s="1" ph="1"/>
      <c r="FJ2439" s="1" ph="1"/>
      <c r="FK2439" s="1" ph="1"/>
      <c r="FL2439" s="1" ph="1"/>
      <c r="FM2439" s="1" ph="1"/>
      <c r="FN2439" s="1" ph="1"/>
      <c r="FO2439" s="1" ph="1"/>
      <c r="FP2439" s="1" ph="1"/>
      <c r="FQ2439" s="1" ph="1"/>
      <c r="FR2439" s="1" ph="1"/>
      <c r="FS2439" s="1" ph="1"/>
      <c r="FT2439" s="1" ph="1"/>
      <c r="FU2439" s="1" ph="1"/>
      <c r="FV2439" s="1" ph="1"/>
      <c r="FW2439" s="1" ph="1"/>
      <c r="FX2439" s="1" ph="1"/>
      <c r="FY2439" s="1" ph="1"/>
      <c r="FZ2439" s="1" ph="1"/>
      <c r="GA2439" s="1" ph="1"/>
      <c r="GB2439" s="1" ph="1"/>
      <c r="GC2439" s="1" ph="1"/>
      <c r="GD2439" s="1" ph="1"/>
      <c r="GE2439" s="1" ph="1"/>
      <c r="GF2439" s="1" ph="1"/>
      <c r="GG2439" s="1" ph="1"/>
      <c r="GH2439" s="1" ph="1"/>
      <c r="GI2439" s="1" ph="1"/>
      <c r="GJ2439" s="1" ph="1"/>
      <c r="GK2439" s="1" ph="1"/>
      <c r="GL2439" s="1" ph="1"/>
      <c r="GM2439" s="1" ph="1"/>
      <c r="GN2439" s="1" ph="1"/>
      <c r="GO2439" s="1" ph="1"/>
      <c r="GP2439" s="1" ph="1"/>
      <c r="GQ2439" s="1" ph="1"/>
      <c r="GR2439" s="1" ph="1"/>
      <c r="GS2439" s="1" ph="1"/>
      <c r="GT2439" s="1" ph="1"/>
      <c r="GU2439" s="1" ph="1"/>
      <c r="GV2439" s="1" ph="1"/>
      <c r="GW2439" s="1" ph="1"/>
      <c r="GX2439" s="1" ph="1"/>
      <c r="GY2439" s="1" ph="1"/>
      <c r="GZ2439" s="1" ph="1"/>
      <c r="HA2439" s="1" ph="1"/>
      <c r="HB2439" s="1" ph="1"/>
      <c r="HC2439" s="1" ph="1"/>
      <c r="HD2439" s="1" ph="1"/>
      <c r="HE2439" s="1" ph="1"/>
      <c r="HF2439" s="1" ph="1"/>
      <c r="HG2439" s="1" ph="1"/>
      <c r="HH2439" s="1" ph="1"/>
      <c r="HI2439" s="1" ph="1"/>
      <c r="HJ2439" s="1" ph="1"/>
      <c r="HK2439" s="1" ph="1"/>
      <c r="HL2439" s="1" ph="1"/>
      <c r="HM2439" s="1" ph="1"/>
      <c r="HN2439" s="1" ph="1"/>
      <c r="HO2439" s="1" ph="1"/>
      <c r="HP2439" s="1" ph="1"/>
      <c r="HQ2439" s="1" ph="1"/>
      <c r="HR2439" s="1" ph="1"/>
      <c r="HS2439" s="1" ph="1"/>
      <c r="HT2439" s="1" ph="1"/>
      <c r="HU2439" s="1" ph="1"/>
      <c r="HV2439" s="1" ph="1"/>
      <c r="HW2439" s="1" ph="1"/>
      <c r="HX2439" s="1" ph="1"/>
      <c r="HY2439" s="1" ph="1"/>
      <c r="HZ2439" s="1" ph="1"/>
      <c r="IA2439" s="1" ph="1"/>
      <c r="IB2439" s="1" ph="1"/>
      <c r="IC2439" s="1" ph="1"/>
      <c r="ID2439" s="1" ph="1"/>
      <c r="IE2439" s="1" ph="1"/>
      <c r="IF2439" s="1" ph="1"/>
    </row>
    <row r="2441" spans="82:240" ht="20.149999999999999" customHeight="1">
      <c r="CD2441" s="1" ph="1"/>
      <c r="CE2441" s="1" ph="1"/>
      <c r="CF2441" s="1" ph="1"/>
      <c r="CG2441" s="1" ph="1"/>
      <c r="CH2441" s="1" ph="1"/>
      <c r="CI2441" s="1" ph="1"/>
      <c r="CJ2441" s="1" ph="1"/>
      <c r="CK2441" s="1" ph="1"/>
      <c r="CL2441" s="1" ph="1"/>
      <c r="CM2441" s="1" ph="1"/>
      <c r="CN2441" s="1" ph="1"/>
      <c r="CO2441" s="1" ph="1"/>
      <c r="CP2441" s="1" ph="1"/>
      <c r="CQ2441" s="1" ph="1"/>
      <c r="CR2441" s="1" ph="1"/>
      <c r="CS2441" s="1" ph="1"/>
      <c r="CT2441" s="1" ph="1"/>
      <c r="CU2441" s="1" ph="1"/>
      <c r="CV2441" s="1" ph="1"/>
      <c r="CW2441" s="1" ph="1"/>
      <c r="CX2441" s="1" ph="1"/>
      <c r="CY2441" s="1" ph="1"/>
      <c r="CZ2441" s="1" ph="1"/>
      <c r="DA2441" s="1" ph="1"/>
      <c r="DB2441" s="1" ph="1"/>
      <c r="DC2441" s="1" ph="1"/>
      <c r="DD2441" s="1" ph="1"/>
      <c r="DE2441" s="1" ph="1"/>
      <c r="DF2441" s="1" ph="1"/>
      <c r="DG2441" s="1" ph="1"/>
      <c r="DH2441" s="1" ph="1"/>
      <c r="DI2441" s="1" ph="1"/>
      <c r="DJ2441" s="1" ph="1"/>
      <c r="DK2441" s="1" ph="1"/>
      <c r="DL2441" s="1" ph="1"/>
      <c r="DM2441" s="1" ph="1"/>
      <c r="DN2441" s="1" ph="1"/>
      <c r="DO2441" s="1" ph="1"/>
      <c r="DP2441" s="1" ph="1"/>
      <c r="DQ2441" s="1" ph="1"/>
      <c r="DR2441" s="1" ph="1"/>
      <c r="DS2441" s="1" ph="1"/>
      <c r="DT2441" s="1" ph="1"/>
      <c r="DU2441" s="1" ph="1"/>
      <c r="DV2441" s="1" ph="1"/>
      <c r="DW2441" s="1" ph="1"/>
      <c r="DX2441" s="1" ph="1"/>
      <c r="DY2441" s="1" ph="1"/>
      <c r="DZ2441" s="1" ph="1"/>
      <c r="EA2441" s="1" ph="1"/>
      <c r="EB2441" s="1" ph="1"/>
      <c r="EC2441" s="1" ph="1"/>
      <c r="ED2441" s="1" ph="1"/>
      <c r="EE2441" s="1" ph="1"/>
      <c r="EF2441" s="1" ph="1"/>
      <c r="EG2441" s="1" ph="1"/>
      <c r="EH2441" s="1" ph="1"/>
      <c r="EI2441" s="1" ph="1"/>
      <c r="EJ2441" s="1" ph="1"/>
      <c r="EK2441" s="1" ph="1"/>
      <c r="EL2441" s="1" ph="1"/>
      <c r="EM2441" s="1" ph="1"/>
      <c r="EN2441" s="1" ph="1"/>
      <c r="EO2441" s="1" ph="1"/>
      <c r="EP2441" s="1" ph="1"/>
      <c r="EQ2441" s="1" ph="1"/>
      <c r="ER2441" s="1" ph="1"/>
      <c r="ES2441" s="1" ph="1"/>
      <c r="ET2441" s="1" ph="1"/>
      <c r="EU2441" s="1" ph="1"/>
      <c r="EV2441" s="1" ph="1"/>
      <c r="EW2441" s="1" ph="1"/>
      <c r="EX2441" s="1" ph="1"/>
      <c r="EY2441" s="1" ph="1"/>
      <c r="EZ2441" s="1" ph="1"/>
      <c r="FA2441" s="1" ph="1"/>
      <c r="FB2441" s="1" ph="1"/>
      <c r="FC2441" s="1" ph="1"/>
      <c r="FD2441" s="1" ph="1"/>
      <c r="FE2441" s="1" ph="1"/>
      <c r="FF2441" s="1" ph="1"/>
      <c r="FG2441" s="1" ph="1"/>
      <c r="FH2441" s="1" ph="1"/>
      <c r="FI2441" s="1" ph="1"/>
      <c r="FJ2441" s="1" ph="1"/>
      <c r="FK2441" s="1" ph="1"/>
      <c r="FL2441" s="1" ph="1"/>
      <c r="FM2441" s="1" ph="1"/>
      <c r="FN2441" s="1" ph="1"/>
      <c r="FO2441" s="1" ph="1"/>
      <c r="FP2441" s="1" ph="1"/>
      <c r="FQ2441" s="1" ph="1"/>
      <c r="FR2441" s="1" ph="1"/>
      <c r="FS2441" s="1" ph="1"/>
      <c r="FT2441" s="1" ph="1"/>
      <c r="FU2441" s="1" ph="1"/>
      <c r="FV2441" s="1" ph="1"/>
      <c r="FW2441" s="1" ph="1"/>
      <c r="FX2441" s="1" ph="1"/>
      <c r="FY2441" s="1" ph="1"/>
      <c r="FZ2441" s="1" ph="1"/>
      <c r="GA2441" s="1" ph="1"/>
      <c r="GB2441" s="1" ph="1"/>
      <c r="GC2441" s="1" ph="1"/>
      <c r="GD2441" s="1" ph="1"/>
      <c r="GE2441" s="1" ph="1"/>
      <c r="GF2441" s="1" ph="1"/>
      <c r="GG2441" s="1" ph="1"/>
      <c r="GH2441" s="1" ph="1"/>
      <c r="GI2441" s="1" ph="1"/>
      <c r="GJ2441" s="1" ph="1"/>
      <c r="GK2441" s="1" ph="1"/>
      <c r="GL2441" s="1" ph="1"/>
      <c r="GM2441" s="1" ph="1"/>
      <c r="GN2441" s="1" ph="1"/>
      <c r="GO2441" s="1" ph="1"/>
      <c r="GP2441" s="1" ph="1"/>
      <c r="GQ2441" s="1" ph="1"/>
      <c r="GR2441" s="1" ph="1"/>
      <c r="GS2441" s="1" ph="1"/>
      <c r="GT2441" s="1" ph="1"/>
      <c r="GU2441" s="1" ph="1"/>
      <c r="GV2441" s="1" ph="1"/>
      <c r="GW2441" s="1" ph="1"/>
      <c r="GX2441" s="1" ph="1"/>
      <c r="GY2441" s="1" ph="1"/>
      <c r="GZ2441" s="1" ph="1"/>
      <c r="HA2441" s="1" ph="1"/>
      <c r="HB2441" s="1" ph="1"/>
      <c r="HC2441" s="1" ph="1"/>
      <c r="HD2441" s="1" ph="1"/>
      <c r="HE2441" s="1" ph="1"/>
      <c r="HF2441" s="1" ph="1"/>
      <c r="HG2441" s="1" ph="1"/>
      <c r="HH2441" s="1" ph="1"/>
      <c r="HI2441" s="1" ph="1"/>
      <c r="HJ2441" s="1" ph="1"/>
      <c r="HK2441" s="1" ph="1"/>
      <c r="HL2441" s="1" ph="1"/>
      <c r="HM2441" s="1" ph="1"/>
      <c r="HN2441" s="1" ph="1"/>
      <c r="HO2441" s="1" ph="1"/>
      <c r="HP2441" s="1" ph="1"/>
      <c r="HQ2441" s="1" ph="1"/>
      <c r="HR2441" s="1" ph="1"/>
      <c r="HS2441" s="1" ph="1"/>
      <c r="HT2441" s="1" ph="1"/>
      <c r="HU2441" s="1" ph="1"/>
      <c r="HV2441" s="1" ph="1"/>
      <c r="HW2441" s="1" ph="1"/>
      <c r="HX2441" s="1" ph="1"/>
      <c r="HY2441" s="1" ph="1"/>
      <c r="HZ2441" s="1" ph="1"/>
      <c r="IA2441" s="1" ph="1"/>
      <c r="IB2441" s="1" ph="1"/>
      <c r="IC2441" s="1" ph="1"/>
      <c r="ID2441" s="1" ph="1"/>
      <c r="IE2441" s="1" ph="1"/>
      <c r="IF2441" s="1" ph="1"/>
    </row>
    <row r="2442" spans="82:240" ht="20.149999999999999" customHeight="1">
      <c r="CD2442" s="1" ph="1"/>
      <c r="CE2442" s="1" ph="1"/>
      <c r="CF2442" s="1" ph="1"/>
      <c r="CG2442" s="1" ph="1"/>
      <c r="CH2442" s="1" ph="1"/>
      <c r="CI2442" s="1" ph="1"/>
      <c r="CJ2442" s="1" ph="1"/>
      <c r="CK2442" s="1" ph="1"/>
      <c r="CL2442" s="1" ph="1"/>
      <c r="CM2442" s="1" ph="1"/>
      <c r="CN2442" s="1" ph="1"/>
      <c r="CO2442" s="1" ph="1"/>
      <c r="CP2442" s="1" ph="1"/>
      <c r="CQ2442" s="1" ph="1"/>
      <c r="CR2442" s="1" ph="1"/>
      <c r="CS2442" s="1" ph="1"/>
      <c r="CT2442" s="1" ph="1"/>
      <c r="CU2442" s="1" ph="1"/>
      <c r="CV2442" s="1" ph="1"/>
      <c r="CW2442" s="1" ph="1"/>
      <c r="CX2442" s="1" ph="1"/>
      <c r="CY2442" s="1" ph="1"/>
      <c r="CZ2442" s="1" ph="1"/>
      <c r="DA2442" s="1" ph="1"/>
      <c r="DB2442" s="1" ph="1"/>
      <c r="DC2442" s="1" ph="1"/>
      <c r="DD2442" s="1" ph="1"/>
      <c r="DE2442" s="1" ph="1"/>
      <c r="DF2442" s="1" ph="1"/>
      <c r="DG2442" s="1" ph="1"/>
      <c r="DH2442" s="1" ph="1"/>
      <c r="DI2442" s="1" ph="1"/>
      <c r="DJ2442" s="1" ph="1"/>
      <c r="DK2442" s="1" ph="1"/>
      <c r="DL2442" s="1" ph="1"/>
      <c r="DM2442" s="1" ph="1"/>
      <c r="DN2442" s="1" ph="1"/>
      <c r="DO2442" s="1" ph="1"/>
      <c r="DP2442" s="1" ph="1"/>
      <c r="DQ2442" s="1" ph="1"/>
      <c r="DR2442" s="1" ph="1"/>
      <c r="DS2442" s="1" ph="1"/>
      <c r="DT2442" s="1" ph="1"/>
      <c r="DU2442" s="1" ph="1"/>
      <c r="DV2442" s="1" ph="1"/>
      <c r="DW2442" s="1" ph="1"/>
      <c r="DX2442" s="1" ph="1"/>
      <c r="DY2442" s="1" ph="1"/>
      <c r="DZ2442" s="1" ph="1"/>
      <c r="EA2442" s="1" ph="1"/>
      <c r="EB2442" s="1" ph="1"/>
      <c r="EC2442" s="1" ph="1"/>
      <c r="ED2442" s="1" ph="1"/>
      <c r="EE2442" s="1" ph="1"/>
      <c r="EF2442" s="1" ph="1"/>
      <c r="EG2442" s="1" ph="1"/>
      <c r="EH2442" s="1" ph="1"/>
      <c r="EI2442" s="1" ph="1"/>
      <c r="EJ2442" s="1" ph="1"/>
      <c r="EK2442" s="1" ph="1"/>
      <c r="EL2442" s="1" ph="1"/>
      <c r="EM2442" s="1" ph="1"/>
      <c r="EN2442" s="1" ph="1"/>
      <c r="EO2442" s="1" ph="1"/>
      <c r="EP2442" s="1" ph="1"/>
      <c r="EQ2442" s="1" ph="1"/>
      <c r="ER2442" s="1" ph="1"/>
      <c r="ES2442" s="1" ph="1"/>
      <c r="ET2442" s="1" ph="1"/>
      <c r="EU2442" s="1" ph="1"/>
      <c r="EV2442" s="1" ph="1"/>
      <c r="EW2442" s="1" ph="1"/>
      <c r="EX2442" s="1" ph="1"/>
      <c r="EY2442" s="1" ph="1"/>
      <c r="EZ2442" s="1" ph="1"/>
      <c r="FA2442" s="1" ph="1"/>
      <c r="FB2442" s="1" ph="1"/>
      <c r="FC2442" s="1" ph="1"/>
      <c r="FD2442" s="1" ph="1"/>
      <c r="FE2442" s="1" ph="1"/>
      <c r="FF2442" s="1" ph="1"/>
      <c r="FG2442" s="1" ph="1"/>
      <c r="FH2442" s="1" ph="1"/>
      <c r="FI2442" s="1" ph="1"/>
      <c r="FJ2442" s="1" ph="1"/>
      <c r="FK2442" s="1" ph="1"/>
      <c r="FL2442" s="1" ph="1"/>
      <c r="FM2442" s="1" ph="1"/>
      <c r="FN2442" s="1" ph="1"/>
      <c r="FO2442" s="1" ph="1"/>
      <c r="FP2442" s="1" ph="1"/>
      <c r="FQ2442" s="1" ph="1"/>
      <c r="FR2442" s="1" ph="1"/>
      <c r="FS2442" s="1" ph="1"/>
      <c r="FT2442" s="1" ph="1"/>
      <c r="FU2442" s="1" ph="1"/>
      <c r="FV2442" s="1" ph="1"/>
      <c r="FW2442" s="1" ph="1"/>
      <c r="FX2442" s="1" ph="1"/>
      <c r="FY2442" s="1" ph="1"/>
      <c r="FZ2442" s="1" ph="1"/>
      <c r="GA2442" s="1" ph="1"/>
      <c r="GB2442" s="1" ph="1"/>
      <c r="GC2442" s="1" ph="1"/>
      <c r="GD2442" s="1" ph="1"/>
      <c r="GE2442" s="1" ph="1"/>
      <c r="GF2442" s="1" ph="1"/>
      <c r="GG2442" s="1" ph="1"/>
      <c r="GH2442" s="1" ph="1"/>
      <c r="GI2442" s="1" ph="1"/>
      <c r="GJ2442" s="1" ph="1"/>
      <c r="GK2442" s="1" ph="1"/>
      <c r="GL2442" s="1" ph="1"/>
      <c r="GM2442" s="1" ph="1"/>
      <c r="GN2442" s="1" ph="1"/>
      <c r="GO2442" s="1" ph="1"/>
      <c r="GP2442" s="1" ph="1"/>
      <c r="GQ2442" s="1" ph="1"/>
      <c r="GR2442" s="1" ph="1"/>
      <c r="GS2442" s="1" ph="1"/>
      <c r="GT2442" s="1" ph="1"/>
      <c r="GU2442" s="1" ph="1"/>
      <c r="GV2442" s="1" ph="1"/>
      <c r="GW2442" s="1" ph="1"/>
      <c r="GX2442" s="1" ph="1"/>
      <c r="GY2442" s="1" ph="1"/>
      <c r="GZ2442" s="1" ph="1"/>
      <c r="HA2442" s="1" ph="1"/>
      <c r="HB2442" s="1" ph="1"/>
      <c r="HC2442" s="1" ph="1"/>
      <c r="HD2442" s="1" ph="1"/>
      <c r="HE2442" s="1" ph="1"/>
      <c r="HF2442" s="1" ph="1"/>
      <c r="HG2442" s="1" ph="1"/>
      <c r="HH2442" s="1" ph="1"/>
      <c r="HI2442" s="1" ph="1"/>
      <c r="HJ2442" s="1" ph="1"/>
      <c r="HK2442" s="1" ph="1"/>
      <c r="HL2442" s="1" ph="1"/>
      <c r="HM2442" s="1" ph="1"/>
      <c r="HN2442" s="1" ph="1"/>
      <c r="HO2442" s="1" ph="1"/>
      <c r="HP2442" s="1" ph="1"/>
      <c r="HQ2442" s="1" ph="1"/>
      <c r="HR2442" s="1" ph="1"/>
      <c r="HS2442" s="1" ph="1"/>
      <c r="HT2442" s="1" ph="1"/>
      <c r="HU2442" s="1" ph="1"/>
      <c r="HV2442" s="1" ph="1"/>
      <c r="HW2442" s="1" ph="1"/>
      <c r="HX2442" s="1" ph="1"/>
      <c r="HY2442" s="1" ph="1"/>
      <c r="HZ2442" s="1" ph="1"/>
      <c r="IA2442" s="1" ph="1"/>
      <c r="IB2442" s="1" ph="1"/>
      <c r="IC2442" s="1" ph="1"/>
      <c r="ID2442" s="1" ph="1"/>
      <c r="IE2442" s="1" ph="1"/>
      <c r="IF2442" s="1" ph="1"/>
    </row>
    <row r="2445" spans="82:240" ht="20.149999999999999" customHeight="1">
      <c r="CD2445" s="1" ph="1"/>
      <c r="CE2445" s="1" ph="1"/>
      <c r="CF2445" s="1" ph="1"/>
      <c r="CG2445" s="1" ph="1"/>
      <c r="CH2445" s="1" ph="1"/>
      <c r="CI2445" s="1" ph="1"/>
      <c r="CJ2445" s="1" ph="1"/>
      <c r="CK2445" s="1" ph="1"/>
      <c r="CL2445" s="1" ph="1"/>
      <c r="CM2445" s="1" ph="1"/>
      <c r="CN2445" s="1" ph="1"/>
      <c r="CO2445" s="1" ph="1"/>
      <c r="CP2445" s="1" ph="1"/>
      <c r="CQ2445" s="1" ph="1"/>
      <c r="CR2445" s="1" ph="1"/>
      <c r="CS2445" s="1" ph="1"/>
      <c r="CT2445" s="1" ph="1"/>
      <c r="CU2445" s="1" ph="1"/>
      <c r="CV2445" s="1" ph="1"/>
      <c r="CW2445" s="1" ph="1"/>
      <c r="CX2445" s="1" ph="1"/>
      <c r="CY2445" s="1" ph="1"/>
      <c r="CZ2445" s="1" ph="1"/>
      <c r="DA2445" s="1" ph="1"/>
      <c r="DB2445" s="1" ph="1"/>
      <c r="DC2445" s="1" ph="1"/>
      <c r="DD2445" s="1" ph="1"/>
      <c r="DE2445" s="1" ph="1"/>
      <c r="DF2445" s="1" ph="1"/>
      <c r="DG2445" s="1" ph="1"/>
      <c r="DH2445" s="1" ph="1"/>
      <c r="DI2445" s="1" ph="1"/>
      <c r="DJ2445" s="1" ph="1"/>
      <c r="DK2445" s="1" ph="1"/>
      <c r="DL2445" s="1" ph="1"/>
      <c r="DM2445" s="1" ph="1"/>
      <c r="DN2445" s="1" ph="1"/>
      <c r="DO2445" s="1" ph="1"/>
      <c r="DP2445" s="1" ph="1"/>
      <c r="DQ2445" s="1" ph="1"/>
      <c r="DR2445" s="1" ph="1"/>
      <c r="DS2445" s="1" ph="1"/>
      <c r="DT2445" s="1" ph="1"/>
      <c r="DU2445" s="1" ph="1"/>
      <c r="DV2445" s="1" ph="1"/>
      <c r="DW2445" s="1" ph="1"/>
      <c r="DX2445" s="1" ph="1"/>
      <c r="DY2445" s="1" ph="1"/>
      <c r="DZ2445" s="1" ph="1"/>
      <c r="EA2445" s="1" ph="1"/>
      <c r="EB2445" s="1" ph="1"/>
      <c r="EC2445" s="1" ph="1"/>
      <c r="ED2445" s="1" ph="1"/>
      <c r="EE2445" s="1" ph="1"/>
      <c r="EF2445" s="1" ph="1"/>
      <c r="EG2445" s="1" ph="1"/>
      <c r="EH2445" s="1" ph="1"/>
      <c r="EI2445" s="1" ph="1"/>
      <c r="EJ2445" s="1" ph="1"/>
      <c r="EK2445" s="1" ph="1"/>
      <c r="EL2445" s="1" ph="1"/>
      <c r="EM2445" s="1" ph="1"/>
      <c r="EN2445" s="1" ph="1"/>
      <c r="EO2445" s="1" ph="1"/>
      <c r="EP2445" s="1" ph="1"/>
      <c r="EQ2445" s="1" ph="1"/>
      <c r="ER2445" s="1" ph="1"/>
      <c r="ES2445" s="1" ph="1"/>
      <c r="ET2445" s="1" ph="1"/>
      <c r="EU2445" s="1" ph="1"/>
      <c r="EV2445" s="1" ph="1"/>
      <c r="EW2445" s="1" ph="1"/>
      <c r="EX2445" s="1" ph="1"/>
      <c r="EY2445" s="1" ph="1"/>
      <c r="EZ2445" s="1" ph="1"/>
      <c r="FA2445" s="1" ph="1"/>
      <c r="FB2445" s="1" ph="1"/>
      <c r="FC2445" s="1" ph="1"/>
      <c r="FD2445" s="1" ph="1"/>
      <c r="FE2445" s="1" ph="1"/>
      <c r="FF2445" s="1" ph="1"/>
      <c r="FG2445" s="1" ph="1"/>
      <c r="FH2445" s="1" ph="1"/>
      <c r="FI2445" s="1" ph="1"/>
      <c r="FJ2445" s="1" ph="1"/>
      <c r="FK2445" s="1" ph="1"/>
      <c r="FL2445" s="1" ph="1"/>
      <c r="FM2445" s="1" ph="1"/>
      <c r="FN2445" s="1" ph="1"/>
      <c r="FO2445" s="1" ph="1"/>
      <c r="FP2445" s="1" ph="1"/>
      <c r="FQ2445" s="1" ph="1"/>
      <c r="FR2445" s="1" ph="1"/>
      <c r="FS2445" s="1" ph="1"/>
      <c r="FT2445" s="1" ph="1"/>
      <c r="FU2445" s="1" ph="1"/>
      <c r="FV2445" s="1" ph="1"/>
      <c r="FW2445" s="1" ph="1"/>
      <c r="FX2445" s="1" ph="1"/>
      <c r="FY2445" s="1" ph="1"/>
      <c r="FZ2445" s="1" ph="1"/>
      <c r="GA2445" s="1" ph="1"/>
      <c r="GB2445" s="1" ph="1"/>
      <c r="GC2445" s="1" ph="1"/>
      <c r="GD2445" s="1" ph="1"/>
      <c r="GE2445" s="1" ph="1"/>
      <c r="GF2445" s="1" ph="1"/>
      <c r="GG2445" s="1" ph="1"/>
      <c r="GH2445" s="1" ph="1"/>
      <c r="GI2445" s="1" ph="1"/>
      <c r="GJ2445" s="1" ph="1"/>
      <c r="GK2445" s="1" ph="1"/>
      <c r="GL2445" s="1" ph="1"/>
      <c r="GM2445" s="1" ph="1"/>
      <c r="GN2445" s="1" ph="1"/>
      <c r="GO2445" s="1" ph="1"/>
      <c r="GP2445" s="1" ph="1"/>
      <c r="GQ2445" s="1" ph="1"/>
      <c r="GR2445" s="1" ph="1"/>
      <c r="GS2445" s="1" ph="1"/>
      <c r="GT2445" s="1" ph="1"/>
      <c r="GU2445" s="1" ph="1"/>
      <c r="GV2445" s="1" ph="1"/>
      <c r="GW2445" s="1" ph="1"/>
      <c r="GX2445" s="1" ph="1"/>
      <c r="GY2445" s="1" ph="1"/>
      <c r="GZ2445" s="1" ph="1"/>
      <c r="HA2445" s="1" ph="1"/>
      <c r="HB2445" s="1" ph="1"/>
      <c r="HC2445" s="1" ph="1"/>
      <c r="HD2445" s="1" ph="1"/>
      <c r="HE2445" s="1" ph="1"/>
      <c r="HF2445" s="1" ph="1"/>
      <c r="HG2445" s="1" ph="1"/>
      <c r="HH2445" s="1" ph="1"/>
      <c r="HI2445" s="1" ph="1"/>
      <c r="HJ2445" s="1" ph="1"/>
      <c r="HK2445" s="1" ph="1"/>
      <c r="HL2445" s="1" ph="1"/>
      <c r="HM2445" s="1" ph="1"/>
      <c r="HN2445" s="1" ph="1"/>
      <c r="HO2445" s="1" ph="1"/>
      <c r="HP2445" s="1" ph="1"/>
      <c r="HQ2445" s="1" ph="1"/>
      <c r="HR2445" s="1" ph="1"/>
      <c r="HS2445" s="1" ph="1"/>
      <c r="HT2445" s="1" ph="1"/>
      <c r="HU2445" s="1" ph="1"/>
      <c r="HV2445" s="1" ph="1"/>
      <c r="HW2445" s="1" ph="1"/>
      <c r="HX2445" s="1" ph="1"/>
      <c r="HY2445" s="1" ph="1"/>
      <c r="HZ2445" s="1" ph="1"/>
      <c r="IA2445" s="1" ph="1"/>
      <c r="IB2445" s="1" ph="1"/>
      <c r="IC2445" s="1" ph="1"/>
      <c r="ID2445" s="1" ph="1"/>
      <c r="IE2445" s="1" ph="1"/>
      <c r="IF2445" s="1" ph="1"/>
    </row>
    <row r="2446" spans="82:240" ht="20.149999999999999" customHeight="1">
      <c r="CD2446" s="1" ph="1"/>
      <c r="CE2446" s="1" ph="1"/>
      <c r="CF2446" s="1" ph="1"/>
      <c r="CG2446" s="1" ph="1"/>
      <c r="CH2446" s="1" ph="1"/>
      <c r="CI2446" s="1" ph="1"/>
      <c r="CJ2446" s="1" ph="1"/>
      <c r="CK2446" s="1" ph="1"/>
      <c r="CL2446" s="1" ph="1"/>
      <c r="CM2446" s="1" ph="1"/>
      <c r="CN2446" s="1" ph="1"/>
      <c r="CO2446" s="1" ph="1"/>
      <c r="CP2446" s="1" ph="1"/>
      <c r="CQ2446" s="1" ph="1"/>
      <c r="CR2446" s="1" ph="1"/>
      <c r="CS2446" s="1" ph="1"/>
      <c r="CT2446" s="1" ph="1"/>
      <c r="CU2446" s="1" ph="1"/>
      <c r="CV2446" s="1" ph="1"/>
      <c r="CW2446" s="1" ph="1"/>
      <c r="CX2446" s="1" ph="1"/>
      <c r="CY2446" s="1" ph="1"/>
      <c r="CZ2446" s="1" ph="1"/>
      <c r="DA2446" s="1" ph="1"/>
      <c r="DB2446" s="1" ph="1"/>
      <c r="DC2446" s="1" ph="1"/>
      <c r="DD2446" s="1" ph="1"/>
      <c r="DE2446" s="1" ph="1"/>
      <c r="DF2446" s="1" ph="1"/>
      <c r="DG2446" s="1" ph="1"/>
      <c r="DH2446" s="1" ph="1"/>
      <c r="DI2446" s="1" ph="1"/>
      <c r="DJ2446" s="1" ph="1"/>
      <c r="DK2446" s="1" ph="1"/>
      <c r="DL2446" s="1" ph="1"/>
      <c r="DM2446" s="1" ph="1"/>
      <c r="DN2446" s="1" ph="1"/>
      <c r="DO2446" s="1" ph="1"/>
      <c r="DP2446" s="1" ph="1"/>
      <c r="DQ2446" s="1" ph="1"/>
      <c r="DR2446" s="1" ph="1"/>
      <c r="DS2446" s="1" ph="1"/>
      <c r="DT2446" s="1" ph="1"/>
      <c r="DU2446" s="1" ph="1"/>
      <c r="DV2446" s="1" ph="1"/>
      <c r="DW2446" s="1" ph="1"/>
      <c r="DX2446" s="1" ph="1"/>
      <c r="DY2446" s="1" ph="1"/>
      <c r="DZ2446" s="1" ph="1"/>
      <c r="EA2446" s="1" ph="1"/>
      <c r="EB2446" s="1" ph="1"/>
      <c r="EC2446" s="1" ph="1"/>
      <c r="ED2446" s="1" ph="1"/>
      <c r="EE2446" s="1" ph="1"/>
      <c r="EF2446" s="1" ph="1"/>
      <c r="EG2446" s="1" ph="1"/>
      <c r="EH2446" s="1" ph="1"/>
      <c r="EI2446" s="1" ph="1"/>
      <c r="EJ2446" s="1" ph="1"/>
      <c r="EK2446" s="1" ph="1"/>
      <c r="EL2446" s="1" ph="1"/>
      <c r="EM2446" s="1" ph="1"/>
      <c r="EN2446" s="1" ph="1"/>
      <c r="EO2446" s="1" ph="1"/>
      <c r="EP2446" s="1" ph="1"/>
      <c r="EQ2446" s="1" ph="1"/>
      <c r="ER2446" s="1" ph="1"/>
      <c r="ES2446" s="1" ph="1"/>
      <c r="ET2446" s="1" ph="1"/>
      <c r="EU2446" s="1" ph="1"/>
      <c r="EV2446" s="1" ph="1"/>
      <c r="EW2446" s="1" ph="1"/>
      <c r="EX2446" s="1" ph="1"/>
      <c r="EY2446" s="1" ph="1"/>
      <c r="EZ2446" s="1" ph="1"/>
      <c r="FA2446" s="1" ph="1"/>
      <c r="FB2446" s="1" ph="1"/>
      <c r="FC2446" s="1" ph="1"/>
      <c r="FD2446" s="1" ph="1"/>
      <c r="FE2446" s="1" ph="1"/>
      <c r="FF2446" s="1" ph="1"/>
      <c r="FG2446" s="1" ph="1"/>
      <c r="FH2446" s="1" ph="1"/>
      <c r="FI2446" s="1" ph="1"/>
      <c r="FJ2446" s="1" ph="1"/>
      <c r="FK2446" s="1" ph="1"/>
      <c r="FL2446" s="1" ph="1"/>
      <c r="FM2446" s="1" ph="1"/>
      <c r="FN2446" s="1" ph="1"/>
      <c r="FO2446" s="1" ph="1"/>
      <c r="FP2446" s="1" ph="1"/>
      <c r="FQ2446" s="1" ph="1"/>
      <c r="FR2446" s="1" ph="1"/>
      <c r="FS2446" s="1" ph="1"/>
      <c r="FT2446" s="1" ph="1"/>
      <c r="FU2446" s="1" ph="1"/>
      <c r="FV2446" s="1" ph="1"/>
      <c r="FW2446" s="1" ph="1"/>
      <c r="FX2446" s="1" ph="1"/>
      <c r="FY2446" s="1" ph="1"/>
      <c r="FZ2446" s="1" ph="1"/>
      <c r="GA2446" s="1" ph="1"/>
      <c r="GB2446" s="1" ph="1"/>
      <c r="GC2446" s="1" ph="1"/>
      <c r="GD2446" s="1" ph="1"/>
      <c r="GE2446" s="1" ph="1"/>
      <c r="GF2446" s="1" ph="1"/>
      <c r="GG2446" s="1" ph="1"/>
      <c r="GH2446" s="1" ph="1"/>
      <c r="GI2446" s="1" ph="1"/>
      <c r="GJ2446" s="1" ph="1"/>
      <c r="GK2446" s="1" ph="1"/>
      <c r="GL2446" s="1" ph="1"/>
      <c r="GM2446" s="1" ph="1"/>
      <c r="GN2446" s="1" ph="1"/>
      <c r="GO2446" s="1" ph="1"/>
      <c r="GP2446" s="1" ph="1"/>
      <c r="GQ2446" s="1" ph="1"/>
      <c r="GR2446" s="1" ph="1"/>
      <c r="GS2446" s="1" ph="1"/>
      <c r="GT2446" s="1" ph="1"/>
      <c r="GU2446" s="1" ph="1"/>
      <c r="GV2446" s="1" ph="1"/>
      <c r="GW2446" s="1" ph="1"/>
      <c r="GX2446" s="1" ph="1"/>
      <c r="GY2446" s="1" ph="1"/>
      <c r="GZ2446" s="1" ph="1"/>
      <c r="HA2446" s="1" ph="1"/>
      <c r="HB2446" s="1" ph="1"/>
      <c r="HC2446" s="1" ph="1"/>
      <c r="HD2446" s="1" ph="1"/>
      <c r="HE2446" s="1" ph="1"/>
      <c r="HF2446" s="1" ph="1"/>
      <c r="HG2446" s="1" ph="1"/>
      <c r="HH2446" s="1" ph="1"/>
      <c r="HI2446" s="1" ph="1"/>
      <c r="HJ2446" s="1" ph="1"/>
      <c r="HK2446" s="1" ph="1"/>
      <c r="HL2446" s="1" ph="1"/>
      <c r="HM2446" s="1" ph="1"/>
      <c r="HN2446" s="1" ph="1"/>
      <c r="HO2446" s="1" ph="1"/>
      <c r="HP2446" s="1" ph="1"/>
      <c r="HQ2446" s="1" ph="1"/>
      <c r="HR2446" s="1" ph="1"/>
      <c r="HS2446" s="1" ph="1"/>
      <c r="HT2446" s="1" ph="1"/>
      <c r="HU2446" s="1" ph="1"/>
      <c r="HV2446" s="1" ph="1"/>
      <c r="HW2446" s="1" ph="1"/>
      <c r="HX2446" s="1" ph="1"/>
      <c r="HY2446" s="1" ph="1"/>
      <c r="HZ2446" s="1" ph="1"/>
      <c r="IA2446" s="1" ph="1"/>
      <c r="IB2446" s="1" ph="1"/>
      <c r="IC2446" s="1" ph="1"/>
      <c r="ID2446" s="1" ph="1"/>
      <c r="IE2446" s="1" ph="1"/>
      <c r="IF2446" s="1" ph="1"/>
    </row>
    <row r="2447" spans="82:240" ht="20.149999999999999" customHeight="1">
      <c r="CD2447" s="1" ph="1"/>
      <c r="CE2447" s="1" ph="1"/>
      <c r="CF2447" s="1" ph="1"/>
      <c r="CG2447" s="1" ph="1"/>
      <c r="CH2447" s="1" ph="1"/>
      <c r="CI2447" s="1" ph="1"/>
      <c r="CJ2447" s="1" ph="1"/>
      <c r="CK2447" s="1" ph="1"/>
      <c r="CL2447" s="1" ph="1"/>
      <c r="CM2447" s="1" ph="1"/>
      <c r="CN2447" s="1" ph="1"/>
      <c r="CO2447" s="1" ph="1"/>
      <c r="CP2447" s="1" ph="1"/>
      <c r="CQ2447" s="1" ph="1"/>
      <c r="CR2447" s="1" ph="1"/>
      <c r="CS2447" s="1" ph="1"/>
      <c r="CT2447" s="1" ph="1"/>
      <c r="CU2447" s="1" ph="1"/>
      <c r="CV2447" s="1" ph="1"/>
      <c r="CW2447" s="1" ph="1"/>
      <c r="CX2447" s="1" ph="1"/>
      <c r="CY2447" s="1" ph="1"/>
      <c r="CZ2447" s="1" ph="1"/>
      <c r="DA2447" s="1" ph="1"/>
      <c r="DB2447" s="1" ph="1"/>
      <c r="DC2447" s="1" ph="1"/>
      <c r="DD2447" s="1" ph="1"/>
      <c r="DE2447" s="1" ph="1"/>
      <c r="DF2447" s="1" ph="1"/>
      <c r="DG2447" s="1" ph="1"/>
      <c r="DH2447" s="1" ph="1"/>
      <c r="DI2447" s="1" ph="1"/>
      <c r="DJ2447" s="1" ph="1"/>
      <c r="DK2447" s="1" ph="1"/>
      <c r="DL2447" s="1" ph="1"/>
      <c r="DM2447" s="1" ph="1"/>
      <c r="DN2447" s="1" ph="1"/>
      <c r="DO2447" s="1" ph="1"/>
      <c r="DP2447" s="1" ph="1"/>
      <c r="DQ2447" s="1" ph="1"/>
      <c r="DR2447" s="1" ph="1"/>
      <c r="DS2447" s="1" ph="1"/>
      <c r="DT2447" s="1" ph="1"/>
      <c r="DU2447" s="1" ph="1"/>
      <c r="DV2447" s="1" ph="1"/>
      <c r="DW2447" s="1" ph="1"/>
      <c r="DX2447" s="1" ph="1"/>
      <c r="DY2447" s="1" ph="1"/>
      <c r="DZ2447" s="1" ph="1"/>
      <c r="EA2447" s="1" ph="1"/>
      <c r="EB2447" s="1" ph="1"/>
      <c r="EC2447" s="1" ph="1"/>
      <c r="ED2447" s="1" ph="1"/>
      <c r="EE2447" s="1" ph="1"/>
      <c r="EF2447" s="1" ph="1"/>
      <c r="EG2447" s="1" ph="1"/>
      <c r="EH2447" s="1" ph="1"/>
      <c r="EI2447" s="1" ph="1"/>
      <c r="EJ2447" s="1" ph="1"/>
      <c r="EK2447" s="1" ph="1"/>
      <c r="EL2447" s="1" ph="1"/>
      <c r="EM2447" s="1" ph="1"/>
      <c r="EN2447" s="1" ph="1"/>
      <c r="EO2447" s="1" ph="1"/>
      <c r="EP2447" s="1" ph="1"/>
      <c r="EQ2447" s="1" ph="1"/>
      <c r="ER2447" s="1" ph="1"/>
      <c r="ES2447" s="1" ph="1"/>
      <c r="ET2447" s="1" ph="1"/>
      <c r="EU2447" s="1" ph="1"/>
      <c r="EV2447" s="1" ph="1"/>
      <c r="EW2447" s="1" ph="1"/>
      <c r="EX2447" s="1" ph="1"/>
      <c r="EY2447" s="1" ph="1"/>
      <c r="EZ2447" s="1" ph="1"/>
      <c r="FA2447" s="1" ph="1"/>
      <c r="FB2447" s="1" ph="1"/>
      <c r="FC2447" s="1" ph="1"/>
      <c r="FD2447" s="1" ph="1"/>
      <c r="FE2447" s="1" ph="1"/>
      <c r="FF2447" s="1" ph="1"/>
      <c r="FG2447" s="1" ph="1"/>
      <c r="FH2447" s="1" ph="1"/>
      <c r="FI2447" s="1" ph="1"/>
      <c r="FJ2447" s="1" ph="1"/>
      <c r="FK2447" s="1" ph="1"/>
      <c r="FL2447" s="1" ph="1"/>
      <c r="FM2447" s="1" ph="1"/>
      <c r="FN2447" s="1" ph="1"/>
      <c r="FO2447" s="1" ph="1"/>
      <c r="FP2447" s="1" ph="1"/>
      <c r="FQ2447" s="1" ph="1"/>
      <c r="FR2447" s="1" ph="1"/>
      <c r="FS2447" s="1" ph="1"/>
      <c r="FT2447" s="1" ph="1"/>
      <c r="FU2447" s="1" ph="1"/>
      <c r="FV2447" s="1" ph="1"/>
      <c r="FW2447" s="1" ph="1"/>
      <c r="FX2447" s="1" ph="1"/>
      <c r="FY2447" s="1" ph="1"/>
      <c r="FZ2447" s="1" ph="1"/>
      <c r="GA2447" s="1" ph="1"/>
      <c r="GB2447" s="1" ph="1"/>
      <c r="GC2447" s="1" ph="1"/>
      <c r="GD2447" s="1" ph="1"/>
      <c r="GE2447" s="1" ph="1"/>
      <c r="GF2447" s="1" ph="1"/>
      <c r="GG2447" s="1" ph="1"/>
      <c r="GH2447" s="1" ph="1"/>
      <c r="GI2447" s="1" ph="1"/>
      <c r="GJ2447" s="1" ph="1"/>
      <c r="GK2447" s="1" ph="1"/>
      <c r="GL2447" s="1" ph="1"/>
      <c r="GM2447" s="1" ph="1"/>
      <c r="GN2447" s="1" ph="1"/>
      <c r="GO2447" s="1" ph="1"/>
      <c r="GP2447" s="1" ph="1"/>
      <c r="GQ2447" s="1" ph="1"/>
      <c r="GR2447" s="1" ph="1"/>
      <c r="GS2447" s="1" ph="1"/>
      <c r="GT2447" s="1" ph="1"/>
      <c r="GU2447" s="1" ph="1"/>
      <c r="GV2447" s="1" ph="1"/>
      <c r="GW2447" s="1" ph="1"/>
      <c r="GX2447" s="1" ph="1"/>
      <c r="GY2447" s="1" ph="1"/>
      <c r="GZ2447" s="1" ph="1"/>
      <c r="HA2447" s="1" ph="1"/>
      <c r="HB2447" s="1" ph="1"/>
      <c r="HC2447" s="1" ph="1"/>
      <c r="HD2447" s="1" ph="1"/>
      <c r="HE2447" s="1" ph="1"/>
      <c r="HF2447" s="1" ph="1"/>
      <c r="HG2447" s="1" ph="1"/>
      <c r="HH2447" s="1" ph="1"/>
      <c r="HI2447" s="1" ph="1"/>
      <c r="HJ2447" s="1" ph="1"/>
      <c r="HK2447" s="1" ph="1"/>
      <c r="HL2447" s="1" ph="1"/>
      <c r="HM2447" s="1" ph="1"/>
      <c r="HN2447" s="1" ph="1"/>
      <c r="HO2447" s="1" ph="1"/>
      <c r="HP2447" s="1" ph="1"/>
      <c r="HQ2447" s="1" ph="1"/>
      <c r="HR2447" s="1" ph="1"/>
      <c r="HS2447" s="1" ph="1"/>
      <c r="HT2447" s="1" ph="1"/>
      <c r="HU2447" s="1" ph="1"/>
      <c r="HV2447" s="1" ph="1"/>
      <c r="HW2447" s="1" ph="1"/>
      <c r="HX2447" s="1" ph="1"/>
      <c r="HY2447" s="1" ph="1"/>
      <c r="HZ2447" s="1" ph="1"/>
      <c r="IA2447" s="1" ph="1"/>
      <c r="IB2447" s="1" ph="1"/>
      <c r="IC2447" s="1" ph="1"/>
      <c r="ID2447" s="1" ph="1"/>
      <c r="IE2447" s="1" ph="1"/>
      <c r="IF2447" s="1" ph="1"/>
    </row>
    <row r="2448" spans="82:240" ht="20.149999999999999" customHeight="1">
      <c r="CD2448" s="1" ph="1"/>
      <c r="CE2448" s="1" ph="1"/>
      <c r="CF2448" s="1" ph="1"/>
      <c r="CG2448" s="1" ph="1"/>
      <c r="CH2448" s="1" ph="1"/>
      <c r="CI2448" s="1" ph="1"/>
      <c r="CJ2448" s="1" ph="1"/>
      <c r="CK2448" s="1" ph="1"/>
      <c r="CL2448" s="1" ph="1"/>
      <c r="CM2448" s="1" ph="1"/>
      <c r="CN2448" s="1" ph="1"/>
      <c r="CO2448" s="1" ph="1"/>
      <c r="CP2448" s="1" ph="1"/>
      <c r="CQ2448" s="1" ph="1"/>
      <c r="CR2448" s="1" ph="1"/>
      <c r="CS2448" s="1" ph="1"/>
      <c r="CT2448" s="1" ph="1"/>
      <c r="CU2448" s="1" ph="1"/>
      <c r="CV2448" s="1" ph="1"/>
      <c r="CW2448" s="1" ph="1"/>
      <c r="CX2448" s="1" ph="1"/>
      <c r="CY2448" s="1" ph="1"/>
      <c r="CZ2448" s="1" ph="1"/>
      <c r="DA2448" s="1" ph="1"/>
      <c r="DB2448" s="1" ph="1"/>
      <c r="DC2448" s="1" ph="1"/>
      <c r="DD2448" s="1" ph="1"/>
      <c r="DE2448" s="1" ph="1"/>
      <c r="DF2448" s="1" ph="1"/>
      <c r="DG2448" s="1" ph="1"/>
      <c r="DH2448" s="1" ph="1"/>
      <c r="DI2448" s="1" ph="1"/>
      <c r="DJ2448" s="1" ph="1"/>
      <c r="DK2448" s="1" ph="1"/>
      <c r="DL2448" s="1" ph="1"/>
      <c r="DM2448" s="1" ph="1"/>
      <c r="DN2448" s="1" ph="1"/>
      <c r="DO2448" s="1" ph="1"/>
      <c r="DP2448" s="1" ph="1"/>
      <c r="DQ2448" s="1" ph="1"/>
      <c r="DR2448" s="1" ph="1"/>
      <c r="DS2448" s="1" ph="1"/>
      <c r="DT2448" s="1" ph="1"/>
      <c r="DU2448" s="1" ph="1"/>
      <c r="DV2448" s="1" ph="1"/>
      <c r="DW2448" s="1" ph="1"/>
      <c r="DX2448" s="1" ph="1"/>
      <c r="DY2448" s="1" ph="1"/>
      <c r="DZ2448" s="1" ph="1"/>
      <c r="EA2448" s="1" ph="1"/>
      <c r="EB2448" s="1" ph="1"/>
      <c r="EC2448" s="1" ph="1"/>
      <c r="ED2448" s="1" ph="1"/>
      <c r="EE2448" s="1" ph="1"/>
      <c r="EF2448" s="1" ph="1"/>
      <c r="EG2448" s="1" ph="1"/>
      <c r="EH2448" s="1" ph="1"/>
      <c r="EI2448" s="1" ph="1"/>
      <c r="EJ2448" s="1" ph="1"/>
      <c r="EK2448" s="1" ph="1"/>
      <c r="EL2448" s="1" ph="1"/>
      <c r="EM2448" s="1" ph="1"/>
      <c r="EN2448" s="1" ph="1"/>
      <c r="EO2448" s="1" ph="1"/>
      <c r="EP2448" s="1" ph="1"/>
      <c r="EQ2448" s="1" ph="1"/>
      <c r="ER2448" s="1" ph="1"/>
      <c r="ES2448" s="1" ph="1"/>
      <c r="ET2448" s="1" ph="1"/>
      <c r="EU2448" s="1" ph="1"/>
      <c r="EV2448" s="1" ph="1"/>
      <c r="EW2448" s="1" ph="1"/>
      <c r="EX2448" s="1" ph="1"/>
      <c r="EY2448" s="1" ph="1"/>
      <c r="EZ2448" s="1" ph="1"/>
      <c r="FA2448" s="1" ph="1"/>
      <c r="FB2448" s="1" ph="1"/>
      <c r="FC2448" s="1" ph="1"/>
      <c r="FD2448" s="1" ph="1"/>
      <c r="FE2448" s="1" ph="1"/>
      <c r="FF2448" s="1" ph="1"/>
      <c r="FG2448" s="1" ph="1"/>
      <c r="FH2448" s="1" ph="1"/>
      <c r="FI2448" s="1" ph="1"/>
      <c r="FJ2448" s="1" ph="1"/>
      <c r="FK2448" s="1" ph="1"/>
      <c r="FL2448" s="1" ph="1"/>
      <c r="FM2448" s="1" ph="1"/>
      <c r="FN2448" s="1" ph="1"/>
      <c r="FO2448" s="1" ph="1"/>
      <c r="FP2448" s="1" ph="1"/>
      <c r="FQ2448" s="1" ph="1"/>
      <c r="FR2448" s="1" ph="1"/>
      <c r="FS2448" s="1" ph="1"/>
      <c r="FT2448" s="1" ph="1"/>
      <c r="FU2448" s="1" ph="1"/>
      <c r="FV2448" s="1" ph="1"/>
      <c r="FW2448" s="1" ph="1"/>
      <c r="FX2448" s="1" ph="1"/>
      <c r="FY2448" s="1" ph="1"/>
      <c r="FZ2448" s="1" ph="1"/>
      <c r="GA2448" s="1" ph="1"/>
      <c r="GB2448" s="1" ph="1"/>
      <c r="GC2448" s="1" ph="1"/>
      <c r="GD2448" s="1" ph="1"/>
      <c r="GE2448" s="1" ph="1"/>
      <c r="GF2448" s="1" ph="1"/>
      <c r="GG2448" s="1" ph="1"/>
      <c r="GH2448" s="1" ph="1"/>
      <c r="GI2448" s="1" ph="1"/>
      <c r="GJ2448" s="1" ph="1"/>
      <c r="GK2448" s="1" ph="1"/>
      <c r="GL2448" s="1" ph="1"/>
      <c r="GM2448" s="1" ph="1"/>
      <c r="GN2448" s="1" ph="1"/>
      <c r="GO2448" s="1" ph="1"/>
      <c r="GP2448" s="1" ph="1"/>
      <c r="GQ2448" s="1" ph="1"/>
      <c r="GR2448" s="1" ph="1"/>
      <c r="GS2448" s="1" ph="1"/>
      <c r="GT2448" s="1" ph="1"/>
      <c r="GU2448" s="1" ph="1"/>
      <c r="GV2448" s="1" ph="1"/>
      <c r="GW2448" s="1" ph="1"/>
      <c r="GX2448" s="1" ph="1"/>
      <c r="GY2448" s="1" ph="1"/>
      <c r="GZ2448" s="1" ph="1"/>
      <c r="HA2448" s="1" ph="1"/>
      <c r="HB2448" s="1" ph="1"/>
      <c r="HC2448" s="1" ph="1"/>
      <c r="HD2448" s="1" ph="1"/>
      <c r="HE2448" s="1" ph="1"/>
      <c r="HF2448" s="1" ph="1"/>
      <c r="HG2448" s="1" ph="1"/>
      <c r="HH2448" s="1" ph="1"/>
      <c r="HI2448" s="1" ph="1"/>
      <c r="HJ2448" s="1" ph="1"/>
      <c r="HK2448" s="1" ph="1"/>
      <c r="HL2448" s="1" ph="1"/>
      <c r="HM2448" s="1" ph="1"/>
      <c r="HN2448" s="1" ph="1"/>
      <c r="HO2448" s="1" ph="1"/>
      <c r="HP2448" s="1" ph="1"/>
      <c r="HQ2448" s="1" ph="1"/>
      <c r="HR2448" s="1" ph="1"/>
      <c r="HS2448" s="1" ph="1"/>
      <c r="HT2448" s="1" ph="1"/>
      <c r="HU2448" s="1" ph="1"/>
      <c r="HV2448" s="1" ph="1"/>
      <c r="HW2448" s="1" ph="1"/>
      <c r="HX2448" s="1" ph="1"/>
      <c r="HY2448" s="1" ph="1"/>
      <c r="HZ2448" s="1" ph="1"/>
      <c r="IA2448" s="1" ph="1"/>
      <c r="IB2448" s="1" ph="1"/>
      <c r="IC2448" s="1" ph="1"/>
      <c r="ID2448" s="1" ph="1"/>
      <c r="IE2448" s="1" ph="1"/>
      <c r="IF2448" s="1" ph="1"/>
    </row>
    <row r="2449" spans="82:240" ht="20.149999999999999" customHeight="1">
      <c r="CD2449" s="1" ph="1"/>
      <c r="CE2449" s="1" ph="1"/>
      <c r="CF2449" s="1" ph="1"/>
      <c r="CG2449" s="1" ph="1"/>
      <c r="CH2449" s="1" ph="1"/>
      <c r="CI2449" s="1" ph="1"/>
      <c r="CJ2449" s="1" ph="1"/>
      <c r="CK2449" s="1" ph="1"/>
      <c r="CL2449" s="1" ph="1"/>
      <c r="CM2449" s="1" ph="1"/>
      <c r="CN2449" s="1" ph="1"/>
      <c r="CO2449" s="1" ph="1"/>
      <c r="CP2449" s="1" ph="1"/>
      <c r="CQ2449" s="1" ph="1"/>
      <c r="CR2449" s="1" ph="1"/>
      <c r="CS2449" s="1" ph="1"/>
      <c r="CT2449" s="1" ph="1"/>
      <c r="CU2449" s="1" ph="1"/>
      <c r="CV2449" s="1" ph="1"/>
      <c r="CW2449" s="1" ph="1"/>
      <c r="CX2449" s="1" ph="1"/>
      <c r="CY2449" s="1" ph="1"/>
      <c r="CZ2449" s="1" ph="1"/>
      <c r="DA2449" s="1" ph="1"/>
      <c r="DB2449" s="1" ph="1"/>
      <c r="DC2449" s="1" ph="1"/>
      <c r="DD2449" s="1" ph="1"/>
      <c r="DE2449" s="1" ph="1"/>
      <c r="DF2449" s="1" ph="1"/>
      <c r="DG2449" s="1" ph="1"/>
      <c r="DH2449" s="1" ph="1"/>
      <c r="DI2449" s="1" ph="1"/>
      <c r="DJ2449" s="1" ph="1"/>
      <c r="DK2449" s="1" ph="1"/>
      <c r="DL2449" s="1" ph="1"/>
      <c r="DM2449" s="1" ph="1"/>
      <c r="DN2449" s="1" ph="1"/>
      <c r="DO2449" s="1" ph="1"/>
      <c r="DP2449" s="1" ph="1"/>
      <c r="DQ2449" s="1" ph="1"/>
      <c r="DR2449" s="1" ph="1"/>
      <c r="DS2449" s="1" ph="1"/>
      <c r="DT2449" s="1" ph="1"/>
      <c r="DU2449" s="1" ph="1"/>
      <c r="DV2449" s="1" ph="1"/>
      <c r="DW2449" s="1" ph="1"/>
      <c r="DX2449" s="1" ph="1"/>
      <c r="DY2449" s="1" ph="1"/>
      <c r="DZ2449" s="1" ph="1"/>
      <c r="EA2449" s="1" ph="1"/>
      <c r="EB2449" s="1" ph="1"/>
      <c r="EC2449" s="1" ph="1"/>
      <c r="ED2449" s="1" ph="1"/>
      <c r="EE2449" s="1" ph="1"/>
      <c r="EF2449" s="1" ph="1"/>
      <c r="EG2449" s="1" ph="1"/>
      <c r="EH2449" s="1" ph="1"/>
      <c r="EI2449" s="1" ph="1"/>
      <c r="EJ2449" s="1" ph="1"/>
      <c r="EK2449" s="1" ph="1"/>
      <c r="EL2449" s="1" ph="1"/>
      <c r="EM2449" s="1" ph="1"/>
      <c r="EN2449" s="1" ph="1"/>
      <c r="EO2449" s="1" ph="1"/>
      <c r="EP2449" s="1" ph="1"/>
      <c r="EQ2449" s="1" ph="1"/>
      <c r="ER2449" s="1" ph="1"/>
      <c r="ES2449" s="1" ph="1"/>
      <c r="ET2449" s="1" ph="1"/>
      <c r="EU2449" s="1" ph="1"/>
      <c r="EV2449" s="1" ph="1"/>
      <c r="EW2449" s="1" ph="1"/>
      <c r="EX2449" s="1" ph="1"/>
      <c r="EY2449" s="1" ph="1"/>
      <c r="EZ2449" s="1" ph="1"/>
      <c r="FA2449" s="1" ph="1"/>
      <c r="FB2449" s="1" ph="1"/>
      <c r="FC2449" s="1" ph="1"/>
      <c r="FD2449" s="1" ph="1"/>
      <c r="FE2449" s="1" ph="1"/>
      <c r="FF2449" s="1" ph="1"/>
      <c r="FG2449" s="1" ph="1"/>
      <c r="FH2449" s="1" ph="1"/>
      <c r="FI2449" s="1" ph="1"/>
      <c r="FJ2449" s="1" ph="1"/>
      <c r="FK2449" s="1" ph="1"/>
      <c r="FL2449" s="1" ph="1"/>
      <c r="FM2449" s="1" ph="1"/>
      <c r="FN2449" s="1" ph="1"/>
      <c r="FO2449" s="1" ph="1"/>
      <c r="FP2449" s="1" ph="1"/>
      <c r="FQ2449" s="1" ph="1"/>
      <c r="FR2449" s="1" ph="1"/>
      <c r="FS2449" s="1" ph="1"/>
      <c r="FT2449" s="1" ph="1"/>
      <c r="FU2449" s="1" ph="1"/>
      <c r="FV2449" s="1" ph="1"/>
      <c r="FW2449" s="1" ph="1"/>
      <c r="FX2449" s="1" ph="1"/>
      <c r="FY2449" s="1" ph="1"/>
      <c r="FZ2449" s="1" ph="1"/>
      <c r="GA2449" s="1" ph="1"/>
      <c r="GB2449" s="1" ph="1"/>
      <c r="GC2449" s="1" ph="1"/>
      <c r="GD2449" s="1" ph="1"/>
      <c r="GE2449" s="1" ph="1"/>
      <c r="GF2449" s="1" ph="1"/>
      <c r="GG2449" s="1" ph="1"/>
      <c r="GH2449" s="1" ph="1"/>
      <c r="GI2449" s="1" ph="1"/>
      <c r="GJ2449" s="1" ph="1"/>
      <c r="GK2449" s="1" ph="1"/>
      <c r="GL2449" s="1" ph="1"/>
      <c r="GM2449" s="1" ph="1"/>
      <c r="GN2449" s="1" ph="1"/>
      <c r="GO2449" s="1" ph="1"/>
      <c r="GP2449" s="1" ph="1"/>
      <c r="GQ2449" s="1" ph="1"/>
      <c r="GR2449" s="1" ph="1"/>
      <c r="GS2449" s="1" ph="1"/>
      <c r="GT2449" s="1" ph="1"/>
      <c r="GU2449" s="1" ph="1"/>
      <c r="GV2449" s="1" ph="1"/>
      <c r="GW2449" s="1" ph="1"/>
      <c r="GX2449" s="1" ph="1"/>
      <c r="GY2449" s="1" ph="1"/>
      <c r="GZ2449" s="1" ph="1"/>
      <c r="HA2449" s="1" ph="1"/>
      <c r="HB2449" s="1" ph="1"/>
      <c r="HC2449" s="1" ph="1"/>
      <c r="HD2449" s="1" ph="1"/>
      <c r="HE2449" s="1" ph="1"/>
      <c r="HF2449" s="1" ph="1"/>
      <c r="HG2449" s="1" ph="1"/>
      <c r="HH2449" s="1" ph="1"/>
      <c r="HI2449" s="1" ph="1"/>
      <c r="HJ2449" s="1" ph="1"/>
      <c r="HK2449" s="1" ph="1"/>
      <c r="HL2449" s="1" ph="1"/>
      <c r="HM2449" s="1" ph="1"/>
      <c r="HN2449" s="1" ph="1"/>
      <c r="HO2449" s="1" ph="1"/>
      <c r="HP2449" s="1" ph="1"/>
      <c r="HQ2449" s="1" ph="1"/>
      <c r="HR2449" s="1" ph="1"/>
      <c r="HS2449" s="1" ph="1"/>
      <c r="HT2449" s="1" ph="1"/>
      <c r="HU2449" s="1" ph="1"/>
      <c r="HV2449" s="1" ph="1"/>
      <c r="HW2449" s="1" ph="1"/>
      <c r="HX2449" s="1" ph="1"/>
      <c r="HY2449" s="1" ph="1"/>
      <c r="HZ2449" s="1" ph="1"/>
      <c r="IA2449" s="1" ph="1"/>
      <c r="IB2449" s="1" ph="1"/>
      <c r="IC2449" s="1" ph="1"/>
      <c r="ID2449" s="1" ph="1"/>
      <c r="IE2449" s="1" ph="1"/>
      <c r="IF2449" s="1" ph="1"/>
    </row>
    <row r="2450" spans="82:240" ht="20.149999999999999" customHeight="1">
      <c r="CD2450" s="1" ph="1"/>
      <c r="CE2450" s="1" ph="1"/>
      <c r="CF2450" s="1" ph="1"/>
      <c r="CG2450" s="1" ph="1"/>
      <c r="CH2450" s="1" ph="1"/>
      <c r="CI2450" s="1" ph="1"/>
      <c r="CJ2450" s="1" ph="1"/>
      <c r="CK2450" s="1" ph="1"/>
      <c r="CL2450" s="1" ph="1"/>
      <c r="CM2450" s="1" ph="1"/>
      <c r="CN2450" s="1" ph="1"/>
      <c r="CO2450" s="1" ph="1"/>
      <c r="CP2450" s="1" ph="1"/>
      <c r="CQ2450" s="1" ph="1"/>
      <c r="CR2450" s="1" ph="1"/>
      <c r="CS2450" s="1" ph="1"/>
      <c r="CT2450" s="1" ph="1"/>
      <c r="CU2450" s="1" ph="1"/>
      <c r="CV2450" s="1" ph="1"/>
      <c r="CW2450" s="1" ph="1"/>
      <c r="CX2450" s="1" ph="1"/>
      <c r="CY2450" s="1" ph="1"/>
      <c r="CZ2450" s="1" ph="1"/>
      <c r="DA2450" s="1" ph="1"/>
      <c r="DB2450" s="1" ph="1"/>
      <c r="DC2450" s="1" ph="1"/>
      <c r="DD2450" s="1" ph="1"/>
      <c r="DE2450" s="1" ph="1"/>
      <c r="DF2450" s="1" ph="1"/>
      <c r="DG2450" s="1" ph="1"/>
      <c r="DH2450" s="1" ph="1"/>
      <c r="DI2450" s="1" ph="1"/>
      <c r="DJ2450" s="1" ph="1"/>
      <c r="DK2450" s="1" ph="1"/>
      <c r="DL2450" s="1" ph="1"/>
      <c r="DM2450" s="1" ph="1"/>
      <c r="DN2450" s="1" ph="1"/>
      <c r="DO2450" s="1" ph="1"/>
      <c r="DP2450" s="1" ph="1"/>
      <c r="DQ2450" s="1" ph="1"/>
      <c r="DR2450" s="1" ph="1"/>
      <c r="DS2450" s="1" ph="1"/>
      <c r="DT2450" s="1" ph="1"/>
      <c r="DU2450" s="1" ph="1"/>
      <c r="DV2450" s="1" ph="1"/>
      <c r="DW2450" s="1" ph="1"/>
      <c r="DX2450" s="1" ph="1"/>
      <c r="DY2450" s="1" ph="1"/>
      <c r="DZ2450" s="1" ph="1"/>
      <c r="EA2450" s="1" ph="1"/>
      <c r="EB2450" s="1" ph="1"/>
      <c r="EC2450" s="1" ph="1"/>
      <c r="ED2450" s="1" ph="1"/>
      <c r="EE2450" s="1" ph="1"/>
      <c r="EF2450" s="1" ph="1"/>
      <c r="EG2450" s="1" ph="1"/>
      <c r="EH2450" s="1" ph="1"/>
      <c r="EI2450" s="1" ph="1"/>
      <c r="EJ2450" s="1" ph="1"/>
      <c r="EK2450" s="1" ph="1"/>
      <c r="EL2450" s="1" ph="1"/>
      <c r="EM2450" s="1" ph="1"/>
      <c r="EN2450" s="1" ph="1"/>
      <c r="EO2450" s="1" ph="1"/>
      <c r="EP2450" s="1" ph="1"/>
      <c r="EQ2450" s="1" ph="1"/>
      <c r="ER2450" s="1" ph="1"/>
      <c r="ES2450" s="1" ph="1"/>
      <c r="ET2450" s="1" ph="1"/>
      <c r="EU2450" s="1" ph="1"/>
      <c r="EV2450" s="1" ph="1"/>
      <c r="EW2450" s="1" ph="1"/>
      <c r="EX2450" s="1" ph="1"/>
      <c r="EY2450" s="1" ph="1"/>
      <c r="EZ2450" s="1" ph="1"/>
      <c r="FA2450" s="1" ph="1"/>
      <c r="FB2450" s="1" ph="1"/>
      <c r="FC2450" s="1" ph="1"/>
      <c r="FD2450" s="1" ph="1"/>
      <c r="FE2450" s="1" ph="1"/>
      <c r="FF2450" s="1" ph="1"/>
      <c r="FG2450" s="1" ph="1"/>
      <c r="FH2450" s="1" ph="1"/>
      <c r="FI2450" s="1" ph="1"/>
      <c r="FJ2450" s="1" ph="1"/>
      <c r="FK2450" s="1" ph="1"/>
      <c r="FL2450" s="1" ph="1"/>
      <c r="FM2450" s="1" ph="1"/>
      <c r="FN2450" s="1" ph="1"/>
      <c r="FO2450" s="1" ph="1"/>
      <c r="FP2450" s="1" ph="1"/>
      <c r="FQ2450" s="1" ph="1"/>
      <c r="FR2450" s="1" ph="1"/>
      <c r="FS2450" s="1" ph="1"/>
      <c r="FT2450" s="1" ph="1"/>
      <c r="FU2450" s="1" ph="1"/>
      <c r="FV2450" s="1" ph="1"/>
      <c r="FW2450" s="1" ph="1"/>
      <c r="FX2450" s="1" ph="1"/>
      <c r="FY2450" s="1" ph="1"/>
      <c r="FZ2450" s="1" ph="1"/>
      <c r="GA2450" s="1" ph="1"/>
      <c r="GB2450" s="1" ph="1"/>
      <c r="GC2450" s="1" ph="1"/>
      <c r="GD2450" s="1" ph="1"/>
      <c r="GE2450" s="1" ph="1"/>
      <c r="GF2450" s="1" ph="1"/>
      <c r="GG2450" s="1" ph="1"/>
      <c r="GH2450" s="1" ph="1"/>
      <c r="GI2450" s="1" ph="1"/>
      <c r="GJ2450" s="1" ph="1"/>
      <c r="GK2450" s="1" ph="1"/>
      <c r="GL2450" s="1" ph="1"/>
      <c r="GM2450" s="1" ph="1"/>
      <c r="GN2450" s="1" ph="1"/>
      <c r="GO2450" s="1" ph="1"/>
      <c r="GP2450" s="1" ph="1"/>
      <c r="GQ2450" s="1" ph="1"/>
      <c r="GR2450" s="1" ph="1"/>
      <c r="GS2450" s="1" ph="1"/>
      <c r="GT2450" s="1" ph="1"/>
      <c r="GU2450" s="1" ph="1"/>
      <c r="GV2450" s="1" ph="1"/>
      <c r="GW2450" s="1" ph="1"/>
      <c r="GX2450" s="1" ph="1"/>
      <c r="GY2450" s="1" ph="1"/>
      <c r="GZ2450" s="1" ph="1"/>
      <c r="HA2450" s="1" ph="1"/>
      <c r="HB2450" s="1" ph="1"/>
      <c r="HC2450" s="1" ph="1"/>
      <c r="HD2450" s="1" ph="1"/>
      <c r="HE2450" s="1" ph="1"/>
      <c r="HF2450" s="1" ph="1"/>
      <c r="HG2450" s="1" ph="1"/>
      <c r="HH2450" s="1" ph="1"/>
      <c r="HI2450" s="1" ph="1"/>
      <c r="HJ2450" s="1" ph="1"/>
      <c r="HK2450" s="1" ph="1"/>
      <c r="HL2450" s="1" ph="1"/>
      <c r="HM2450" s="1" ph="1"/>
      <c r="HN2450" s="1" ph="1"/>
      <c r="HO2450" s="1" ph="1"/>
      <c r="HP2450" s="1" ph="1"/>
      <c r="HQ2450" s="1" ph="1"/>
      <c r="HR2450" s="1" ph="1"/>
      <c r="HS2450" s="1" ph="1"/>
      <c r="HT2450" s="1" ph="1"/>
      <c r="HU2450" s="1" ph="1"/>
      <c r="HV2450" s="1" ph="1"/>
      <c r="HW2450" s="1" ph="1"/>
      <c r="HX2450" s="1" ph="1"/>
      <c r="HY2450" s="1" ph="1"/>
      <c r="HZ2450" s="1" ph="1"/>
      <c r="IA2450" s="1" ph="1"/>
      <c r="IB2450" s="1" ph="1"/>
      <c r="IC2450" s="1" ph="1"/>
      <c r="ID2450" s="1" ph="1"/>
      <c r="IE2450" s="1" ph="1"/>
      <c r="IF2450" s="1" ph="1"/>
    </row>
    <row r="2451" spans="82:240" ht="20.149999999999999" customHeight="1">
      <c r="CD2451" s="1" ph="1"/>
      <c r="CE2451" s="1" ph="1"/>
      <c r="CF2451" s="1" ph="1"/>
      <c r="CG2451" s="1" ph="1"/>
      <c r="CH2451" s="1" ph="1"/>
      <c r="CI2451" s="1" ph="1"/>
      <c r="CJ2451" s="1" ph="1"/>
      <c r="CK2451" s="1" ph="1"/>
      <c r="CL2451" s="1" ph="1"/>
      <c r="CM2451" s="1" ph="1"/>
      <c r="CN2451" s="1" ph="1"/>
      <c r="CO2451" s="1" ph="1"/>
      <c r="CP2451" s="1" ph="1"/>
      <c r="CQ2451" s="1" ph="1"/>
      <c r="CR2451" s="1" ph="1"/>
      <c r="CS2451" s="1" ph="1"/>
      <c r="CT2451" s="1" ph="1"/>
      <c r="CU2451" s="1" ph="1"/>
      <c r="CV2451" s="1" ph="1"/>
      <c r="CW2451" s="1" ph="1"/>
      <c r="CX2451" s="1" ph="1"/>
      <c r="CY2451" s="1" ph="1"/>
      <c r="CZ2451" s="1" ph="1"/>
      <c r="DA2451" s="1" ph="1"/>
      <c r="DB2451" s="1" ph="1"/>
      <c r="DC2451" s="1" ph="1"/>
      <c r="DD2451" s="1" ph="1"/>
      <c r="DE2451" s="1" ph="1"/>
      <c r="DF2451" s="1" ph="1"/>
      <c r="DG2451" s="1" ph="1"/>
      <c r="DH2451" s="1" ph="1"/>
      <c r="DI2451" s="1" ph="1"/>
      <c r="DJ2451" s="1" ph="1"/>
      <c r="DK2451" s="1" ph="1"/>
      <c r="DL2451" s="1" ph="1"/>
      <c r="DM2451" s="1" ph="1"/>
      <c r="DN2451" s="1" ph="1"/>
      <c r="DO2451" s="1" ph="1"/>
      <c r="DP2451" s="1" ph="1"/>
      <c r="DQ2451" s="1" ph="1"/>
      <c r="DR2451" s="1" ph="1"/>
      <c r="DS2451" s="1" ph="1"/>
      <c r="DT2451" s="1" ph="1"/>
      <c r="DU2451" s="1" ph="1"/>
      <c r="DV2451" s="1" ph="1"/>
      <c r="DW2451" s="1" ph="1"/>
      <c r="DX2451" s="1" ph="1"/>
      <c r="DY2451" s="1" ph="1"/>
      <c r="DZ2451" s="1" ph="1"/>
      <c r="EA2451" s="1" ph="1"/>
      <c r="EB2451" s="1" ph="1"/>
      <c r="EC2451" s="1" ph="1"/>
      <c r="ED2451" s="1" ph="1"/>
      <c r="EE2451" s="1" ph="1"/>
      <c r="EF2451" s="1" ph="1"/>
      <c r="EG2451" s="1" ph="1"/>
      <c r="EH2451" s="1" ph="1"/>
      <c r="EI2451" s="1" ph="1"/>
      <c r="EJ2451" s="1" ph="1"/>
      <c r="EK2451" s="1" ph="1"/>
      <c r="EL2451" s="1" ph="1"/>
      <c r="EM2451" s="1" ph="1"/>
      <c r="EN2451" s="1" ph="1"/>
      <c r="EO2451" s="1" ph="1"/>
      <c r="EP2451" s="1" ph="1"/>
      <c r="EQ2451" s="1" ph="1"/>
      <c r="ER2451" s="1" ph="1"/>
      <c r="ES2451" s="1" ph="1"/>
      <c r="ET2451" s="1" ph="1"/>
      <c r="EU2451" s="1" ph="1"/>
      <c r="EV2451" s="1" ph="1"/>
      <c r="EW2451" s="1" ph="1"/>
      <c r="EX2451" s="1" ph="1"/>
      <c r="EY2451" s="1" ph="1"/>
      <c r="EZ2451" s="1" ph="1"/>
      <c r="FA2451" s="1" ph="1"/>
      <c r="FB2451" s="1" ph="1"/>
      <c r="FC2451" s="1" ph="1"/>
      <c r="FD2451" s="1" ph="1"/>
      <c r="FE2451" s="1" ph="1"/>
      <c r="FF2451" s="1" ph="1"/>
      <c r="FG2451" s="1" ph="1"/>
      <c r="FH2451" s="1" ph="1"/>
      <c r="FI2451" s="1" ph="1"/>
      <c r="FJ2451" s="1" ph="1"/>
      <c r="FK2451" s="1" ph="1"/>
      <c r="FL2451" s="1" ph="1"/>
      <c r="FM2451" s="1" ph="1"/>
      <c r="FN2451" s="1" ph="1"/>
      <c r="FO2451" s="1" ph="1"/>
      <c r="FP2451" s="1" ph="1"/>
      <c r="FQ2451" s="1" ph="1"/>
      <c r="FR2451" s="1" ph="1"/>
      <c r="FS2451" s="1" ph="1"/>
      <c r="FT2451" s="1" ph="1"/>
      <c r="FU2451" s="1" ph="1"/>
      <c r="FV2451" s="1" ph="1"/>
      <c r="FW2451" s="1" ph="1"/>
      <c r="FX2451" s="1" ph="1"/>
      <c r="FY2451" s="1" ph="1"/>
      <c r="FZ2451" s="1" ph="1"/>
      <c r="GA2451" s="1" ph="1"/>
      <c r="GB2451" s="1" ph="1"/>
      <c r="GC2451" s="1" ph="1"/>
      <c r="GD2451" s="1" ph="1"/>
      <c r="GE2451" s="1" ph="1"/>
      <c r="GF2451" s="1" ph="1"/>
      <c r="GG2451" s="1" ph="1"/>
      <c r="GH2451" s="1" ph="1"/>
      <c r="GI2451" s="1" ph="1"/>
      <c r="GJ2451" s="1" ph="1"/>
      <c r="GK2451" s="1" ph="1"/>
      <c r="GL2451" s="1" ph="1"/>
      <c r="GM2451" s="1" ph="1"/>
      <c r="GN2451" s="1" ph="1"/>
      <c r="GO2451" s="1" ph="1"/>
      <c r="GP2451" s="1" ph="1"/>
      <c r="GQ2451" s="1" ph="1"/>
      <c r="GR2451" s="1" ph="1"/>
      <c r="GS2451" s="1" ph="1"/>
      <c r="GT2451" s="1" ph="1"/>
      <c r="GU2451" s="1" ph="1"/>
      <c r="GV2451" s="1" ph="1"/>
      <c r="GW2451" s="1" ph="1"/>
      <c r="GX2451" s="1" ph="1"/>
      <c r="GY2451" s="1" ph="1"/>
      <c r="GZ2451" s="1" ph="1"/>
      <c r="HA2451" s="1" ph="1"/>
      <c r="HB2451" s="1" ph="1"/>
      <c r="HC2451" s="1" ph="1"/>
      <c r="HD2451" s="1" ph="1"/>
      <c r="HE2451" s="1" ph="1"/>
      <c r="HF2451" s="1" ph="1"/>
      <c r="HG2451" s="1" ph="1"/>
      <c r="HH2451" s="1" ph="1"/>
      <c r="HI2451" s="1" ph="1"/>
      <c r="HJ2451" s="1" ph="1"/>
      <c r="HK2451" s="1" ph="1"/>
      <c r="HL2451" s="1" ph="1"/>
      <c r="HM2451" s="1" ph="1"/>
      <c r="HN2451" s="1" ph="1"/>
      <c r="HO2451" s="1" ph="1"/>
      <c r="HP2451" s="1" ph="1"/>
      <c r="HQ2451" s="1" ph="1"/>
      <c r="HR2451" s="1" ph="1"/>
      <c r="HS2451" s="1" ph="1"/>
      <c r="HT2451" s="1" ph="1"/>
      <c r="HU2451" s="1" ph="1"/>
      <c r="HV2451" s="1" ph="1"/>
      <c r="HW2451" s="1" ph="1"/>
      <c r="HX2451" s="1" ph="1"/>
      <c r="HY2451" s="1" ph="1"/>
      <c r="HZ2451" s="1" ph="1"/>
      <c r="IA2451" s="1" ph="1"/>
      <c r="IB2451" s="1" ph="1"/>
      <c r="IC2451" s="1" ph="1"/>
      <c r="ID2451" s="1" ph="1"/>
      <c r="IE2451" s="1" ph="1"/>
      <c r="IF2451" s="1" ph="1"/>
    </row>
    <row r="2452" spans="82:240" ht="20.149999999999999" customHeight="1">
      <c r="CD2452" s="1" ph="1"/>
      <c r="CE2452" s="1" ph="1"/>
      <c r="CF2452" s="1" ph="1"/>
      <c r="CG2452" s="1" ph="1"/>
      <c r="CH2452" s="1" ph="1"/>
      <c r="CI2452" s="1" ph="1"/>
      <c r="CJ2452" s="1" ph="1"/>
      <c r="CK2452" s="1" ph="1"/>
      <c r="CL2452" s="1" ph="1"/>
      <c r="CM2452" s="1" ph="1"/>
      <c r="CN2452" s="1" ph="1"/>
      <c r="CO2452" s="1" ph="1"/>
      <c r="CP2452" s="1" ph="1"/>
      <c r="CQ2452" s="1" ph="1"/>
      <c r="CR2452" s="1" ph="1"/>
      <c r="CS2452" s="1" ph="1"/>
      <c r="CT2452" s="1" ph="1"/>
      <c r="CU2452" s="1" ph="1"/>
      <c r="CV2452" s="1" ph="1"/>
      <c r="CW2452" s="1" ph="1"/>
      <c r="CX2452" s="1" ph="1"/>
      <c r="CY2452" s="1" ph="1"/>
      <c r="CZ2452" s="1" ph="1"/>
      <c r="DA2452" s="1" ph="1"/>
      <c r="DB2452" s="1" ph="1"/>
      <c r="DC2452" s="1" ph="1"/>
      <c r="DD2452" s="1" ph="1"/>
      <c r="DE2452" s="1" ph="1"/>
      <c r="DF2452" s="1" ph="1"/>
      <c r="DG2452" s="1" ph="1"/>
      <c r="DH2452" s="1" ph="1"/>
      <c r="DI2452" s="1" ph="1"/>
      <c r="DJ2452" s="1" ph="1"/>
      <c r="DK2452" s="1" ph="1"/>
      <c r="DL2452" s="1" ph="1"/>
      <c r="DM2452" s="1" ph="1"/>
      <c r="DN2452" s="1" ph="1"/>
      <c r="DO2452" s="1" ph="1"/>
      <c r="DP2452" s="1" ph="1"/>
      <c r="DQ2452" s="1" ph="1"/>
      <c r="DR2452" s="1" ph="1"/>
      <c r="DS2452" s="1" ph="1"/>
      <c r="DT2452" s="1" ph="1"/>
      <c r="DU2452" s="1" ph="1"/>
      <c r="DV2452" s="1" ph="1"/>
      <c r="DW2452" s="1" ph="1"/>
      <c r="DX2452" s="1" ph="1"/>
      <c r="DY2452" s="1" ph="1"/>
      <c r="DZ2452" s="1" ph="1"/>
      <c r="EA2452" s="1" ph="1"/>
      <c r="EB2452" s="1" ph="1"/>
      <c r="EC2452" s="1" ph="1"/>
      <c r="ED2452" s="1" ph="1"/>
      <c r="EE2452" s="1" ph="1"/>
      <c r="EF2452" s="1" ph="1"/>
      <c r="EG2452" s="1" ph="1"/>
      <c r="EH2452" s="1" ph="1"/>
      <c r="EI2452" s="1" ph="1"/>
      <c r="EJ2452" s="1" ph="1"/>
      <c r="EK2452" s="1" ph="1"/>
      <c r="EL2452" s="1" ph="1"/>
      <c r="EM2452" s="1" ph="1"/>
      <c r="EN2452" s="1" ph="1"/>
      <c r="EO2452" s="1" ph="1"/>
      <c r="EP2452" s="1" ph="1"/>
      <c r="EQ2452" s="1" ph="1"/>
      <c r="ER2452" s="1" ph="1"/>
      <c r="ES2452" s="1" ph="1"/>
      <c r="ET2452" s="1" ph="1"/>
      <c r="EU2452" s="1" ph="1"/>
      <c r="EV2452" s="1" ph="1"/>
      <c r="EW2452" s="1" ph="1"/>
      <c r="EX2452" s="1" ph="1"/>
      <c r="EY2452" s="1" ph="1"/>
      <c r="EZ2452" s="1" ph="1"/>
      <c r="FA2452" s="1" ph="1"/>
      <c r="FB2452" s="1" ph="1"/>
      <c r="FC2452" s="1" ph="1"/>
      <c r="FD2452" s="1" ph="1"/>
      <c r="FE2452" s="1" ph="1"/>
      <c r="FF2452" s="1" ph="1"/>
      <c r="FG2452" s="1" ph="1"/>
      <c r="FH2452" s="1" ph="1"/>
      <c r="FI2452" s="1" ph="1"/>
      <c r="FJ2452" s="1" ph="1"/>
      <c r="FK2452" s="1" ph="1"/>
      <c r="FL2452" s="1" ph="1"/>
      <c r="FM2452" s="1" ph="1"/>
      <c r="FN2452" s="1" ph="1"/>
      <c r="FO2452" s="1" ph="1"/>
      <c r="FP2452" s="1" ph="1"/>
      <c r="FQ2452" s="1" ph="1"/>
      <c r="FR2452" s="1" ph="1"/>
      <c r="FS2452" s="1" ph="1"/>
      <c r="FT2452" s="1" ph="1"/>
      <c r="FU2452" s="1" ph="1"/>
      <c r="FV2452" s="1" ph="1"/>
      <c r="FW2452" s="1" ph="1"/>
      <c r="FX2452" s="1" ph="1"/>
      <c r="FY2452" s="1" ph="1"/>
      <c r="FZ2452" s="1" ph="1"/>
      <c r="GA2452" s="1" ph="1"/>
      <c r="GB2452" s="1" ph="1"/>
      <c r="GC2452" s="1" ph="1"/>
      <c r="GD2452" s="1" ph="1"/>
      <c r="GE2452" s="1" ph="1"/>
      <c r="GF2452" s="1" ph="1"/>
      <c r="GG2452" s="1" ph="1"/>
      <c r="GH2452" s="1" ph="1"/>
      <c r="GI2452" s="1" ph="1"/>
      <c r="GJ2452" s="1" ph="1"/>
      <c r="GK2452" s="1" ph="1"/>
      <c r="GL2452" s="1" ph="1"/>
      <c r="GM2452" s="1" ph="1"/>
      <c r="GN2452" s="1" ph="1"/>
      <c r="GO2452" s="1" ph="1"/>
      <c r="GP2452" s="1" ph="1"/>
      <c r="GQ2452" s="1" ph="1"/>
      <c r="GR2452" s="1" ph="1"/>
      <c r="GS2452" s="1" ph="1"/>
      <c r="GT2452" s="1" ph="1"/>
      <c r="GU2452" s="1" ph="1"/>
      <c r="GV2452" s="1" ph="1"/>
      <c r="GW2452" s="1" ph="1"/>
      <c r="GX2452" s="1" ph="1"/>
      <c r="GY2452" s="1" ph="1"/>
      <c r="GZ2452" s="1" ph="1"/>
      <c r="HA2452" s="1" ph="1"/>
      <c r="HB2452" s="1" ph="1"/>
      <c r="HC2452" s="1" ph="1"/>
      <c r="HD2452" s="1" ph="1"/>
      <c r="HE2452" s="1" ph="1"/>
      <c r="HF2452" s="1" ph="1"/>
      <c r="HG2452" s="1" ph="1"/>
      <c r="HH2452" s="1" ph="1"/>
      <c r="HI2452" s="1" ph="1"/>
      <c r="HJ2452" s="1" ph="1"/>
      <c r="HK2452" s="1" ph="1"/>
      <c r="HL2452" s="1" ph="1"/>
      <c r="HM2452" s="1" ph="1"/>
      <c r="HN2452" s="1" ph="1"/>
      <c r="HO2452" s="1" ph="1"/>
      <c r="HP2452" s="1" ph="1"/>
      <c r="HQ2452" s="1" ph="1"/>
      <c r="HR2452" s="1" ph="1"/>
      <c r="HS2452" s="1" ph="1"/>
      <c r="HT2452" s="1" ph="1"/>
      <c r="HU2452" s="1" ph="1"/>
      <c r="HV2452" s="1" ph="1"/>
      <c r="HW2452" s="1" ph="1"/>
      <c r="HX2452" s="1" ph="1"/>
      <c r="HY2452" s="1" ph="1"/>
      <c r="HZ2452" s="1" ph="1"/>
      <c r="IA2452" s="1" ph="1"/>
      <c r="IB2452" s="1" ph="1"/>
      <c r="IC2452" s="1" ph="1"/>
      <c r="ID2452" s="1" ph="1"/>
      <c r="IE2452" s="1" ph="1"/>
      <c r="IF2452" s="1" ph="1"/>
    </row>
    <row r="2453" spans="82:240" ht="20.149999999999999" customHeight="1">
      <c r="CD2453" s="1" ph="1"/>
      <c r="CE2453" s="1" ph="1"/>
      <c r="CF2453" s="1" ph="1"/>
      <c r="CG2453" s="1" ph="1"/>
      <c r="CH2453" s="1" ph="1"/>
      <c r="CI2453" s="1" ph="1"/>
      <c r="CJ2453" s="1" ph="1"/>
      <c r="CK2453" s="1" ph="1"/>
      <c r="CL2453" s="1" ph="1"/>
      <c r="CM2453" s="1" ph="1"/>
      <c r="CN2453" s="1" ph="1"/>
      <c r="CO2453" s="1" ph="1"/>
      <c r="CP2453" s="1" ph="1"/>
      <c r="CQ2453" s="1" ph="1"/>
      <c r="CR2453" s="1" ph="1"/>
      <c r="CS2453" s="1" ph="1"/>
      <c r="CT2453" s="1" ph="1"/>
      <c r="CU2453" s="1" ph="1"/>
      <c r="CV2453" s="1" ph="1"/>
      <c r="CW2453" s="1" ph="1"/>
      <c r="CX2453" s="1" ph="1"/>
      <c r="CY2453" s="1" ph="1"/>
      <c r="CZ2453" s="1" ph="1"/>
      <c r="DA2453" s="1" ph="1"/>
      <c r="DB2453" s="1" ph="1"/>
      <c r="DC2453" s="1" ph="1"/>
      <c r="DD2453" s="1" ph="1"/>
      <c r="DE2453" s="1" ph="1"/>
      <c r="DF2453" s="1" ph="1"/>
      <c r="DG2453" s="1" ph="1"/>
      <c r="DH2453" s="1" ph="1"/>
      <c r="DI2453" s="1" ph="1"/>
      <c r="DJ2453" s="1" ph="1"/>
      <c r="DK2453" s="1" ph="1"/>
      <c r="DL2453" s="1" ph="1"/>
      <c r="DM2453" s="1" ph="1"/>
      <c r="DN2453" s="1" ph="1"/>
      <c r="DO2453" s="1" ph="1"/>
      <c r="DP2453" s="1" ph="1"/>
      <c r="DQ2453" s="1" ph="1"/>
      <c r="DR2453" s="1" ph="1"/>
      <c r="DS2453" s="1" ph="1"/>
      <c r="DT2453" s="1" ph="1"/>
      <c r="DU2453" s="1" ph="1"/>
      <c r="DV2453" s="1" ph="1"/>
      <c r="DW2453" s="1" ph="1"/>
      <c r="DX2453" s="1" ph="1"/>
      <c r="DY2453" s="1" ph="1"/>
      <c r="DZ2453" s="1" ph="1"/>
      <c r="EA2453" s="1" ph="1"/>
      <c r="EB2453" s="1" ph="1"/>
      <c r="EC2453" s="1" ph="1"/>
      <c r="ED2453" s="1" ph="1"/>
      <c r="EE2453" s="1" ph="1"/>
      <c r="EF2453" s="1" ph="1"/>
      <c r="EG2453" s="1" ph="1"/>
      <c r="EH2453" s="1" ph="1"/>
      <c r="EI2453" s="1" ph="1"/>
      <c r="EJ2453" s="1" ph="1"/>
      <c r="EK2453" s="1" ph="1"/>
      <c r="EL2453" s="1" ph="1"/>
      <c r="EM2453" s="1" ph="1"/>
      <c r="EN2453" s="1" ph="1"/>
      <c r="EO2453" s="1" ph="1"/>
      <c r="EP2453" s="1" ph="1"/>
      <c r="EQ2453" s="1" ph="1"/>
      <c r="ER2453" s="1" ph="1"/>
      <c r="ES2453" s="1" ph="1"/>
      <c r="ET2453" s="1" ph="1"/>
      <c r="EU2453" s="1" ph="1"/>
      <c r="EV2453" s="1" ph="1"/>
      <c r="EW2453" s="1" ph="1"/>
      <c r="EX2453" s="1" ph="1"/>
      <c r="EY2453" s="1" ph="1"/>
      <c r="EZ2453" s="1" ph="1"/>
      <c r="FA2453" s="1" ph="1"/>
      <c r="FB2453" s="1" ph="1"/>
      <c r="FC2453" s="1" ph="1"/>
      <c r="FD2453" s="1" ph="1"/>
      <c r="FE2453" s="1" ph="1"/>
      <c r="FF2453" s="1" ph="1"/>
      <c r="FG2453" s="1" ph="1"/>
      <c r="FH2453" s="1" ph="1"/>
      <c r="FI2453" s="1" ph="1"/>
      <c r="FJ2453" s="1" ph="1"/>
      <c r="FK2453" s="1" ph="1"/>
      <c r="FL2453" s="1" ph="1"/>
      <c r="FM2453" s="1" ph="1"/>
      <c r="FN2453" s="1" ph="1"/>
      <c r="FO2453" s="1" ph="1"/>
      <c r="FP2453" s="1" ph="1"/>
      <c r="FQ2453" s="1" ph="1"/>
      <c r="FR2453" s="1" ph="1"/>
      <c r="FS2453" s="1" ph="1"/>
      <c r="FT2453" s="1" ph="1"/>
      <c r="FU2453" s="1" ph="1"/>
      <c r="FV2453" s="1" ph="1"/>
      <c r="FW2453" s="1" ph="1"/>
      <c r="FX2453" s="1" ph="1"/>
      <c r="FY2453" s="1" ph="1"/>
      <c r="FZ2453" s="1" ph="1"/>
      <c r="GA2453" s="1" ph="1"/>
      <c r="GB2453" s="1" ph="1"/>
      <c r="GC2453" s="1" ph="1"/>
      <c r="GD2453" s="1" ph="1"/>
      <c r="GE2453" s="1" ph="1"/>
      <c r="GF2453" s="1" ph="1"/>
      <c r="GG2453" s="1" ph="1"/>
      <c r="GH2453" s="1" ph="1"/>
      <c r="GI2453" s="1" ph="1"/>
      <c r="GJ2453" s="1" ph="1"/>
      <c r="GK2453" s="1" ph="1"/>
      <c r="GL2453" s="1" ph="1"/>
      <c r="GM2453" s="1" ph="1"/>
      <c r="GN2453" s="1" ph="1"/>
      <c r="GO2453" s="1" ph="1"/>
      <c r="GP2453" s="1" ph="1"/>
      <c r="GQ2453" s="1" ph="1"/>
      <c r="GR2453" s="1" ph="1"/>
      <c r="GS2453" s="1" ph="1"/>
      <c r="GT2453" s="1" ph="1"/>
      <c r="GU2453" s="1" ph="1"/>
      <c r="GV2453" s="1" ph="1"/>
      <c r="GW2453" s="1" ph="1"/>
      <c r="GX2453" s="1" ph="1"/>
      <c r="GY2453" s="1" ph="1"/>
      <c r="GZ2453" s="1" ph="1"/>
      <c r="HA2453" s="1" ph="1"/>
      <c r="HB2453" s="1" ph="1"/>
      <c r="HC2453" s="1" ph="1"/>
      <c r="HD2453" s="1" ph="1"/>
      <c r="HE2453" s="1" ph="1"/>
      <c r="HF2453" s="1" ph="1"/>
      <c r="HG2453" s="1" ph="1"/>
      <c r="HH2453" s="1" ph="1"/>
      <c r="HI2453" s="1" ph="1"/>
      <c r="HJ2453" s="1" ph="1"/>
      <c r="HK2453" s="1" ph="1"/>
      <c r="HL2453" s="1" ph="1"/>
      <c r="HM2453" s="1" ph="1"/>
      <c r="HN2453" s="1" ph="1"/>
      <c r="HO2453" s="1" ph="1"/>
      <c r="HP2453" s="1" ph="1"/>
      <c r="HQ2453" s="1" ph="1"/>
      <c r="HR2453" s="1" ph="1"/>
      <c r="HS2453" s="1" ph="1"/>
      <c r="HT2453" s="1" ph="1"/>
      <c r="HU2453" s="1" ph="1"/>
      <c r="HV2453" s="1" ph="1"/>
      <c r="HW2453" s="1" ph="1"/>
      <c r="HX2453" s="1" ph="1"/>
      <c r="HY2453" s="1" ph="1"/>
      <c r="HZ2453" s="1" ph="1"/>
      <c r="IA2453" s="1" ph="1"/>
      <c r="IB2453" s="1" ph="1"/>
      <c r="IC2453" s="1" ph="1"/>
      <c r="ID2453" s="1" ph="1"/>
      <c r="IE2453" s="1" ph="1"/>
      <c r="IF2453" s="1" ph="1"/>
    </row>
    <row r="2455" spans="82:240" ht="20.149999999999999" customHeight="1">
      <c r="CD2455" s="1" ph="1"/>
      <c r="CE2455" s="1" ph="1"/>
      <c r="CF2455" s="1" ph="1"/>
      <c r="CG2455" s="1" ph="1"/>
      <c r="CH2455" s="1" ph="1"/>
      <c r="CI2455" s="1" ph="1"/>
      <c r="CJ2455" s="1" ph="1"/>
      <c r="CK2455" s="1" ph="1"/>
      <c r="CL2455" s="1" ph="1"/>
      <c r="CM2455" s="1" ph="1"/>
      <c r="CN2455" s="1" ph="1"/>
      <c r="CO2455" s="1" ph="1"/>
      <c r="CP2455" s="1" ph="1"/>
      <c r="CQ2455" s="1" ph="1"/>
      <c r="CR2455" s="1" ph="1"/>
      <c r="CS2455" s="1" ph="1"/>
      <c r="CT2455" s="1" ph="1"/>
      <c r="CU2455" s="1" ph="1"/>
      <c r="CV2455" s="1" ph="1"/>
      <c r="CW2455" s="1" ph="1"/>
      <c r="CX2455" s="1" ph="1"/>
      <c r="CY2455" s="1" ph="1"/>
      <c r="CZ2455" s="1" ph="1"/>
      <c r="DA2455" s="1" ph="1"/>
      <c r="DB2455" s="1" ph="1"/>
      <c r="DC2455" s="1" ph="1"/>
      <c r="DD2455" s="1" ph="1"/>
      <c r="DE2455" s="1" ph="1"/>
      <c r="DF2455" s="1" ph="1"/>
      <c r="DG2455" s="1" ph="1"/>
      <c r="DH2455" s="1" ph="1"/>
      <c r="DI2455" s="1" ph="1"/>
      <c r="DJ2455" s="1" ph="1"/>
      <c r="DK2455" s="1" ph="1"/>
      <c r="DL2455" s="1" ph="1"/>
      <c r="DM2455" s="1" ph="1"/>
      <c r="DN2455" s="1" ph="1"/>
      <c r="DO2455" s="1" ph="1"/>
      <c r="DP2455" s="1" ph="1"/>
      <c r="DQ2455" s="1" ph="1"/>
      <c r="DR2455" s="1" ph="1"/>
      <c r="DS2455" s="1" ph="1"/>
      <c r="DT2455" s="1" ph="1"/>
      <c r="DU2455" s="1" ph="1"/>
      <c r="DV2455" s="1" ph="1"/>
      <c r="DW2455" s="1" ph="1"/>
      <c r="DX2455" s="1" ph="1"/>
      <c r="DY2455" s="1" ph="1"/>
      <c r="DZ2455" s="1" ph="1"/>
      <c r="EA2455" s="1" ph="1"/>
      <c r="EB2455" s="1" ph="1"/>
      <c r="EC2455" s="1" ph="1"/>
      <c r="ED2455" s="1" ph="1"/>
      <c r="EE2455" s="1" ph="1"/>
      <c r="EF2455" s="1" ph="1"/>
      <c r="EG2455" s="1" ph="1"/>
      <c r="EH2455" s="1" ph="1"/>
      <c r="EI2455" s="1" ph="1"/>
      <c r="EJ2455" s="1" ph="1"/>
      <c r="EK2455" s="1" ph="1"/>
      <c r="EL2455" s="1" ph="1"/>
      <c r="EM2455" s="1" ph="1"/>
      <c r="EN2455" s="1" ph="1"/>
      <c r="EO2455" s="1" ph="1"/>
      <c r="EP2455" s="1" ph="1"/>
      <c r="EQ2455" s="1" ph="1"/>
      <c r="ER2455" s="1" ph="1"/>
      <c r="ES2455" s="1" ph="1"/>
      <c r="ET2455" s="1" ph="1"/>
      <c r="EU2455" s="1" ph="1"/>
      <c r="EV2455" s="1" ph="1"/>
      <c r="EW2455" s="1" ph="1"/>
      <c r="EX2455" s="1" ph="1"/>
      <c r="EY2455" s="1" ph="1"/>
      <c r="EZ2455" s="1" ph="1"/>
      <c r="FA2455" s="1" ph="1"/>
      <c r="FB2455" s="1" ph="1"/>
      <c r="FC2455" s="1" ph="1"/>
      <c r="FD2455" s="1" ph="1"/>
      <c r="FE2455" s="1" ph="1"/>
      <c r="FF2455" s="1" ph="1"/>
      <c r="FG2455" s="1" ph="1"/>
      <c r="FH2455" s="1" ph="1"/>
      <c r="FI2455" s="1" ph="1"/>
      <c r="FJ2455" s="1" ph="1"/>
      <c r="FK2455" s="1" ph="1"/>
      <c r="FL2455" s="1" ph="1"/>
      <c r="FM2455" s="1" ph="1"/>
      <c r="FN2455" s="1" ph="1"/>
      <c r="FO2455" s="1" ph="1"/>
      <c r="FP2455" s="1" ph="1"/>
      <c r="FQ2455" s="1" ph="1"/>
      <c r="FR2455" s="1" ph="1"/>
      <c r="FS2455" s="1" ph="1"/>
      <c r="FT2455" s="1" ph="1"/>
      <c r="FU2455" s="1" ph="1"/>
      <c r="FV2455" s="1" ph="1"/>
      <c r="FW2455" s="1" ph="1"/>
      <c r="FX2455" s="1" ph="1"/>
      <c r="FY2455" s="1" ph="1"/>
      <c r="FZ2455" s="1" ph="1"/>
      <c r="GA2455" s="1" ph="1"/>
      <c r="GB2455" s="1" ph="1"/>
      <c r="GC2455" s="1" ph="1"/>
      <c r="GD2455" s="1" ph="1"/>
      <c r="GE2455" s="1" ph="1"/>
      <c r="GF2455" s="1" ph="1"/>
      <c r="GG2455" s="1" ph="1"/>
      <c r="GH2455" s="1" ph="1"/>
      <c r="GI2455" s="1" ph="1"/>
      <c r="GJ2455" s="1" ph="1"/>
      <c r="GK2455" s="1" ph="1"/>
      <c r="GL2455" s="1" ph="1"/>
      <c r="GM2455" s="1" ph="1"/>
      <c r="GN2455" s="1" ph="1"/>
      <c r="GO2455" s="1" ph="1"/>
      <c r="GP2455" s="1" ph="1"/>
      <c r="GQ2455" s="1" ph="1"/>
      <c r="GR2455" s="1" ph="1"/>
      <c r="GS2455" s="1" ph="1"/>
      <c r="GT2455" s="1" ph="1"/>
      <c r="GU2455" s="1" ph="1"/>
      <c r="GV2455" s="1" ph="1"/>
      <c r="GW2455" s="1" ph="1"/>
      <c r="GX2455" s="1" ph="1"/>
      <c r="GY2455" s="1" ph="1"/>
      <c r="GZ2455" s="1" ph="1"/>
      <c r="HA2455" s="1" ph="1"/>
      <c r="HB2455" s="1" ph="1"/>
      <c r="HC2455" s="1" ph="1"/>
      <c r="HD2455" s="1" ph="1"/>
      <c r="HE2455" s="1" ph="1"/>
      <c r="HF2455" s="1" ph="1"/>
      <c r="HG2455" s="1" ph="1"/>
      <c r="HH2455" s="1" ph="1"/>
      <c r="HI2455" s="1" ph="1"/>
      <c r="HJ2455" s="1" ph="1"/>
      <c r="HK2455" s="1" ph="1"/>
      <c r="HL2455" s="1" ph="1"/>
      <c r="HM2455" s="1" ph="1"/>
      <c r="HN2455" s="1" ph="1"/>
      <c r="HO2455" s="1" ph="1"/>
      <c r="HP2455" s="1" ph="1"/>
      <c r="HQ2455" s="1" ph="1"/>
      <c r="HR2455" s="1" ph="1"/>
      <c r="HS2455" s="1" ph="1"/>
      <c r="HT2455" s="1" ph="1"/>
      <c r="HU2455" s="1" ph="1"/>
      <c r="HV2455" s="1" ph="1"/>
      <c r="HW2455" s="1" ph="1"/>
      <c r="HX2455" s="1" ph="1"/>
      <c r="HY2455" s="1" ph="1"/>
      <c r="HZ2455" s="1" ph="1"/>
      <c r="IA2455" s="1" ph="1"/>
      <c r="IB2455" s="1" ph="1"/>
      <c r="IC2455" s="1" ph="1"/>
      <c r="ID2455" s="1" ph="1"/>
      <c r="IE2455" s="1" ph="1"/>
      <c r="IF2455" s="1" ph="1"/>
    </row>
    <row r="2458" spans="82:240" ht="20.149999999999999" customHeight="1">
      <c r="CD2458" s="1" ph="1"/>
      <c r="CE2458" s="1" ph="1"/>
      <c r="CF2458" s="1" ph="1"/>
      <c r="CG2458" s="1" ph="1"/>
      <c r="CH2458" s="1" ph="1"/>
      <c r="CI2458" s="1" ph="1"/>
      <c r="CJ2458" s="1" ph="1"/>
      <c r="CK2458" s="1" ph="1"/>
      <c r="CL2458" s="1" ph="1"/>
      <c r="CM2458" s="1" ph="1"/>
      <c r="CN2458" s="1" ph="1"/>
      <c r="CO2458" s="1" ph="1"/>
      <c r="CP2458" s="1" ph="1"/>
      <c r="CQ2458" s="1" ph="1"/>
      <c r="CR2458" s="1" ph="1"/>
      <c r="CS2458" s="1" ph="1"/>
      <c r="CT2458" s="1" ph="1"/>
      <c r="CU2458" s="1" ph="1"/>
      <c r="CV2458" s="1" ph="1"/>
      <c r="CW2458" s="1" ph="1"/>
      <c r="CX2458" s="1" ph="1"/>
      <c r="CY2458" s="1" ph="1"/>
      <c r="CZ2458" s="1" ph="1"/>
      <c r="DA2458" s="1" ph="1"/>
      <c r="DB2458" s="1" ph="1"/>
      <c r="DC2458" s="1" ph="1"/>
      <c r="DD2458" s="1" ph="1"/>
      <c r="DE2458" s="1" ph="1"/>
      <c r="DF2458" s="1" ph="1"/>
      <c r="DG2458" s="1" ph="1"/>
      <c r="DH2458" s="1" ph="1"/>
      <c r="DI2458" s="1" ph="1"/>
      <c r="DJ2458" s="1" ph="1"/>
      <c r="DK2458" s="1" ph="1"/>
      <c r="DL2458" s="1" ph="1"/>
      <c r="DM2458" s="1" ph="1"/>
      <c r="DN2458" s="1" ph="1"/>
      <c r="DO2458" s="1" ph="1"/>
      <c r="DP2458" s="1" ph="1"/>
      <c r="DQ2458" s="1" ph="1"/>
      <c r="DR2458" s="1" ph="1"/>
      <c r="DS2458" s="1" ph="1"/>
      <c r="DT2458" s="1" ph="1"/>
      <c r="DU2458" s="1" ph="1"/>
      <c r="DV2458" s="1" ph="1"/>
      <c r="DW2458" s="1" ph="1"/>
      <c r="DX2458" s="1" ph="1"/>
      <c r="DY2458" s="1" ph="1"/>
      <c r="DZ2458" s="1" ph="1"/>
      <c r="EA2458" s="1" ph="1"/>
      <c r="EB2458" s="1" ph="1"/>
      <c r="EC2458" s="1" ph="1"/>
      <c r="ED2458" s="1" ph="1"/>
      <c r="EE2458" s="1" ph="1"/>
      <c r="EF2458" s="1" ph="1"/>
      <c r="EG2458" s="1" ph="1"/>
      <c r="EH2458" s="1" ph="1"/>
      <c r="EI2458" s="1" ph="1"/>
      <c r="EJ2458" s="1" ph="1"/>
      <c r="EK2458" s="1" ph="1"/>
      <c r="EL2458" s="1" ph="1"/>
      <c r="EM2458" s="1" ph="1"/>
      <c r="EN2458" s="1" ph="1"/>
      <c r="EO2458" s="1" ph="1"/>
      <c r="EP2458" s="1" ph="1"/>
      <c r="EQ2458" s="1" ph="1"/>
      <c r="ER2458" s="1" ph="1"/>
      <c r="ES2458" s="1" ph="1"/>
      <c r="ET2458" s="1" ph="1"/>
      <c r="EU2458" s="1" ph="1"/>
      <c r="EV2458" s="1" ph="1"/>
      <c r="EW2458" s="1" ph="1"/>
      <c r="EX2458" s="1" ph="1"/>
      <c r="EY2458" s="1" ph="1"/>
      <c r="EZ2458" s="1" ph="1"/>
      <c r="FA2458" s="1" ph="1"/>
      <c r="FB2458" s="1" ph="1"/>
      <c r="FC2458" s="1" ph="1"/>
      <c r="FD2458" s="1" ph="1"/>
      <c r="FE2458" s="1" ph="1"/>
      <c r="FF2458" s="1" ph="1"/>
      <c r="FG2458" s="1" ph="1"/>
      <c r="FH2458" s="1" ph="1"/>
      <c r="FI2458" s="1" ph="1"/>
      <c r="FJ2458" s="1" ph="1"/>
      <c r="FK2458" s="1" ph="1"/>
      <c r="FL2458" s="1" ph="1"/>
      <c r="FM2458" s="1" ph="1"/>
      <c r="FN2458" s="1" ph="1"/>
      <c r="FO2458" s="1" ph="1"/>
      <c r="FP2458" s="1" ph="1"/>
      <c r="FQ2458" s="1" ph="1"/>
      <c r="FR2458" s="1" ph="1"/>
      <c r="FS2458" s="1" ph="1"/>
      <c r="FT2458" s="1" ph="1"/>
      <c r="FU2458" s="1" ph="1"/>
      <c r="FV2458" s="1" ph="1"/>
      <c r="FW2458" s="1" ph="1"/>
      <c r="FX2458" s="1" ph="1"/>
      <c r="FY2458" s="1" ph="1"/>
      <c r="FZ2458" s="1" ph="1"/>
      <c r="GA2458" s="1" ph="1"/>
      <c r="GB2458" s="1" ph="1"/>
      <c r="GC2458" s="1" ph="1"/>
      <c r="GD2458" s="1" ph="1"/>
      <c r="GE2458" s="1" ph="1"/>
      <c r="GF2458" s="1" ph="1"/>
      <c r="GG2458" s="1" ph="1"/>
      <c r="GH2458" s="1" ph="1"/>
      <c r="GI2458" s="1" ph="1"/>
      <c r="GJ2458" s="1" ph="1"/>
      <c r="GK2458" s="1" ph="1"/>
      <c r="GL2458" s="1" ph="1"/>
      <c r="GM2458" s="1" ph="1"/>
      <c r="GN2458" s="1" ph="1"/>
      <c r="GO2458" s="1" ph="1"/>
      <c r="GP2458" s="1" ph="1"/>
      <c r="GQ2458" s="1" ph="1"/>
      <c r="GR2458" s="1" ph="1"/>
      <c r="GS2458" s="1" ph="1"/>
      <c r="GT2458" s="1" ph="1"/>
      <c r="GU2458" s="1" ph="1"/>
      <c r="GV2458" s="1" ph="1"/>
      <c r="GW2458" s="1" ph="1"/>
      <c r="GX2458" s="1" ph="1"/>
      <c r="GY2458" s="1" ph="1"/>
      <c r="GZ2458" s="1" ph="1"/>
      <c r="HA2458" s="1" ph="1"/>
      <c r="HB2458" s="1" ph="1"/>
      <c r="HC2458" s="1" ph="1"/>
      <c r="HD2458" s="1" ph="1"/>
      <c r="HE2458" s="1" ph="1"/>
      <c r="HF2458" s="1" ph="1"/>
      <c r="HG2458" s="1" ph="1"/>
      <c r="HH2458" s="1" ph="1"/>
      <c r="HI2458" s="1" ph="1"/>
      <c r="HJ2458" s="1" ph="1"/>
      <c r="HK2458" s="1" ph="1"/>
      <c r="HL2458" s="1" ph="1"/>
      <c r="HM2458" s="1" ph="1"/>
      <c r="HN2458" s="1" ph="1"/>
      <c r="HO2458" s="1" ph="1"/>
      <c r="HP2458" s="1" ph="1"/>
      <c r="HQ2458" s="1" ph="1"/>
      <c r="HR2458" s="1" ph="1"/>
      <c r="HS2458" s="1" ph="1"/>
      <c r="HT2458" s="1" ph="1"/>
      <c r="HU2458" s="1" ph="1"/>
      <c r="HV2458" s="1" ph="1"/>
      <c r="HW2458" s="1" ph="1"/>
      <c r="HX2458" s="1" ph="1"/>
      <c r="HY2458" s="1" ph="1"/>
      <c r="HZ2458" s="1" ph="1"/>
      <c r="IA2458" s="1" ph="1"/>
      <c r="IB2458" s="1" ph="1"/>
      <c r="IC2458" s="1" ph="1"/>
      <c r="ID2458" s="1" ph="1"/>
      <c r="IE2458" s="1" ph="1"/>
      <c r="IF2458" s="1" ph="1"/>
    </row>
    <row r="2460" spans="82:240" ht="20.149999999999999" customHeight="1">
      <c r="CD2460" s="1" ph="1"/>
      <c r="CE2460" s="1" ph="1"/>
      <c r="CF2460" s="1" ph="1"/>
      <c r="CG2460" s="1" ph="1"/>
      <c r="CH2460" s="1" ph="1"/>
      <c r="CI2460" s="1" ph="1"/>
      <c r="CJ2460" s="1" ph="1"/>
      <c r="CK2460" s="1" ph="1"/>
      <c r="CL2460" s="1" ph="1"/>
      <c r="CM2460" s="1" ph="1"/>
      <c r="CN2460" s="1" ph="1"/>
      <c r="CO2460" s="1" ph="1"/>
      <c r="CP2460" s="1" ph="1"/>
      <c r="CQ2460" s="1" ph="1"/>
      <c r="CR2460" s="1" ph="1"/>
      <c r="CS2460" s="1" ph="1"/>
      <c r="CT2460" s="1" ph="1"/>
      <c r="CU2460" s="1" ph="1"/>
      <c r="CV2460" s="1" ph="1"/>
      <c r="CW2460" s="1" ph="1"/>
      <c r="CX2460" s="1" ph="1"/>
      <c r="CY2460" s="1" ph="1"/>
      <c r="CZ2460" s="1" ph="1"/>
      <c r="DA2460" s="1" ph="1"/>
      <c r="DB2460" s="1" ph="1"/>
      <c r="DC2460" s="1" ph="1"/>
      <c r="DD2460" s="1" ph="1"/>
      <c r="DE2460" s="1" ph="1"/>
      <c r="DF2460" s="1" ph="1"/>
      <c r="DG2460" s="1" ph="1"/>
      <c r="DH2460" s="1" ph="1"/>
      <c r="DI2460" s="1" ph="1"/>
      <c r="DJ2460" s="1" ph="1"/>
      <c r="DK2460" s="1" ph="1"/>
      <c r="DL2460" s="1" ph="1"/>
      <c r="DM2460" s="1" ph="1"/>
      <c r="DN2460" s="1" ph="1"/>
      <c r="DO2460" s="1" ph="1"/>
      <c r="DP2460" s="1" ph="1"/>
      <c r="DQ2460" s="1" ph="1"/>
      <c r="DR2460" s="1" ph="1"/>
      <c r="DS2460" s="1" ph="1"/>
      <c r="DT2460" s="1" ph="1"/>
      <c r="DU2460" s="1" ph="1"/>
      <c r="DV2460" s="1" ph="1"/>
      <c r="DW2460" s="1" ph="1"/>
      <c r="DX2460" s="1" ph="1"/>
      <c r="DY2460" s="1" ph="1"/>
      <c r="DZ2460" s="1" ph="1"/>
      <c r="EA2460" s="1" ph="1"/>
      <c r="EB2460" s="1" ph="1"/>
      <c r="EC2460" s="1" ph="1"/>
      <c r="ED2460" s="1" ph="1"/>
      <c r="EE2460" s="1" ph="1"/>
      <c r="EF2460" s="1" ph="1"/>
      <c r="EG2460" s="1" ph="1"/>
      <c r="EH2460" s="1" ph="1"/>
      <c r="EI2460" s="1" ph="1"/>
      <c r="EJ2460" s="1" ph="1"/>
      <c r="EK2460" s="1" ph="1"/>
      <c r="EL2460" s="1" ph="1"/>
      <c r="EM2460" s="1" ph="1"/>
      <c r="EN2460" s="1" ph="1"/>
      <c r="EO2460" s="1" ph="1"/>
      <c r="EP2460" s="1" ph="1"/>
      <c r="EQ2460" s="1" ph="1"/>
      <c r="ER2460" s="1" ph="1"/>
      <c r="ES2460" s="1" ph="1"/>
      <c r="ET2460" s="1" ph="1"/>
      <c r="EU2460" s="1" ph="1"/>
      <c r="EV2460" s="1" ph="1"/>
      <c r="EW2460" s="1" ph="1"/>
      <c r="EX2460" s="1" ph="1"/>
      <c r="EY2460" s="1" ph="1"/>
      <c r="EZ2460" s="1" ph="1"/>
      <c r="FA2460" s="1" ph="1"/>
      <c r="FB2460" s="1" ph="1"/>
      <c r="FC2460" s="1" ph="1"/>
      <c r="FD2460" s="1" ph="1"/>
      <c r="FE2460" s="1" ph="1"/>
      <c r="FF2460" s="1" ph="1"/>
      <c r="FG2460" s="1" ph="1"/>
      <c r="FH2460" s="1" ph="1"/>
      <c r="FI2460" s="1" ph="1"/>
      <c r="FJ2460" s="1" ph="1"/>
      <c r="FK2460" s="1" ph="1"/>
      <c r="FL2460" s="1" ph="1"/>
      <c r="FM2460" s="1" ph="1"/>
      <c r="FN2460" s="1" ph="1"/>
      <c r="FO2460" s="1" ph="1"/>
      <c r="FP2460" s="1" ph="1"/>
      <c r="FQ2460" s="1" ph="1"/>
      <c r="FR2460" s="1" ph="1"/>
      <c r="FS2460" s="1" ph="1"/>
      <c r="FT2460" s="1" ph="1"/>
      <c r="FU2460" s="1" ph="1"/>
      <c r="FV2460" s="1" ph="1"/>
      <c r="FW2460" s="1" ph="1"/>
      <c r="FX2460" s="1" ph="1"/>
      <c r="FY2460" s="1" ph="1"/>
      <c r="FZ2460" s="1" ph="1"/>
      <c r="GA2460" s="1" ph="1"/>
      <c r="GB2460" s="1" ph="1"/>
      <c r="GC2460" s="1" ph="1"/>
      <c r="GD2460" s="1" ph="1"/>
      <c r="GE2460" s="1" ph="1"/>
      <c r="GF2460" s="1" ph="1"/>
      <c r="GG2460" s="1" ph="1"/>
      <c r="GH2460" s="1" ph="1"/>
      <c r="GI2460" s="1" ph="1"/>
      <c r="GJ2460" s="1" ph="1"/>
      <c r="GK2460" s="1" ph="1"/>
      <c r="GL2460" s="1" ph="1"/>
      <c r="GM2460" s="1" ph="1"/>
      <c r="GN2460" s="1" ph="1"/>
      <c r="GO2460" s="1" ph="1"/>
      <c r="GP2460" s="1" ph="1"/>
      <c r="GQ2460" s="1" ph="1"/>
      <c r="GR2460" s="1" ph="1"/>
      <c r="GS2460" s="1" ph="1"/>
      <c r="GT2460" s="1" ph="1"/>
      <c r="GU2460" s="1" ph="1"/>
      <c r="GV2460" s="1" ph="1"/>
      <c r="GW2460" s="1" ph="1"/>
      <c r="GX2460" s="1" ph="1"/>
      <c r="GY2460" s="1" ph="1"/>
      <c r="GZ2460" s="1" ph="1"/>
      <c r="HA2460" s="1" ph="1"/>
      <c r="HB2460" s="1" ph="1"/>
      <c r="HC2460" s="1" ph="1"/>
      <c r="HD2460" s="1" ph="1"/>
      <c r="HE2460" s="1" ph="1"/>
      <c r="HF2460" s="1" ph="1"/>
      <c r="HG2460" s="1" ph="1"/>
      <c r="HH2460" s="1" ph="1"/>
      <c r="HI2460" s="1" ph="1"/>
      <c r="HJ2460" s="1" ph="1"/>
      <c r="HK2460" s="1" ph="1"/>
      <c r="HL2460" s="1" ph="1"/>
      <c r="HM2460" s="1" ph="1"/>
      <c r="HN2460" s="1" ph="1"/>
      <c r="HO2460" s="1" ph="1"/>
      <c r="HP2460" s="1" ph="1"/>
      <c r="HQ2460" s="1" ph="1"/>
      <c r="HR2460" s="1" ph="1"/>
      <c r="HS2460" s="1" ph="1"/>
      <c r="HT2460" s="1" ph="1"/>
      <c r="HU2460" s="1" ph="1"/>
      <c r="HV2460" s="1" ph="1"/>
      <c r="HW2460" s="1" ph="1"/>
      <c r="HX2460" s="1" ph="1"/>
      <c r="HY2460" s="1" ph="1"/>
      <c r="HZ2460" s="1" ph="1"/>
      <c r="IA2460" s="1" ph="1"/>
      <c r="IB2460" s="1" ph="1"/>
      <c r="IC2460" s="1" ph="1"/>
      <c r="ID2460" s="1" ph="1"/>
      <c r="IE2460" s="1" ph="1"/>
      <c r="IF2460" s="1" ph="1"/>
    </row>
    <row r="2462" spans="82:240" ht="20.149999999999999" customHeight="1">
      <c r="CD2462" s="1" ph="1"/>
      <c r="CE2462" s="1" ph="1"/>
      <c r="CF2462" s="1" ph="1"/>
      <c r="CG2462" s="1" ph="1"/>
      <c r="CH2462" s="1" ph="1"/>
      <c r="CI2462" s="1" ph="1"/>
      <c r="CJ2462" s="1" ph="1"/>
      <c r="CK2462" s="1" ph="1"/>
      <c r="CL2462" s="1" ph="1"/>
      <c r="CM2462" s="1" ph="1"/>
      <c r="CN2462" s="1" ph="1"/>
      <c r="CO2462" s="1" ph="1"/>
      <c r="CP2462" s="1" ph="1"/>
      <c r="CQ2462" s="1" ph="1"/>
      <c r="CR2462" s="1" ph="1"/>
      <c r="CS2462" s="1" ph="1"/>
      <c r="CT2462" s="1" ph="1"/>
      <c r="CU2462" s="1" ph="1"/>
      <c r="CV2462" s="1" ph="1"/>
      <c r="CW2462" s="1" ph="1"/>
      <c r="CX2462" s="1" ph="1"/>
      <c r="CY2462" s="1" ph="1"/>
      <c r="CZ2462" s="1" ph="1"/>
      <c r="DA2462" s="1" ph="1"/>
      <c r="DB2462" s="1" ph="1"/>
      <c r="DC2462" s="1" ph="1"/>
      <c r="DD2462" s="1" ph="1"/>
      <c r="DE2462" s="1" ph="1"/>
      <c r="DF2462" s="1" ph="1"/>
      <c r="DG2462" s="1" ph="1"/>
      <c r="DH2462" s="1" ph="1"/>
      <c r="DI2462" s="1" ph="1"/>
      <c r="DJ2462" s="1" ph="1"/>
      <c r="DK2462" s="1" ph="1"/>
      <c r="DL2462" s="1" ph="1"/>
      <c r="DM2462" s="1" ph="1"/>
      <c r="DN2462" s="1" ph="1"/>
      <c r="DO2462" s="1" ph="1"/>
      <c r="DP2462" s="1" ph="1"/>
      <c r="DQ2462" s="1" ph="1"/>
      <c r="DR2462" s="1" ph="1"/>
      <c r="DS2462" s="1" ph="1"/>
      <c r="DT2462" s="1" ph="1"/>
      <c r="DU2462" s="1" ph="1"/>
      <c r="DV2462" s="1" ph="1"/>
      <c r="DW2462" s="1" ph="1"/>
      <c r="DX2462" s="1" ph="1"/>
      <c r="DY2462" s="1" ph="1"/>
      <c r="DZ2462" s="1" ph="1"/>
      <c r="EA2462" s="1" ph="1"/>
      <c r="EB2462" s="1" ph="1"/>
      <c r="EC2462" s="1" ph="1"/>
      <c r="ED2462" s="1" ph="1"/>
      <c r="EE2462" s="1" ph="1"/>
      <c r="EF2462" s="1" ph="1"/>
      <c r="EG2462" s="1" ph="1"/>
      <c r="EH2462" s="1" ph="1"/>
      <c r="EI2462" s="1" ph="1"/>
      <c r="EJ2462" s="1" ph="1"/>
      <c r="EK2462" s="1" ph="1"/>
      <c r="EL2462" s="1" ph="1"/>
      <c r="EM2462" s="1" ph="1"/>
      <c r="EN2462" s="1" ph="1"/>
      <c r="EO2462" s="1" ph="1"/>
      <c r="EP2462" s="1" ph="1"/>
      <c r="EQ2462" s="1" ph="1"/>
      <c r="ER2462" s="1" ph="1"/>
      <c r="ES2462" s="1" ph="1"/>
      <c r="ET2462" s="1" ph="1"/>
      <c r="EU2462" s="1" ph="1"/>
      <c r="EV2462" s="1" ph="1"/>
      <c r="EW2462" s="1" ph="1"/>
      <c r="EX2462" s="1" ph="1"/>
      <c r="EY2462" s="1" ph="1"/>
      <c r="EZ2462" s="1" ph="1"/>
      <c r="FA2462" s="1" ph="1"/>
      <c r="FB2462" s="1" ph="1"/>
      <c r="FC2462" s="1" ph="1"/>
      <c r="FD2462" s="1" ph="1"/>
      <c r="FE2462" s="1" ph="1"/>
      <c r="FF2462" s="1" ph="1"/>
      <c r="FG2462" s="1" ph="1"/>
      <c r="FH2462" s="1" ph="1"/>
      <c r="FI2462" s="1" ph="1"/>
      <c r="FJ2462" s="1" ph="1"/>
      <c r="FK2462" s="1" ph="1"/>
      <c r="FL2462" s="1" ph="1"/>
      <c r="FM2462" s="1" ph="1"/>
      <c r="FN2462" s="1" ph="1"/>
      <c r="FO2462" s="1" ph="1"/>
      <c r="FP2462" s="1" ph="1"/>
      <c r="FQ2462" s="1" ph="1"/>
      <c r="FR2462" s="1" ph="1"/>
      <c r="FS2462" s="1" ph="1"/>
      <c r="FT2462" s="1" ph="1"/>
      <c r="FU2462" s="1" ph="1"/>
      <c r="FV2462" s="1" ph="1"/>
      <c r="FW2462" s="1" ph="1"/>
      <c r="FX2462" s="1" ph="1"/>
      <c r="FY2462" s="1" ph="1"/>
      <c r="FZ2462" s="1" ph="1"/>
      <c r="GA2462" s="1" ph="1"/>
      <c r="GB2462" s="1" ph="1"/>
      <c r="GC2462" s="1" ph="1"/>
      <c r="GD2462" s="1" ph="1"/>
      <c r="GE2462" s="1" ph="1"/>
      <c r="GF2462" s="1" ph="1"/>
      <c r="GG2462" s="1" ph="1"/>
      <c r="GH2462" s="1" ph="1"/>
      <c r="GI2462" s="1" ph="1"/>
      <c r="GJ2462" s="1" ph="1"/>
      <c r="GK2462" s="1" ph="1"/>
      <c r="GL2462" s="1" ph="1"/>
      <c r="GM2462" s="1" ph="1"/>
      <c r="GN2462" s="1" ph="1"/>
      <c r="GO2462" s="1" ph="1"/>
      <c r="GP2462" s="1" ph="1"/>
      <c r="GQ2462" s="1" ph="1"/>
      <c r="GR2462" s="1" ph="1"/>
      <c r="GS2462" s="1" ph="1"/>
      <c r="GT2462" s="1" ph="1"/>
      <c r="GU2462" s="1" ph="1"/>
      <c r="GV2462" s="1" ph="1"/>
      <c r="GW2462" s="1" ph="1"/>
      <c r="GX2462" s="1" ph="1"/>
      <c r="GY2462" s="1" ph="1"/>
      <c r="GZ2462" s="1" ph="1"/>
      <c r="HA2462" s="1" ph="1"/>
      <c r="HB2462" s="1" ph="1"/>
      <c r="HC2462" s="1" ph="1"/>
      <c r="HD2462" s="1" ph="1"/>
      <c r="HE2462" s="1" ph="1"/>
      <c r="HF2462" s="1" ph="1"/>
      <c r="HG2462" s="1" ph="1"/>
      <c r="HH2462" s="1" ph="1"/>
      <c r="HI2462" s="1" ph="1"/>
      <c r="HJ2462" s="1" ph="1"/>
      <c r="HK2462" s="1" ph="1"/>
      <c r="HL2462" s="1" ph="1"/>
      <c r="HM2462" s="1" ph="1"/>
      <c r="HN2462" s="1" ph="1"/>
      <c r="HO2462" s="1" ph="1"/>
      <c r="HP2462" s="1" ph="1"/>
      <c r="HQ2462" s="1" ph="1"/>
      <c r="HR2462" s="1" ph="1"/>
      <c r="HS2462" s="1" ph="1"/>
      <c r="HT2462" s="1" ph="1"/>
      <c r="HU2462" s="1" ph="1"/>
      <c r="HV2462" s="1" ph="1"/>
      <c r="HW2462" s="1" ph="1"/>
      <c r="HX2462" s="1" ph="1"/>
      <c r="HY2462" s="1" ph="1"/>
      <c r="HZ2462" s="1" ph="1"/>
      <c r="IA2462" s="1" ph="1"/>
      <c r="IB2462" s="1" ph="1"/>
      <c r="IC2462" s="1" ph="1"/>
      <c r="ID2462" s="1" ph="1"/>
      <c r="IE2462" s="1" ph="1"/>
      <c r="IF2462" s="1" ph="1"/>
    </row>
    <row r="2464" spans="82:240" ht="20.149999999999999" customHeight="1">
      <c r="CD2464" s="1" ph="1"/>
      <c r="CE2464" s="1" ph="1"/>
      <c r="CF2464" s="1" ph="1"/>
      <c r="CG2464" s="1" ph="1"/>
      <c r="CH2464" s="1" ph="1"/>
      <c r="CI2464" s="1" ph="1"/>
      <c r="CJ2464" s="1" ph="1"/>
      <c r="CK2464" s="1" ph="1"/>
      <c r="CL2464" s="1" ph="1"/>
      <c r="CM2464" s="1" ph="1"/>
      <c r="CN2464" s="1" ph="1"/>
      <c r="CO2464" s="1" ph="1"/>
      <c r="CP2464" s="1" ph="1"/>
      <c r="CQ2464" s="1" ph="1"/>
      <c r="CR2464" s="1" ph="1"/>
      <c r="CS2464" s="1" ph="1"/>
      <c r="CT2464" s="1" ph="1"/>
      <c r="CU2464" s="1" ph="1"/>
      <c r="CV2464" s="1" ph="1"/>
      <c r="CW2464" s="1" ph="1"/>
      <c r="CX2464" s="1" ph="1"/>
      <c r="CY2464" s="1" ph="1"/>
      <c r="CZ2464" s="1" ph="1"/>
      <c r="DA2464" s="1" ph="1"/>
      <c r="DB2464" s="1" ph="1"/>
      <c r="DC2464" s="1" ph="1"/>
      <c r="DD2464" s="1" ph="1"/>
      <c r="DE2464" s="1" ph="1"/>
      <c r="DF2464" s="1" ph="1"/>
      <c r="DG2464" s="1" ph="1"/>
      <c r="DH2464" s="1" ph="1"/>
      <c r="DI2464" s="1" ph="1"/>
      <c r="DJ2464" s="1" ph="1"/>
      <c r="DK2464" s="1" ph="1"/>
      <c r="DL2464" s="1" ph="1"/>
      <c r="DM2464" s="1" ph="1"/>
      <c r="DN2464" s="1" ph="1"/>
      <c r="DO2464" s="1" ph="1"/>
      <c r="DP2464" s="1" ph="1"/>
      <c r="DQ2464" s="1" ph="1"/>
      <c r="DR2464" s="1" ph="1"/>
      <c r="DS2464" s="1" ph="1"/>
      <c r="DT2464" s="1" ph="1"/>
      <c r="DU2464" s="1" ph="1"/>
      <c r="DV2464" s="1" ph="1"/>
      <c r="DW2464" s="1" ph="1"/>
      <c r="DX2464" s="1" ph="1"/>
      <c r="DY2464" s="1" ph="1"/>
      <c r="DZ2464" s="1" ph="1"/>
      <c r="EA2464" s="1" ph="1"/>
      <c r="EB2464" s="1" ph="1"/>
      <c r="EC2464" s="1" ph="1"/>
      <c r="ED2464" s="1" ph="1"/>
      <c r="EE2464" s="1" ph="1"/>
      <c r="EF2464" s="1" ph="1"/>
      <c r="EG2464" s="1" ph="1"/>
      <c r="EH2464" s="1" ph="1"/>
      <c r="EI2464" s="1" ph="1"/>
      <c r="EJ2464" s="1" ph="1"/>
      <c r="EK2464" s="1" ph="1"/>
      <c r="EL2464" s="1" ph="1"/>
      <c r="EM2464" s="1" ph="1"/>
      <c r="EN2464" s="1" ph="1"/>
      <c r="EO2464" s="1" ph="1"/>
      <c r="EP2464" s="1" ph="1"/>
      <c r="EQ2464" s="1" ph="1"/>
      <c r="ER2464" s="1" ph="1"/>
      <c r="ES2464" s="1" ph="1"/>
      <c r="ET2464" s="1" ph="1"/>
      <c r="EU2464" s="1" ph="1"/>
      <c r="EV2464" s="1" ph="1"/>
      <c r="EW2464" s="1" ph="1"/>
      <c r="EX2464" s="1" ph="1"/>
      <c r="EY2464" s="1" ph="1"/>
      <c r="EZ2464" s="1" ph="1"/>
      <c r="FA2464" s="1" ph="1"/>
      <c r="FB2464" s="1" ph="1"/>
      <c r="FC2464" s="1" ph="1"/>
      <c r="FD2464" s="1" ph="1"/>
      <c r="FE2464" s="1" ph="1"/>
      <c r="FF2464" s="1" ph="1"/>
      <c r="FG2464" s="1" ph="1"/>
      <c r="FH2464" s="1" ph="1"/>
      <c r="FI2464" s="1" ph="1"/>
      <c r="FJ2464" s="1" ph="1"/>
      <c r="FK2464" s="1" ph="1"/>
      <c r="FL2464" s="1" ph="1"/>
      <c r="FM2464" s="1" ph="1"/>
      <c r="FN2464" s="1" ph="1"/>
      <c r="FO2464" s="1" ph="1"/>
      <c r="FP2464" s="1" ph="1"/>
      <c r="FQ2464" s="1" ph="1"/>
      <c r="FR2464" s="1" ph="1"/>
      <c r="FS2464" s="1" ph="1"/>
      <c r="FT2464" s="1" ph="1"/>
      <c r="FU2464" s="1" ph="1"/>
      <c r="FV2464" s="1" ph="1"/>
      <c r="FW2464" s="1" ph="1"/>
      <c r="FX2464" s="1" ph="1"/>
      <c r="FY2464" s="1" ph="1"/>
      <c r="FZ2464" s="1" ph="1"/>
      <c r="GA2464" s="1" ph="1"/>
      <c r="GB2464" s="1" ph="1"/>
      <c r="GC2464" s="1" ph="1"/>
      <c r="GD2464" s="1" ph="1"/>
      <c r="GE2464" s="1" ph="1"/>
      <c r="GF2464" s="1" ph="1"/>
      <c r="GG2464" s="1" ph="1"/>
      <c r="GH2464" s="1" ph="1"/>
      <c r="GI2464" s="1" ph="1"/>
      <c r="GJ2464" s="1" ph="1"/>
      <c r="GK2464" s="1" ph="1"/>
      <c r="GL2464" s="1" ph="1"/>
      <c r="GM2464" s="1" ph="1"/>
      <c r="GN2464" s="1" ph="1"/>
      <c r="GO2464" s="1" ph="1"/>
      <c r="GP2464" s="1" ph="1"/>
      <c r="GQ2464" s="1" ph="1"/>
      <c r="GR2464" s="1" ph="1"/>
      <c r="GS2464" s="1" ph="1"/>
      <c r="GT2464" s="1" ph="1"/>
      <c r="GU2464" s="1" ph="1"/>
      <c r="GV2464" s="1" ph="1"/>
      <c r="GW2464" s="1" ph="1"/>
      <c r="GX2464" s="1" ph="1"/>
      <c r="GY2464" s="1" ph="1"/>
      <c r="GZ2464" s="1" ph="1"/>
      <c r="HA2464" s="1" ph="1"/>
      <c r="HB2464" s="1" ph="1"/>
      <c r="HC2464" s="1" ph="1"/>
      <c r="HD2464" s="1" ph="1"/>
      <c r="HE2464" s="1" ph="1"/>
      <c r="HF2464" s="1" ph="1"/>
      <c r="HG2464" s="1" ph="1"/>
      <c r="HH2464" s="1" ph="1"/>
      <c r="HI2464" s="1" ph="1"/>
      <c r="HJ2464" s="1" ph="1"/>
      <c r="HK2464" s="1" ph="1"/>
      <c r="HL2464" s="1" ph="1"/>
      <c r="HM2464" s="1" ph="1"/>
      <c r="HN2464" s="1" ph="1"/>
      <c r="HO2464" s="1" ph="1"/>
      <c r="HP2464" s="1" ph="1"/>
      <c r="HQ2464" s="1" ph="1"/>
      <c r="HR2464" s="1" ph="1"/>
      <c r="HS2464" s="1" ph="1"/>
      <c r="HT2464" s="1" ph="1"/>
      <c r="HU2464" s="1" ph="1"/>
      <c r="HV2464" s="1" ph="1"/>
      <c r="HW2464" s="1" ph="1"/>
      <c r="HX2464" s="1" ph="1"/>
      <c r="HY2464" s="1" ph="1"/>
      <c r="HZ2464" s="1" ph="1"/>
      <c r="IA2464" s="1" ph="1"/>
      <c r="IB2464" s="1" ph="1"/>
      <c r="IC2464" s="1" ph="1"/>
      <c r="ID2464" s="1" ph="1"/>
      <c r="IE2464" s="1" ph="1"/>
      <c r="IF2464" s="1" ph="1"/>
    </row>
    <row r="2466" spans="82:240" ht="20.149999999999999" customHeight="1">
      <c r="CD2466" s="1" ph="1"/>
      <c r="CE2466" s="1" ph="1"/>
      <c r="CF2466" s="1" ph="1"/>
      <c r="CG2466" s="1" ph="1"/>
      <c r="CH2466" s="1" ph="1"/>
      <c r="CI2466" s="1" ph="1"/>
      <c r="CJ2466" s="1" ph="1"/>
      <c r="CK2466" s="1" ph="1"/>
      <c r="CL2466" s="1" ph="1"/>
      <c r="CM2466" s="1" ph="1"/>
      <c r="CN2466" s="1" ph="1"/>
      <c r="CO2466" s="1" ph="1"/>
      <c r="CP2466" s="1" ph="1"/>
      <c r="CQ2466" s="1" ph="1"/>
      <c r="CR2466" s="1" ph="1"/>
      <c r="CS2466" s="1" ph="1"/>
      <c r="CT2466" s="1" ph="1"/>
      <c r="CU2466" s="1" ph="1"/>
      <c r="CV2466" s="1" ph="1"/>
      <c r="CW2466" s="1" ph="1"/>
      <c r="CX2466" s="1" ph="1"/>
      <c r="CY2466" s="1" ph="1"/>
      <c r="CZ2466" s="1" ph="1"/>
      <c r="DA2466" s="1" ph="1"/>
      <c r="DB2466" s="1" ph="1"/>
      <c r="DC2466" s="1" ph="1"/>
      <c r="DD2466" s="1" ph="1"/>
      <c r="DE2466" s="1" ph="1"/>
      <c r="DF2466" s="1" ph="1"/>
      <c r="DG2466" s="1" ph="1"/>
      <c r="DH2466" s="1" ph="1"/>
      <c r="DI2466" s="1" ph="1"/>
      <c r="DJ2466" s="1" ph="1"/>
      <c r="DK2466" s="1" ph="1"/>
      <c r="DL2466" s="1" ph="1"/>
      <c r="DM2466" s="1" ph="1"/>
      <c r="DN2466" s="1" ph="1"/>
      <c r="DO2466" s="1" ph="1"/>
      <c r="DP2466" s="1" ph="1"/>
      <c r="DQ2466" s="1" ph="1"/>
      <c r="DR2466" s="1" ph="1"/>
      <c r="DS2466" s="1" ph="1"/>
      <c r="DT2466" s="1" ph="1"/>
      <c r="DU2466" s="1" ph="1"/>
      <c r="DV2466" s="1" ph="1"/>
      <c r="DW2466" s="1" ph="1"/>
      <c r="DX2466" s="1" ph="1"/>
      <c r="DY2466" s="1" ph="1"/>
      <c r="DZ2466" s="1" ph="1"/>
      <c r="EA2466" s="1" ph="1"/>
      <c r="EB2466" s="1" ph="1"/>
      <c r="EC2466" s="1" ph="1"/>
      <c r="ED2466" s="1" ph="1"/>
      <c r="EE2466" s="1" ph="1"/>
      <c r="EF2466" s="1" ph="1"/>
      <c r="EG2466" s="1" ph="1"/>
      <c r="EH2466" s="1" ph="1"/>
      <c r="EI2466" s="1" ph="1"/>
      <c r="EJ2466" s="1" ph="1"/>
      <c r="EK2466" s="1" ph="1"/>
      <c r="EL2466" s="1" ph="1"/>
      <c r="EM2466" s="1" ph="1"/>
      <c r="EN2466" s="1" ph="1"/>
      <c r="EO2466" s="1" ph="1"/>
      <c r="EP2466" s="1" ph="1"/>
      <c r="EQ2466" s="1" ph="1"/>
      <c r="ER2466" s="1" ph="1"/>
      <c r="ES2466" s="1" ph="1"/>
      <c r="ET2466" s="1" ph="1"/>
      <c r="EU2466" s="1" ph="1"/>
      <c r="EV2466" s="1" ph="1"/>
      <c r="EW2466" s="1" ph="1"/>
      <c r="EX2466" s="1" ph="1"/>
      <c r="EY2466" s="1" ph="1"/>
      <c r="EZ2466" s="1" ph="1"/>
      <c r="FA2466" s="1" ph="1"/>
      <c r="FB2466" s="1" ph="1"/>
      <c r="FC2466" s="1" ph="1"/>
      <c r="FD2466" s="1" ph="1"/>
      <c r="FE2466" s="1" ph="1"/>
      <c r="FF2466" s="1" ph="1"/>
      <c r="FG2466" s="1" ph="1"/>
      <c r="FH2466" s="1" ph="1"/>
      <c r="FI2466" s="1" ph="1"/>
      <c r="FJ2466" s="1" ph="1"/>
      <c r="FK2466" s="1" ph="1"/>
      <c r="FL2466" s="1" ph="1"/>
      <c r="FM2466" s="1" ph="1"/>
      <c r="FN2466" s="1" ph="1"/>
      <c r="FO2466" s="1" ph="1"/>
      <c r="FP2466" s="1" ph="1"/>
      <c r="FQ2466" s="1" ph="1"/>
      <c r="FR2466" s="1" ph="1"/>
      <c r="FS2466" s="1" ph="1"/>
      <c r="FT2466" s="1" ph="1"/>
      <c r="FU2466" s="1" ph="1"/>
      <c r="FV2466" s="1" ph="1"/>
      <c r="FW2466" s="1" ph="1"/>
      <c r="FX2466" s="1" ph="1"/>
      <c r="FY2466" s="1" ph="1"/>
      <c r="FZ2466" s="1" ph="1"/>
      <c r="GA2466" s="1" ph="1"/>
      <c r="GB2466" s="1" ph="1"/>
      <c r="GC2466" s="1" ph="1"/>
      <c r="GD2466" s="1" ph="1"/>
      <c r="GE2466" s="1" ph="1"/>
      <c r="GF2466" s="1" ph="1"/>
      <c r="GG2466" s="1" ph="1"/>
      <c r="GH2466" s="1" ph="1"/>
      <c r="GI2466" s="1" ph="1"/>
      <c r="GJ2466" s="1" ph="1"/>
      <c r="GK2466" s="1" ph="1"/>
      <c r="GL2466" s="1" ph="1"/>
      <c r="GM2466" s="1" ph="1"/>
      <c r="GN2466" s="1" ph="1"/>
      <c r="GO2466" s="1" ph="1"/>
      <c r="GP2466" s="1" ph="1"/>
      <c r="GQ2466" s="1" ph="1"/>
      <c r="GR2466" s="1" ph="1"/>
      <c r="GS2466" s="1" ph="1"/>
      <c r="GT2466" s="1" ph="1"/>
      <c r="GU2466" s="1" ph="1"/>
      <c r="GV2466" s="1" ph="1"/>
      <c r="GW2466" s="1" ph="1"/>
      <c r="GX2466" s="1" ph="1"/>
      <c r="GY2466" s="1" ph="1"/>
      <c r="GZ2466" s="1" ph="1"/>
      <c r="HA2466" s="1" ph="1"/>
      <c r="HB2466" s="1" ph="1"/>
      <c r="HC2466" s="1" ph="1"/>
      <c r="HD2466" s="1" ph="1"/>
      <c r="HE2466" s="1" ph="1"/>
      <c r="HF2466" s="1" ph="1"/>
      <c r="HG2466" s="1" ph="1"/>
      <c r="HH2466" s="1" ph="1"/>
      <c r="HI2466" s="1" ph="1"/>
      <c r="HJ2466" s="1" ph="1"/>
      <c r="HK2466" s="1" ph="1"/>
      <c r="HL2466" s="1" ph="1"/>
      <c r="HM2466" s="1" ph="1"/>
      <c r="HN2466" s="1" ph="1"/>
      <c r="HO2466" s="1" ph="1"/>
      <c r="HP2466" s="1" ph="1"/>
      <c r="HQ2466" s="1" ph="1"/>
      <c r="HR2466" s="1" ph="1"/>
      <c r="HS2466" s="1" ph="1"/>
      <c r="HT2466" s="1" ph="1"/>
      <c r="HU2466" s="1" ph="1"/>
      <c r="HV2466" s="1" ph="1"/>
      <c r="HW2466" s="1" ph="1"/>
      <c r="HX2466" s="1" ph="1"/>
      <c r="HY2466" s="1" ph="1"/>
      <c r="HZ2466" s="1" ph="1"/>
      <c r="IA2466" s="1" ph="1"/>
      <c r="IB2466" s="1" ph="1"/>
      <c r="IC2466" s="1" ph="1"/>
      <c r="ID2466" s="1" ph="1"/>
      <c r="IE2466" s="1" ph="1"/>
      <c r="IF2466" s="1" ph="1"/>
    </row>
    <row r="2468" spans="82:240" ht="20.149999999999999" customHeight="1">
      <c r="CD2468" s="1" ph="1"/>
      <c r="CE2468" s="1" ph="1"/>
      <c r="CF2468" s="1" ph="1"/>
      <c r="CG2468" s="1" ph="1"/>
      <c r="CH2468" s="1" ph="1"/>
      <c r="CI2468" s="1" ph="1"/>
      <c r="CJ2468" s="1" ph="1"/>
      <c r="CK2468" s="1" ph="1"/>
      <c r="CL2468" s="1" ph="1"/>
      <c r="CM2468" s="1" ph="1"/>
      <c r="CN2468" s="1" ph="1"/>
      <c r="CO2468" s="1" ph="1"/>
      <c r="CP2468" s="1" ph="1"/>
      <c r="CQ2468" s="1" ph="1"/>
      <c r="CR2468" s="1" ph="1"/>
      <c r="CS2468" s="1" ph="1"/>
      <c r="CT2468" s="1" ph="1"/>
      <c r="CU2468" s="1" ph="1"/>
      <c r="CV2468" s="1" ph="1"/>
      <c r="CW2468" s="1" ph="1"/>
      <c r="CX2468" s="1" ph="1"/>
      <c r="CY2468" s="1" ph="1"/>
      <c r="CZ2468" s="1" ph="1"/>
      <c r="DA2468" s="1" ph="1"/>
      <c r="DB2468" s="1" ph="1"/>
      <c r="DC2468" s="1" ph="1"/>
      <c r="DD2468" s="1" ph="1"/>
      <c r="DE2468" s="1" ph="1"/>
      <c r="DF2468" s="1" ph="1"/>
      <c r="DG2468" s="1" ph="1"/>
      <c r="DH2468" s="1" ph="1"/>
      <c r="DI2468" s="1" ph="1"/>
      <c r="DJ2468" s="1" ph="1"/>
      <c r="DK2468" s="1" ph="1"/>
      <c r="DL2468" s="1" ph="1"/>
      <c r="DM2468" s="1" ph="1"/>
      <c r="DN2468" s="1" ph="1"/>
      <c r="DO2468" s="1" ph="1"/>
      <c r="DP2468" s="1" ph="1"/>
      <c r="DQ2468" s="1" ph="1"/>
      <c r="DR2468" s="1" ph="1"/>
      <c r="DS2468" s="1" ph="1"/>
      <c r="DT2468" s="1" ph="1"/>
      <c r="DU2468" s="1" ph="1"/>
      <c r="DV2468" s="1" ph="1"/>
      <c r="DW2468" s="1" ph="1"/>
      <c r="DX2468" s="1" ph="1"/>
      <c r="DY2468" s="1" ph="1"/>
      <c r="DZ2468" s="1" ph="1"/>
      <c r="EA2468" s="1" ph="1"/>
      <c r="EB2468" s="1" ph="1"/>
      <c r="EC2468" s="1" ph="1"/>
      <c r="ED2468" s="1" ph="1"/>
      <c r="EE2468" s="1" ph="1"/>
      <c r="EF2468" s="1" ph="1"/>
      <c r="EG2468" s="1" ph="1"/>
      <c r="EH2468" s="1" ph="1"/>
      <c r="EI2468" s="1" ph="1"/>
      <c r="EJ2468" s="1" ph="1"/>
      <c r="EK2468" s="1" ph="1"/>
      <c r="EL2468" s="1" ph="1"/>
      <c r="EM2468" s="1" ph="1"/>
      <c r="EN2468" s="1" ph="1"/>
      <c r="EO2468" s="1" ph="1"/>
      <c r="EP2468" s="1" ph="1"/>
      <c r="EQ2468" s="1" ph="1"/>
      <c r="ER2468" s="1" ph="1"/>
      <c r="ES2468" s="1" ph="1"/>
      <c r="ET2468" s="1" ph="1"/>
      <c r="EU2468" s="1" ph="1"/>
      <c r="EV2468" s="1" ph="1"/>
      <c r="EW2468" s="1" ph="1"/>
      <c r="EX2468" s="1" ph="1"/>
      <c r="EY2468" s="1" ph="1"/>
      <c r="EZ2468" s="1" ph="1"/>
      <c r="FA2468" s="1" ph="1"/>
      <c r="FB2468" s="1" ph="1"/>
      <c r="FC2468" s="1" ph="1"/>
      <c r="FD2468" s="1" ph="1"/>
      <c r="FE2468" s="1" ph="1"/>
      <c r="FF2468" s="1" ph="1"/>
      <c r="FG2468" s="1" ph="1"/>
      <c r="FH2468" s="1" ph="1"/>
      <c r="FI2468" s="1" ph="1"/>
      <c r="FJ2468" s="1" ph="1"/>
      <c r="FK2468" s="1" ph="1"/>
      <c r="FL2468" s="1" ph="1"/>
      <c r="FM2468" s="1" ph="1"/>
      <c r="FN2468" s="1" ph="1"/>
      <c r="FO2468" s="1" ph="1"/>
      <c r="FP2468" s="1" ph="1"/>
      <c r="FQ2468" s="1" ph="1"/>
      <c r="FR2468" s="1" ph="1"/>
      <c r="FS2468" s="1" ph="1"/>
      <c r="FT2468" s="1" ph="1"/>
      <c r="FU2468" s="1" ph="1"/>
      <c r="FV2468" s="1" ph="1"/>
      <c r="FW2468" s="1" ph="1"/>
      <c r="FX2468" s="1" ph="1"/>
      <c r="FY2468" s="1" ph="1"/>
      <c r="FZ2468" s="1" ph="1"/>
      <c r="GA2468" s="1" ph="1"/>
      <c r="GB2468" s="1" ph="1"/>
      <c r="GC2468" s="1" ph="1"/>
      <c r="GD2468" s="1" ph="1"/>
      <c r="GE2468" s="1" ph="1"/>
      <c r="GF2468" s="1" ph="1"/>
      <c r="GG2468" s="1" ph="1"/>
      <c r="GH2468" s="1" ph="1"/>
      <c r="GI2468" s="1" ph="1"/>
      <c r="GJ2468" s="1" ph="1"/>
      <c r="GK2468" s="1" ph="1"/>
      <c r="GL2468" s="1" ph="1"/>
      <c r="GM2468" s="1" ph="1"/>
      <c r="GN2468" s="1" ph="1"/>
      <c r="GO2468" s="1" ph="1"/>
      <c r="GP2468" s="1" ph="1"/>
      <c r="GQ2468" s="1" ph="1"/>
      <c r="GR2468" s="1" ph="1"/>
      <c r="GS2468" s="1" ph="1"/>
      <c r="GT2468" s="1" ph="1"/>
      <c r="GU2468" s="1" ph="1"/>
      <c r="GV2468" s="1" ph="1"/>
      <c r="GW2468" s="1" ph="1"/>
      <c r="GX2468" s="1" ph="1"/>
      <c r="GY2468" s="1" ph="1"/>
      <c r="GZ2468" s="1" ph="1"/>
      <c r="HA2468" s="1" ph="1"/>
      <c r="HB2468" s="1" ph="1"/>
      <c r="HC2468" s="1" ph="1"/>
      <c r="HD2468" s="1" ph="1"/>
      <c r="HE2468" s="1" ph="1"/>
      <c r="HF2468" s="1" ph="1"/>
      <c r="HG2468" s="1" ph="1"/>
      <c r="HH2468" s="1" ph="1"/>
      <c r="HI2468" s="1" ph="1"/>
      <c r="HJ2468" s="1" ph="1"/>
      <c r="HK2468" s="1" ph="1"/>
      <c r="HL2468" s="1" ph="1"/>
      <c r="HM2468" s="1" ph="1"/>
      <c r="HN2468" s="1" ph="1"/>
      <c r="HO2468" s="1" ph="1"/>
      <c r="HP2468" s="1" ph="1"/>
      <c r="HQ2468" s="1" ph="1"/>
      <c r="HR2468" s="1" ph="1"/>
      <c r="HS2468" s="1" ph="1"/>
      <c r="HT2468" s="1" ph="1"/>
      <c r="HU2468" s="1" ph="1"/>
      <c r="HV2468" s="1" ph="1"/>
      <c r="HW2468" s="1" ph="1"/>
      <c r="HX2468" s="1" ph="1"/>
      <c r="HY2468" s="1" ph="1"/>
      <c r="HZ2468" s="1" ph="1"/>
      <c r="IA2468" s="1" ph="1"/>
      <c r="IB2468" s="1" ph="1"/>
      <c r="IC2468" s="1" ph="1"/>
      <c r="ID2468" s="1" ph="1"/>
      <c r="IE2468" s="1" ph="1"/>
      <c r="IF2468" s="1" ph="1"/>
    </row>
    <row r="2470" spans="82:240" ht="20.149999999999999" customHeight="1">
      <c r="CD2470" s="1" ph="1"/>
      <c r="CE2470" s="1" ph="1"/>
      <c r="CF2470" s="1" ph="1"/>
      <c r="CG2470" s="1" ph="1"/>
      <c r="CH2470" s="1" ph="1"/>
      <c r="CI2470" s="1" ph="1"/>
      <c r="CJ2470" s="1" ph="1"/>
      <c r="CK2470" s="1" ph="1"/>
      <c r="CL2470" s="1" ph="1"/>
      <c r="CM2470" s="1" ph="1"/>
      <c r="CN2470" s="1" ph="1"/>
      <c r="CO2470" s="1" ph="1"/>
      <c r="CP2470" s="1" ph="1"/>
      <c r="CQ2470" s="1" ph="1"/>
      <c r="CR2470" s="1" ph="1"/>
      <c r="CS2470" s="1" ph="1"/>
      <c r="CT2470" s="1" ph="1"/>
      <c r="CU2470" s="1" ph="1"/>
      <c r="CV2470" s="1" ph="1"/>
      <c r="CW2470" s="1" ph="1"/>
      <c r="CX2470" s="1" ph="1"/>
      <c r="CY2470" s="1" ph="1"/>
      <c r="CZ2470" s="1" ph="1"/>
      <c r="DA2470" s="1" ph="1"/>
      <c r="DB2470" s="1" ph="1"/>
      <c r="DC2470" s="1" ph="1"/>
      <c r="DD2470" s="1" ph="1"/>
      <c r="DE2470" s="1" ph="1"/>
      <c r="DF2470" s="1" ph="1"/>
      <c r="DG2470" s="1" ph="1"/>
      <c r="DH2470" s="1" ph="1"/>
      <c r="DI2470" s="1" ph="1"/>
      <c r="DJ2470" s="1" ph="1"/>
      <c r="DK2470" s="1" ph="1"/>
      <c r="DL2470" s="1" ph="1"/>
      <c r="DM2470" s="1" ph="1"/>
      <c r="DN2470" s="1" ph="1"/>
      <c r="DO2470" s="1" ph="1"/>
      <c r="DP2470" s="1" ph="1"/>
      <c r="DQ2470" s="1" ph="1"/>
      <c r="DR2470" s="1" ph="1"/>
      <c r="DS2470" s="1" ph="1"/>
      <c r="DT2470" s="1" ph="1"/>
      <c r="DU2470" s="1" ph="1"/>
      <c r="DV2470" s="1" ph="1"/>
      <c r="DW2470" s="1" ph="1"/>
      <c r="DX2470" s="1" ph="1"/>
      <c r="DY2470" s="1" ph="1"/>
      <c r="DZ2470" s="1" ph="1"/>
      <c r="EA2470" s="1" ph="1"/>
      <c r="EB2470" s="1" ph="1"/>
      <c r="EC2470" s="1" ph="1"/>
      <c r="ED2470" s="1" ph="1"/>
      <c r="EE2470" s="1" ph="1"/>
      <c r="EF2470" s="1" ph="1"/>
      <c r="EG2470" s="1" ph="1"/>
      <c r="EH2470" s="1" ph="1"/>
      <c r="EI2470" s="1" ph="1"/>
      <c r="EJ2470" s="1" ph="1"/>
      <c r="EK2470" s="1" ph="1"/>
      <c r="EL2470" s="1" ph="1"/>
      <c r="EM2470" s="1" ph="1"/>
      <c r="EN2470" s="1" ph="1"/>
      <c r="EO2470" s="1" ph="1"/>
      <c r="EP2470" s="1" ph="1"/>
      <c r="EQ2470" s="1" ph="1"/>
      <c r="ER2470" s="1" ph="1"/>
      <c r="ES2470" s="1" ph="1"/>
      <c r="ET2470" s="1" ph="1"/>
      <c r="EU2470" s="1" ph="1"/>
      <c r="EV2470" s="1" ph="1"/>
      <c r="EW2470" s="1" ph="1"/>
      <c r="EX2470" s="1" ph="1"/>
      <c r="EY2470" s="1" ph="1"/>
      <c r="EZ2470" s="1" ph="1"/>
      <c r="FA2470" s="1" ph="1"/>
      <c r="FB2470" s="1" ph="1"/>
      <c r="FC2470" s="1" ph="1"/>
      <c r="FD2470" s="1" ph="1"/>
      <c r="FE2470" s="1" ph="1"/>
      <c r="FF2470" s="1" ph="1"/>
      <c r="FG2470" s="1" ph="1"/>
      <c r="FH2470" s="1" ph="1"/>
      <c r="FI2470" s="1" ph="1"/>
      <c r="FJ2470" s="1" ph="1"/>
      <c r="FK2470" s="1" ph="1"/>
      <c r="FL2470" s="1" ph="1"/>
      <c r="FM2470" s="1" ph="1"/>
      <c r="FN2470" s="1" ph="1"/>
      <c r="FO2470" s="1" ph="1"/>
      <c r="FP2470" s="1" ph="1"/>
      <c r="FQ2470" s="1" ph="1"/>
      <c r="FR2470" s="1" ph="1"/>
      <c r="FS2470" s="1" ph="1"/>
      <c r="FT2470" s="1" ph="1"/>
      <c r="FU2470" s="1" ph="1"/>
      <c r="FV2470" s="1" ph="1"/>
      <c r="FW2470" s="1" ph="1"/>
      <c r="FX2470" s="1" ph="1"/>
      <c r="FY2470" s="1" ph="1"/>
      <c r="FZ2470" s="1" ph="1"/>
      <c r="GA2470" s="1" ph="1"/>
      <c r="GB2470" s="1" ph="1"/>
      <c r="GC2470" s="1" ph="1"/>
      <c r="GD2470" s="1" ph="1"/>
      <c r="GE2470" s="1" ph="1"/>
      <c r="GF2470" s="1" ph="1"/>
      <c r="GG2470" s="1" ph="1"/>
      <c r="GH2470" s="1" ph="1"/>
      <c r="GI2470" s="1" ph="1"/>
      <c r="GJ2470" s="1" ph="1"/>
      <c r="GK2470" s="1" ph="1"/>
      <c r="GL2470" s="1" ph="1"/>
      <c r="GM2470" s="1" ph="1"/>
      <c r="GN2470" s="1" ph="1"/>
      <c r="GO2470" s="1" ph="1"/>
      <c r="GP2470" s="1" ph="1"/>
      <c r="GQ2470" s="1" ph="1"/>
      <c r="GR2470" s="1" ph="1"/>
      <c r="GS2470" s="1" ph="1"/>
      <c r="GT2470" s="1" ph="1"/>
      <c r="GU2470" s="1" ph="1"/>
      <c r="GV2470" s="1" ph="1"/>
      <c r="GW2470" s="1" ph="1"/>
      <c r="GX2470" s="1" ph="1"/>
      <c r="GY2470" s="1" ph="1"/>
      <c r="GZ2470" s="1" ph="1"/>
      <c r="HA2470" s="1" ph="1"/>
      <c r="HB2470" s="1" ph="1"/>
      <c r="HC2470" s="1" ph="1"/>
      <c r="HD2470" s="1" ph="1"/>
      <c r="HE2470" s="1" ph="1"/>
      <c r="HF2470" s="1" ph="1"/>
      <c r="HG2470" s="1" ph="1"/>
      <c r="HH2470" s="1" ph="1"/>
      <c r="HI2470" s="1" ph="1"/>
      <c r="HJ2470" s="1" ph="1"/>
      <c r="HK2470" s="1" ph="1"/>
      <c r="HL2470" s="1" ph="1"/>
      <c r="HM2470" s="1" ph="1"/>
      <c r="HN2470" s="1" ph="1"/>
      <c r="HO2470" s="1" ph="1"/>
      <c r="HP2470" s="1" ph="1"/>
      <c r="HQ2470" s="1" ph="1"/>
      <c r="HR2470" s="1" ph="1"/>
      <c r="HS2470" s="1" ph="1"/>
      <c r="HT2470" s="1" ph="1"/>
      <c r="HU2470" s="1" ph="1"/>
      <c r="HV2470" s="1" ph="1"/>
      <c r="HW2470" s="1" ph="1"/>
      <c r="HX2470" s="1" ph="1"/>
      <c r="HY2470" s="1" ph="1"/>
      <c r="HZ2470" s="1" ph="1"/>
      <c r="IA2470" s="1" ph="1"/>
      <c r="IB2470" s="1" ph="1"/>
      <c r="IC2470" s="1" ph="1"/>
      <c r="ID2470" s="1" ph="1"/>
      <c r="IE2470" s="1" ph="1"/>
      <c r="IF2470" s="1" ph="1"/>
    </row>
    <row r="2472" spans="82:240" ht="20.149999999999999" customHeight="1">
      <c r="CD2472" s="1" ph="1"/>
      <c r="CE2472" s="1" ph="1"/>
      <c r="CF2472" s="1" ph="1"/>
      <c r="CG2472" s="1" ph="1"/>
      <c r="CH2472" s="1" ph="1"/>
      <c r="CI2472" s="1" ph="1"/>
      <c r="CJ2472" s="1" ph="1"/>
      <c r="CK2472" s="1" ph="1"/>
      <c r="CL2472" s="1" ph="1"/>
      <c r="CM2472" s="1" ph="1"/>
      <c r="CN2472" s="1" ph="1"/>
      <c r="CO2472" s="1" ph="1"/>
      <c r="CP2472" s="1" ph="1"/>
      <c r="CQ2472" s="1" ph="1"/>
      <c r="CR2472" s="1" ph="1"/>
      <c r="CS2472" s="1" ph="1"/>
      <c r="CT2472" s="1" ph="1"/>
      <c r="CU2472" s="1" ph="1"/>
      <c r="CV2472" s="1" ph="1"/>
      <c r="CW2472" s="1" ph="1"/>
      <c r="CX2472" s="1" ph="1"/>
      <c r="CY2472" s="1" ph="1"/>
      <c r="CZ2472" s="1" ph="1"/>
      <c r="DA2472" s="1" ph="1"/>
      <c r="DB2472" s="1" ph="1"/>
      <c r="DC2472" s="1" ph="1"/>
      <c r="DD2472" s="1" ph="1"/>
      <c r="DE2472" s="1" ph="1"/>
      <c r="DF2472" s="1" ph="1"/>
      <c r="DG2472" s="1" ph="1"/>
      <c r="DH2472" s="1" ph="1"/>
      <c r="DI2472" s="1" ph="1"/>
      <c r="DJ2472" s="1" ph="1"/>
      <c r="DK2472" s="1" ph="1"/>
      <c r="DL2472" s="1" ph="1"/>
      <c r="DM2472" s="1" ph="1"/>
      <c r="DN2472" s="1" ph="1"/>
      <c r="DO2472" s="1" ph="1"/>
      <c r="DP2472" s="1" ph="1"/>
      <c r="DQ2472" s="1" ph="1"/>
      <c r="DR2472" s="1" ph="1"/>
      <c r="DS2472" s="1" ph="1"/>
      <c r="DT2472" s="1" ph="1"/>
      <c r="DU2472" s="1" ph="1"/>
      <c r="DV2472" s="1" ph="1"/>
      <c r="DW2472" s="1" ph="1"/>
      <c r="DX2472" s="1" ph="1"/>
      <c r="DY2472" s="1" ph="1"/>
      <c r="DZ2472" s="1" ph="1"/>
      <c r="EA2472" s="1" ph="1"/>
      <c r="EB2472" s="1" ph="1"/>
      <c r="EC2472" s="1" ph="1"/>
      <c r="ED2472" s="1" ph="1"/>
      <c r="EE2472" s="1" ph="1"/>
      <c r="EF2472" s="1" ph="1"/>
      <c r="EG2472" s="1" ph="1"/>
      <c r="EH2472" s="1" ph="1"/>
      <c r="EI2472" s="1" ph="1"/>
      <c r="EJ2472" s="1" ph="1"/>
      <c r="EK2472" s="1" ph="1"/>
      <c r="EL2472" s="1" ph="1"/>
      <c r="EM2472" s="1" ph="1"/>
      <c r="EN2472" s="1" ph="1"/>
      <c r="EO2472" s="1" ph="1"/>
      <c r="EP2472" s="1" ph="1"/>
      <c r="EQ2472" s="1" ph="1"/>
      <c r="ER2472" s="1" ph="1"/>
      <c r="ES2472" s="1" ph="1"/>
      <c r="ET2472" s="1" ph="1"/>
      <c r="EU2472" s="1" ph="1"/>
      <c r="EV2472" s="1" ph="1"/>
      <c r="EW2472" s="1" ph="1"/>
      <c r="EX2472" s="1" ph="1"/>
      <c r="EY2472" s="1" ph="1"/>
      <c r="EZ2472" s="1" ph="1"/>
      <c r="FA2472" s="1" ph="1"/>
      <c r="FB2472" s="1" ph="1"/>
      <c r="FC2472" s="1" ph="1"/>
      <c r="FD2472" s="1" ph="1"/>
      <c r="FE2472" s="1" ph="1"/>
      <c r="FF2472" s="1" ph="1"/>
      <c r="FG2472" s="1" ph="1"/>
      <c r="FH2472" s="1" ph="1"/>
      <c r="FI2472" s="1" ph="1"/>
      <c r="FJ2472" s="1" ph="1"/>
      <c r="FK2472" s="1" ph="1"/>
      <c r="FL2472" s="1" ph="1"/>
      <c r="FM2472" s="1" ph="1"/>
      <c r="FN2472" s="1" ph="1"/>
      <c r="FO2472" s="1" ph="1"/>
      <c r="FP2472" s="1" ph="1"/>
      <c r="FQ2472" s="1" ph="1"/>
      <c r="FR2472" s="1" ph="1"/>
      <c r="FS2472" s="1" ph="1"/>
      <c r="FT2472" s="1" ph="1"/>
      <c r="FU2472" s="1" ph="1"/>
      <c r="FV2472" s="1" ph="1"/>
      <c r="FW2472" s="1" ph="1"/>
      <c r="FX2472" s="1" ph="1"/>
      <c r="FY2472" s="1" ph="1"/>
      <c r="FZ2472" s="1" ph="1"/>
      <c r="GA2472" s="1" ph="1"/>
      <c r="GB2472" s="1" ph="1"/>
      <c r="GC2472" s="1" ph="1"/>
      <c r="GD2472" s="1" ph="1"/>
      <c r="GE2472" s="1" ph="1"/>
      <c r="GF2472" s="1" ph="1"/>
      <c r="GG2472" s="1" ph="1"/>
      <c r="GH2472" s="1" ph="1"/>
      <c r="GI2472" s="1" ph="1"/>
      <c r="GJ2472" s="1" ph="1"/>
      <c r="GK2472" s="1" ph="1"/>
      <c r="GL2472" s="1" ph="1"/>
      <c r="GM2472" s="1" ph="1"/>
      <c r="GN2472" s="1" ph="1"/>
      <c r="GO2472" s="1" ph="1"/>
      <c r="GP2472" s="1" ph="1"/>
      <c r="GQ2472" s="1" ph="1"/>
      <c r="GR2472" s="1" ph="1"/>
      <c r="GS2472" s="1" ph="1"/>
      <c r="GT2472" s="1" ph="1"/>
      <c r="GU2472" s="1" ph="1"/>
      <c r="GV2472" s="1" ph="1"/>
      <c r="GW2472" s="1" ph="1"/>
      <c r="GX2472" s="1" ph="1"/>
      <c r="GY2472" s="1" ph="1"/>
      <c r="GZ2472" s="1" ph="1"/>
      <c r="HA2472" s="1" ph="1"/>
      <c r="HB2472" s="1" ph="1"/>
      <c r="HC2472" s="1" ph="1"/>
      <c r="HD2472" s="1" ph="1"/>
      <c r="HE2472" s="1" ph="1"/>
      <c r="HF2472" s="1" ph="1"/>
      <c r="HG2472" s="1" ph="1"/>
      <c r="HH2472" s="1" ph="1"/>
      <c r="HI2472" s="1" ph="1"/>
      <c r="HJ2472" s="1" ph="1"/>
      <c r="HK2472" s="1" ph="1"/>
      <c r="HL2472" s="1" ph="1"/>
      <c r="HM2472" s="1" ph="1"/>
      <c r="HN2472" s="1" ph="1"/>
      <c r="HO2472" s="1" ph="1"/>
      <c r="HP2472" s="1" ph="1"/>
      <c r="HQ2472" s="1" ph="1"/>
      <c r="HR2472" s="1" ph="1"/>
      <c r="HS2472" s="1" ph="1"/>
      <c r="HT2472" s="1" ph="1"/>
      <c r="HU2472" s="1" ph="1"/>
      <c r="HV2472" s="1" ph="1"/>
      <c r="HW2472" s="1" ph="1"/>
      <c r="HX2472" s="1" ph="1"/>
      <c r="HY2472" s="1" ph="1"/>
      <c r="HZ2472" s="1" ph="1"/>
      <c r="IA2472" s="1" ph="1"/>
      <c r="IB2472" s="1" ph="1"/>
      <c r="IC2472" s="1" ph="1"/>
      <c r="ID2472" s="1" ph="1"/>
      <c r="IE2472" s="1" ph="1"/>
      <c r="IF2472" s="1" ph="1"/>
    </row>
    <row r="2474" spans="82:240" ht="20.149999999999999" customHeight="1">
      <c r="CD2474" s="1" ph="1"/>
      <c r="CE2474" s="1" ph="1"/>
      <c r="CF2474" s="1" ph="1"/>
      <c r="CG2474" s="1" ph="1"/>
      <c r="CH2474" s="1" ph="1"/>
      <c r="CI2474" s="1" ph="1"/>
      <c r="CJ2474" s="1" ph="1"/>
      <c r="CK2474" s="1" ph="1"/>
      <c r="CL2474" s="1" ph="1"/>
      <c r="CM2474" s="1" ph="1"/>
      <c r="CN2474" s="1" ph="1"/>
      <c r="CO2474" s="1" ph="1"/>
      <c r="CP2474" s="1" ph="1"/>
      <c r="CQ2474" s="1" ph="1"/>
      <c r="CR2474" s="1" ph="1"/>
      <c r="CS2474" s="1" ph="1"/>
      <c r="CT2474" s="1" ph="1"/>
      <c r="CU2474" s="1" ph="1"/>
      <c r="CV2474" s="1" ph="1"/>
      <c r="CW2474" s="1" ph="1"/>
      <c r="CX2474" s="1" ph="1"/>
      <c r="CY2474" s="1" ph="1"/>
      <c r="CZ2474" s="1" ph="1"/>
      <c r="DA2474" s="1" ph="1"/>
      <c r="DB2474" s="1" ph="1"/>
      <c r="DC2474" s="1" ph="1"/>
      <c r="DD2474" s="1" ph="1"/>
      <c r="DE2474" s="1" ph="1"/>
      <c r="DF2474" s="1" ph="1"/>
      <c r="DG2474" s="1" ph="1"/>
      <c r="DH2474" s="1" ph="1"/>
      <c r="DI2474" s="1" ph="1"/>
      <c r="DJ2474" s="1" ph="1"/>
      <c r="DK2474" s="1" ph="1"/>
      <c r="DL2474" s="1" ph="1"/>
      <c r="DM2474" s="1" ph="1"/>
      <c r="DN2474" s="1" ph="1"/>
      <c r="DO2474" s="1" ph="1"/>
      <c r="DP2474" s="1" ph="1"/>
      <c r="DQ2474" s="1" ph="1"/>
      <c r="DR2474" s="1" ph="1"/>
      <c r="DS2474" s="1" ph="1"/>
      <c r="DT2474" s="1" ph="1"/>
      <c r="DU2474" s="1" ph="1"/>
      <c r="DV2474" s="1" ph="1"/>
      <c r="DW2474" s="1" ph="1"/>
      <c r="DX2474" s="1" ph="1"/>
      <c r="DY2474" s="1" ph="1"/>
      <c r="DZ2474" s="1" ph="1"/>
      <c r="EA2474" s="1" ph="1"/>
      <c r="EB2474" s="1" ph="1"/>
      <c r="EC2474" s="1" ph="1"/>
      <c r="ED2474" s="1" ph="1"/>
      <c r="EE2474" s="1" ph="1"/>
      <c r="EF2474" s="1" ph="1"/>
      <c r="EG2474" s="1" ph="1"/>
      <c r="EH2474" s="1" ph="1"/>
      <c r="EI2474" s="1" ph="1"/>
      <c r="EJ2474" s="1" ph="1"/>
      <c r="EK2474" s="1" ph="1"/>
      <c r="EL2474" s="1" ph="1"/>
      <c r="EM2474" s="1" ph="1"/>
      <c r="EN2474" s="1" ph="1"/>
      <c r="EO2474" s="1" ph="1"/>
      <c r="EP2474" s="1" ph="1"/>
      <c r="EQ2474" s="1" ph="1"/>
      <c r="ER2474" s="1" ph="1"/>
      <c r="ES2474" s="1" ph="1"/>
      <c r="ET2474" s="1" ph="1"/>
      <c r="EU2474" s="1" ph="1"/>
      <c r="EV2474" s="1" ph="1"/>
      <c r="EW2474" s="1" ph="1"/>
      <c r="EX2474" s="1" ph="1"/>
      <c r="EY2474" s="1" ph="1"/>
      <c r="EZ2474" s="1" ph="1"/>
      <c r="FA2474" s="1" ph="1"/>
      <c r="FB2474" s="1" ph="1"/>
      <c r="FC2474" s="1" ph="1"/>
      <c r="FD2474" s="1" ph="1"/>
      <c r="FE2474" s="1" ph="1"/>
      <c r="FF2474" s="1" ph="1"/>
      <c r="FG2474" s="1" ph="1"/>
      <c r="FH2474" s="1" ph="1"/>
      <c r="FI2474" s="1" ph="1"/>
      <c r="FJ2474" s="1" ph="1"/>
      <c r="FK2474" s="1" ph="1"/>
      <c r="FL2474" s="1" ph="1"/>
      <c r="FM2474" s="1" ph="1"/>
      <c r="FN2474" s="1" ph="1"/>
      <c r="FO2474" s="1" ph="1"/>
      <c r="FP2474" s="1" ph="1"/>
      <c r="FQ2474" s="1" ph="1"/>
      <c r="FR2474" s="1" ph="1"/>
      <c r="FS2474" s="1" ph="1"/>
      <c r="FT2474" s="1" ph="1"/>
      <c r="FU2474" s="1" ph="1"/>
      <c r="FV2474" s="1" ph="1"/>
      <c r="FW2474" s="1" ph="1"/>
      <c r="FX2474" s="1" ph="1"/>
      <c r="FY2474" s="1" ph="1"/>
      <c r="FZ2474" s="1" ph="1"/>
      <c r="GA2474" s="1" ph="1"/>
      <c r="GB2474" s="1" ph="1"/>
      <c r="GC2474" s="1" ph="1"/>
      <c r="GD2474" s="1" ph="1"/>
      <c r="GE2474" s="1" ph="1"/>
      <c r="GF2474" s="1" ph="1"/>
      <c r="GG2474" s="1" ph="1"/>
      <c r="GH2474" s="1" ph="1"/>
      <c r="GI2474" s="1" ph="1"/>
      <c r="GJ2474" s="1" ph="1"/>
      <c r="GK2474" s="1" ph="1"/>
      <c r="GL2474" s="1" ph="1"/>
      <c r="GM2474" s="1" ph="1"/>
      <c r="GN2474" s="1" ph="1"/>
      <c r="GO2474" s="1" ph="1"/>
      <c r="GP2474" s="1" ph="1"/>
      <c r="GQ2474" s="1" ph="1"/>
      <c r="GR2474" s="1" ph="1"/>
      <c r="GS2474" s="1" ph="1"/>
      <c r="GT2474" s="1" ph="1"/>
      <c r="GU2474" s="1" ph="1"/>
      <c r="GV2474" s="1" ph="1"/>
      <c r="GW2474" s="1" ph="1"/>
      <c r="GX2474" s="1" ph="1"/>
      <c r="GY2474" s="1" ph="1"/>
      <c r="GZ2474" s="1" ph="1"/>
      <c r="HA2474" s="1" ph="1"/>
      <c r="HB2474" s="1" ph="1"/>
      <c r="HC2474" s="1" ph="1"/>
      <c r="HD2474" s="1" ph="1"/>
      <c r="HE2474" s="1" ph="1"/>
      <c r="HF2474" s="1" ph="1"/>
      <c r="HG2474" s="1" ph="1"/>
      <c r="HH2474" s="1" ph="1"/>
      <c r="HI2474" s="1" ph="1"/>
      <c r="HJ2474" s="1" ph="1"/>
      <c r="HK2474" s="1" ph="1"/>
      <c r="HL2474" s="1" ph="1"/>
      <c r="HM2474" s="1" ph="1"/>
      <c r="HN2474" s="1" ph="1"/>
      <c r="HO2474" s="1" ph="1"/>
      <c r="HP2474" s="1" ph="1"/>
      <c r="HQ2474" s="1" ph="1"/>
      <c r="HR2474" s="1" ph="1"/>
      <c r="HS2474" s="1" ph="1"/>
      <c r="HT2474" s="1" ph="1"/>
      <c r="HU2474" s="1" ph="1"/>
      <c r="HV2474" s="1" ph="1"/>
      <c r="HW2474" s="1" ph="1"/>
      <c r="HX2474" s="1" ph="1"/>
      <c r="HY2474" s="1" ph="1"/>
      <c r="HZ2474" s="1" ph="1"/>
      <c r="IA2474" s="1" ph="1"/>
      <c r="IB2474" s="1" ph="1"/>
      <c r="IC2474" s="1" ph="1"/>
      <c r="ID2474" s="1" ph="1"/>
      <c r="IE2474" s="1" ph="1"/>
      <c r="IF2474" s="1" ph="1"/>
    </row>
    <row r="2476" spans="82:240" ht="20.149999999999999" customHeight="1">
      <c r="CD2476" s="1" ph="1"/>
      <c r="CE2476" s="1" ph="1"/>
      <c r="CF2476" s="1" ph="1"/>
      <c r="CG2476" s="1" ph="1"/>
      <c r="CH2476" s="1" ph="1"/>
      <c r="CI2476" s="1" ph="1"/>
      <c r="CJ2476" s="1" ph="1"/>
      <c r="CK2476" s="1" ph="1"/>
      <c r="CL2476" s="1" ph="1"/>
      <c r="CM2476" s="1" ph="1"/>
      <c r="CN2476" s="1" ph="1"/>
      <c r="CO2476" s="1" ph="1"/>
      <c r="CP2476" s="1" ph="1"/>
      <c r="CQ2476" s="1" ph="1"/>
      <c r="CR2476" s="1" ph="1"/>
      <c r="CS2476" s="1" ph="1"/>
      <c r="CT2476" s="1" ph="1"/>
      <c r="CU2476" s="1" ph="1"/>
      <c r="CV2476" s="1" ph="1"/>
      <c r="CW2476" s="1" ph="1"/>
      <c r="CX2476" s="1" ph="1"/>
      <c r="CY2476" s="1" ph="1"/>
      <c r="CZ2476" s="1" ph="1"/>
      <c r="DA2476" s="1" ph="1"/>
      <c r="DB2476" s="1" ph="1"/>
      <c r="DC2476" s="1" ph="1"/>
      <c r="DD2476" s="1" ph="1"/>
      <c r="DE2476" s="1" ph="1"/>
      <c r="DF2476" s="1" ph="1"/>
      <c r="DG2476" s="1" ph="1"/>
      <c r="DH2476" s="1" ph="1"/>
      <c r="DI2476" s="1" ph="1"/>
      <c r="DJ2476" s="1" ph="1"/>
      <c r="DK2476" s="1" ph="1"/>
      <c r="DL2476" s="1" ph="1"/>
      <c r="DM2476" s="1" ph="1"/>
      <c r="DN2476" s="1" ph="1"/>
      <c r="DO2476" s="1" ph="1"/>
      <c r="DP2476" s="1" ph="1"/>
      <c r="DQ2476" s="1" ph="1"/>
      <c r="DR2476" s="1" ph="1"/>
      <c r="DS2476" s="1" ph="1"/>
      <c r="DT2476" s="1" ph="1"/>
      <c r="DU2476" s="1" ph="1"/>
      <c r="DV2476" s="1" ph="1"/>
      <c r="DW2476" s="1" ph="1"/>
      <c r="DX2476" s="1" ph="1"/>
      <c r="DY2476" s="1" ph="1"/>
      <c r="DZ2476" s="1" ph="1"/>
      <c r="EA2476" s="1" ph="1"/>
      <c r="EB2476" s="1" ph="1"/>
      <c r="EC2476" s="1" ph="1"/>
      <c r="ED2476" s="1" ph="1"/>
      <c r="EE2476" s="1" ph="1"/>
      <c r="EF2476" s="1" ph="1"/>
      <c r="EG2476" s="1" ph="1"/>
      <c r="EH2476" s="1" ph="1"/>
      <c r="EI2476" s="1" ph="1"/>
      <c r="EJ2476" s="1" ph="1"/>
      <c r="EK2476" s="1" ph="1"/>
      <c r="EL2476" s="1" ph="1"/>
      <c r="EM2476" s="1" ph="1"/>
      <c r="EN2476" s="1" ph="1"/>
      <c r="EO2476" s="1" ph="1"/>
      <c r="EP2476" s="1" ph="1"/>
      <c r="EQ2476" s="1" ph="1"/>
      <c r="ER2476" s="1" ph="1"/>
      <c r="ES2476" s="1" ph="1"/>
      <c r="ET2476" s="1" ph="1"/>
      <c r="EU2476" s="1" ph="1"/>
      <c r="EV2476" s="1" ph="1"/>
      <c r="EW2476" s="1" ph="1"/>
      <c r="EX2476" s="1" ph="1"/>
      <c r="EY2476" s="1" ph="1"/>
      <c r="EZ2476" s="1" ph="1"/>
      <c r="FA2476" s="1" ph="1"/>
      <c r="FB2476" s="1" ph="1"/>
      <c r="FC2476" s="1" ph="1"/>
      <c r="FD2476" s="1" ph="1"/>
      <c r="FE2476" s="1" ph="1"/>
      <c r="FF2476" s="1" ph="1"/>
      <c r="FG2476" s="1" ph="1"/>
      <c r="FH2476" s="1" ph="1"/>
      <c r="FI2476" s="1" ph="1"/>
      <c r="FJ2476" s="1" ph="1"/>
      <c r="FK2476" s="1" ph="1"/>
      <c r="FL2476" s="1" ph="1"/>
      <c r="FM2476" s="1" ph="1"/>
      <c r="FN2476" s="1" ph="1"/>
      <c r="FO2476" s="1" ph="1"/>
      <c r="FP2476" s="1" ph="1"/>
      <c r="FQ2476" s="1" ph="1"/>
      <c r="FR2476" s="1" ph="1"/>
      <c r="FS2476" s="1" ph="1"/>
      <c r="FT2476" s="1" ph="1"/>
      <c r="FU2476" s="1" ph="1"/>
      <c r="FV2476" s="1" ph="1"/>
      <c r="FW2476" s="1" ph="1"/>
      <c r="FX2476" s="1" ph="1"/>
      <c r="FY2476" s="1" ph="1"/>
      <c r="FZ2476" s="1" ph="1"/>
      <c r="GA2476" s="1" ph="1"/>
      <c r="GB2476" s="1" ph="1"/>
      <c r="GC2476" s="1" ph="1"/>
      <c r="GD2476" s="1" ph="1"/>
      <c r="GE2476" s="1" ph="1"/>
      <c r="GF2476" s="1" ph="1"/>
      <c r="GG2476" s="1" ph="1"/>
      <c r="GH2476" s="1" ph="1"/>
      <c r="GI2476" s="1" ph="1"/>
      <c r="GJ2476" s="1" ph="1"/>
      <c r="GK2476" s="1" ph="1"/>
      <c r="GL2476" s="1" ph="1"/>
      <c r="GM2476" s="1" ph="1"/>
      <c r="GN2476" s="1" ph="1"/>
      <c r="GO2476" s="1" ph="1"/>
      <c r="GP2476" s="1" ph="1"/>
      <c r="GQ2476" s="1" ph="1"/>
      <c r="GR2476" s="1" ph="1"/>
      <c r="GS2476" s="1" ph="1"/>
      <c r="GT2476" s="1" ph="1"/>
      <c r="GU2476" s="1" ph="1"/>
      <c r="GV2476" s="1" ph="1"/>
      <c r="GW2476" s="1" ph="1"/>
      <c r="GX2476" s="1" ph="1"/>
      <c r="GY2476" s="1" ph="1"/>
      <c r="GZ2476" s="1" ph="1"/>
      <c r="HA2476" s="1" ph="1"/>
      <c r="HB2476" s="1" ph="1"/>
      <c r="HC2476" s="1" ph="1"/>
      <c r="HD2476" s="1" ph="1"/>
      <c r="HE2476" s="1" ph="1"/>
      <c r="HF2476" s="1" ph="1"/>
      <c r="HG2476" s="1" ph="1"/>
      <c r="HH2476" s="1" ph="1"/>
      <c r="HI2476" s="1" ph="1"/>
      <c r="HJ2476" s="1" ph="1"/>
      <c r="HK2476" s="1" ph="1"/>
      <c r="HL2476" s="1" ph="1"/>
      <c r="HM2476" s="1" ph="1"/>
      <c r="HN2476" s="1" ph="1"/>
      <c r="HO2476" s="1" ph="1"/>
      <c r="HP2476" s="1" ph="1"/>
      <c r="HQ2476" s="1" ph="1"/>
      <c r="HR2476" s="1" ph="1"/>
      <c r="HS2476" s="1" ph="1"/>
      <c r="HT2476" s="1" ph="1"/>
      <c r="HU2476" s="1" ph="1"/>
      <c r="HV2476" s="1" ph="1"/>
      <c r="HW2476" s="1" ph="1"/>
      <c r="HX2476" s="1" ph="1"/>
      <c r="HY2476" s="1" ph="1"/>
      <c r="HZ2476" s="1" ph="1"/>
      <c r="IA2476" s="1" ph="1"/>
      <c r="IB2476" s="1" ph="1"/>
      <c r="IC2476" s="1" ph="1"/>
      <c r="ID2476" s="1" ph="1"/>
      <c r="IE2476" s="1" ph="1"/>
      <c r="IF2476" s="1" ph="1"/>
    </row>
    <row r="2478" spans="82:240" ht="20.149999999999999" customHeight="1">
      <c r="CD2478" s="1" ph="1"/>
      <c r="CE2478" s="1" ph="1"/>
      <c r="CF2478" s="1" ph="1"/>
      <c r="CG2478" s="1" ph="1"/>
      <c r="CH2478" s="1" ph="1"/>
      <c r="CI2478" s="1" ph="1"/>
      <c r="CJ2478" s="1" ph="1"/>
      <c r="CK2478" s="1" ph="1"/>
      <c r="CL2478" s="1" ph="1"/>
      <c r="CM2478" s="1" ph="1"/>
      <c r="CN2478" s="1" ph="1"/>
      <c r="CO2478" s="1" ph="1"/>
      <c r="CP2478" s="1" ph="1"/>
      <c r="CQ2478" s="1" ph="1"/>
      <c r="CR2478" s="1" ph="1"/>
      <c r="CS2478" s="1" ph="1"/>
      <c r="CT2478" s="1" ph="1"/>
      <c r="CU2478" s="1" ph="1"/>
      <c r="CV2478" s="1" ph="1"/>
      <c r="CW2478" s="1" ph="1"/>
      <c r="CX2478" s="1" ph="1"/>
      <c r="CY2478" s="1" ph="1"/>
      <c r="CZ2478" s="1" ph="1"/>
      <c r="DA2478" s="1" ph="1"/>
      <c r="DB2478" s="1" ph="1"/>
      <c r="DC2478" s="1" ph="1"/>
      <c r="DD2478" s="1" ph="1"/>
      <c r="DE2478" s="1" ph="1"/>
      <c r="DF2478" s="1" ph="1"/>
      <c r="DG2478" s="1" ph="1"/>
      <c r="DH2478" s="1" ph="1"/>
      <c r="DI2478" s="1" ph="1"/>
      <c r="DJ2478" s="1" ph="1"/>
      <c r="DK2478" s="1" ph="1"/>
      <c r="DL2478" s="1" ph="1"/>
      <c r="DM2478" s="1" ph="1"/>
      <c r="DN2478" s="1" ph="1"/>
      <c r="DO2478" s="1" ph="1"/>
      <c r="DP2478" s="1" ph="1"/>
      <c r="DQ2478" s="1" ph="1"/>
      <c r="DR2478" s="1" ph="1"/>
      <c r="DS2478" s="1" ph="1"/>
      <c r="DT2478" s="1" ph="1"/>
      <c r="DU2478" s="1" ph="1"/>
      <c r="DV2478" s="1" ph="1"/>
      <c r="DW2478" s="1" ph="1"/>
      <c r="DX2478" s="1" ph="1"/>
      <c r="DY2478" s="1" ph="1"/>
      <c r="DZ2478" s="1" ph="1"/>
      <c r="EA2478" s="1" ph="1"/>
      <c r="EB2478" s="1" ph="1"/>
      <c r="EC2478" s="1" ph="1"/>
      <c r="ED2478" s="1" ph="1"/>
      <c r="EE2478" s="1" ph="1"/>
      <c r="EF2478" s="1" ph="1"/>
      <c r="EG2478" s="1" ph="1"/>
      <c r="EH2478" s="1" ph="1"/>
      <c r="EI2478" s="1" ph="1"/>
      <c r="EJ2478" s="1" ph="1"/>
      <c r="EK2478" s="1" ph="1"/>
      <c r="EL2478" s="1" ph="1"/>
      <c r="EM2478" s="1" ph="1"/>
      <c r="EN2478" s="1" ph="1"/>
      <c r="EO2478" s="1" ph="1"/>
      <c r="EP2478" s="1" ph="1"/>
      <c r="EQ2478" s="1" ph="1"/>
      <c r="ER2478" s="1" ph="1"/>
      <c r="ES2478" s="1" ph="1"/>
      <c r="ET2478" s="1" ph="1"/>
      <c r="EU2478" s="1" ph="1"/>
      <c r="EV2478" s="1" ph="1"/>
      <c r="EW2478" s="1" ph="1"/>
      <c r="EX2478" s="1" ph="1"/>
      <c r="EY2478" s="1" ph="1"/>
      <c r="EZ2478" s="1" ph="1"/>
      <c r="FA2478" s="1" ph="1"/>
      <c r="FB2478" s="1" ph="1"/>
      <c r="FC2478" s="1" ph="1"/>
      <c r="FD2478" s="1" ph="1"/>
      <c r="FE2478" s="1" ph="1"/>
      <c r="FF2478" s="1" ph="1"/>
      <c r="FG2478" s="1" ph="1"/>
      <c r="FH2478" s="1" ph="1"/>
      <c r="FI2478" s="1" ph="1"/>
      <c r="FJ2478" s="1" ph="1"/>
      <c r="FK2478" s="1" ph="1"/>
      <c r="FL2478" s="1" ph="1"/>
      <c r="FM2478" s="1" ph="1"/>
      <c r="FN2478" s="1" ph="1"/>
      <c r="FO2478" s="1" ph="1"/>
      <c r="FP2478" s="1" ph="1"/>
      <c r="FQ2478" s="1" ph="1"/>
      <c r="FR2478" s="1" ph="1"/>
      <c r="FS2478" s="1" ph="1"/>
      <c r="FT2478" s="1" ph="1"/>
      <c r="FU2478" s="1" ph="1"/>
      <c r="FV2478" s="1" ph="1"/>
      <c r="FW2478" s="1" ph="1"/>
      <c r="FX2478" s="1" ph="1"/>
      <c r="FY2478" s="1" ph="1"/>
      <c r="FZ2478" s="1" ph="1"/>
      <c r="GA2478" s="1" ph="1"/>
      <c r="GB2478" s="1" ph="1"/>
      <c r="GC2478" s="1" ph="1"/>
      <c r="GD2478" s="1" ph="1"/>
      <c r="GE2478" s="1" ph="1"/>
      <c r="GF2478" s="1" ph="1"/>
      <c r="GG2478" s="1" ph="1"/>
      <c r="GH2478" s="1" ph="1"/>
      <c r="GI2478" s="1" ph="1"/>
      <c r="GJ2478" s="1" ph="1"/>
      <c r="GK2478" s="1" ph="1"/>
      <c r="GL2478" s="1" ph="1"/>
      <c r="GM2478" s="1" ph="1"/>
      <c r="GN2478" s="1" ph="1"/>
      <c r="GO2478" s="1" ph="1"/>
      <c r="GP2478" s="1" ph="1"/>
      <c r="GQ2478" s="1" ph="1"/>
      <c r="GR2478" s="1" ph="1"/>
      <c r="GS2478" s="1" ph="1"/>
      <c r="GT2478" s="1" ph="1"/>
      <c r="GU2478" s="1" ph="1"/>
      <c r="GV2478" s="1" ph="1"/>
      <c r="GW2478" s="1" ph="1"/>
      <c r="GX2478" s="1" ph="1"/>
      <c r="GY2478" s="1" ph="1"/>
      <c r="GZ2478" s="1" ph="1"/>
      <c r="HA2478" s="1" ph="1"/>
      <c r="HB2478" s="1" ph="1"/>
      <c r="HC2478" s="1" ph="1"/>
      <c r="HD2478" s="1" ph="1"/>
      <c r="HE2478" s="1" ph="1"/>
      <c r="HF2478" s="1" ph="1"/>
      <c r="HG2478" s="1" ph="1"/>
      <c r="HH2478" s="1" ph="1"/>
      <c r="HI2478" s="1" ph="1"/>
      <c r="HJ2478" s="1" ph="1"/>
      <c r="HK2478" s="1" ph="1"/>
      <c r="HL2478" s="1" ph="1"/>
      <c r="HM2478" s="1" ph="1"/>
      <c r="HN2478" s="1" ph="1"/>
      <c r="HO2478" s="1" ph="1"/>
      <c r="HP2478" s="1" ph="1"/>
      <c r="HQ2478" s="1" ph="1"/>
      <c r="HR2478" s="1" ph="1"/>
      <c r="HS2478" s="1" ph="1"/>
      <c r="HT2478" s="1" ph="1"/>
      <c r="HU2478" s="1" ph="1"/>
      <c r="HV2478" s="1" ph="1"/>
      <c r="HW2478" s="1" ph="1"/>
      <c r="HX2478" s="1" ph="1"/>
      <c r="HY2478" s="1" ph="1"/>
      <c r="HZ2478" s="1" ph="1"/>
      <c r="IA2478" s="1" ph="1"/>
      <c r="IB2478" s="1" ph="1"/>
      <c r="IC2478" s="1" ph="1"/>
      <c r="ID2478" s="1" ph="1"/>
      <c r="IE2478" s="1" ph="1"/>
      <c r="IF2478" s="1" ph="1"/>
    </row>
    <row r="2481" spans="82:240" ht="20.149999999999999" customHeight="1">
      <c r="CD2481" s="1" ph="1"/>
      <c r="CE2481" s="1" ph="1"/>
      <c r="CF2481" s="1" ph="1"/>
      <c r="CG2481" s="1" ph="1"/>
      <c r="CH2481" s="1" ph="1"/>
      <c r="CI2481" s="1" ph="1"/>
      <c r="CJ2481" s="1" ph="1"/>
      <c r="CK2481" s="1" ph="1"/>
      <c r="CL2481" s="1" ph="1"/>
      <c r="CM2481" s="1" ph="1"/>
      <c r="CN2481" s="1" ph="1"/>
      <c r="CO2481" s="1" ph="1"/>
      <c r="CP2481" s="1" ph="1"/>
      <c r="CQ2481" s="1" ph="1"/>
      <c r="CR2481" s="1" ph="1"/>
      <c r="CS2481" s="1" ph="1"/>
      <c r="CT2481" s="1" ph="1"/>
      <c r="CU2481" s="1" ph="1"/>
      <c r="CV2481" s="1" ph="1"/>
      <c r="CW2481" s="1" ph="1"/>
      <c r="CX2481" s="1" ph="1"/>
      <c r="CY2481" s="1" ph="1"/>
      <c r="CZ2481" s="1" ph="1"/>
      <c r="DA2481" s="1" ph="1"/>
      <c r="DB2481" s="1" ph="1"/>
      <c r="DC2481" s="1" ph="1"/>
      <c r="DD2481" s="1" ph="1"/>
      <c r="DE2481" s="1" ph="1"/>
      <c r="DF2481" s="1" ph="1"/>
      <c r="DG2481" s="1" ph="1"/>
      <c r="DH2481" s="1" ph="1"/>
      <c r="DI2481" s="1" ph="1"/>
      <c r="DJ2481" s="1" ph="1"/>
      <c r="DK2481" s="1" ph="1"/>
      <c r="DL2481" s="1" ph="1"/>
      <c r="DM2481" s="1" ph="1"/>
      <c r="DN2481" s="1" ph="1"/>
      <c r="DO2481" s="1" ph="1"/>
      <c r="DP2481" s="1" ph="1"/>
      <c r="DQ2481" s="1" ph="1"/>
      <c r="DR2481" s="1" ph="1"/>
      <c r="DS2481" s="1" ph="1"/>
      <c r="DT2481" s="1" ph="1"/>
      <c r="DU2481" s="1" ph="1"/>
      <c r="DV2481" s="1" ph="1"/>
      <c r="DW2481" s="1" ph="1"/>
      <c r="DX2481" s="1" ph="1"/>
      <c r="DY2481" s="1" ph="1"/>
      <c r="DZ2481" s="1" ph="1"/>
      <c r="EA2481" s="1" ph="1"/>
      <c r="EB2481" s="1" ph="1"/>
      <c r="EC2481" s="1" ph="1"/>
      <c r="ED2481" s="1" ph="1"/>
      <c r="EE2481" s="1" ph="1"/>
      <c r="EF2481" s="1" ph="1"/>
      <c r="EG2481" s="1" ph="1"/>
      <c r="EH2481" s="1" ph="1"/>
      <c r="EI2481" s="1" ph="1"/>
      <c r="EJ2481" s="1" ph="1"/>
      <c r="EK2481" s="1" ph="1"/>
      <c r="EL2481" s="1" ph="1"/>
      <c r="EM2481" s="1" ph="1"/>
      <c r="EN2481" s="1" ph="1"/>
      <c r="EO2481" s="1" ph="1"/>
      <c r="EP2481" s="1" ph="1"/>
      <c r="EQ2481" s="1" ph="1"/>
      <c r="ER2481" s="1" ph="1"/>
      <c r="ES2481" s="1" ph="1"/>
      <c r="ET2481" s="1" ph="1"/>
      <c r="EU2481" s="1" ph="1"/>
      <c r="EV2481" s="1" ph="1"/>
      <c r="EW2481" s="1" ph="1"/>
      <c r="EX2481" s="1" ph="1"/>
      <c r="EY2481" s="1" ph="1"/>
      <c r="EZ2481" s="1" ph="1"/>
      <c r="FA2481" s="1" ph="1"/>
      <c r="FB2481" s="1" ph="1"/>
      <c r="FC2481" s="1" ph="1"/>
      <c r="FD2481" s="1" ph="1"/>
      <c r="FE2481" s="1" ph="1"/>
      <c r="FF2481" s="1" ph="1"/>
      <c r="FG2481" s="1" ph="1"/>
      <c r="FH2481" s="1" ph="1"/>
      <c r="FI2481" s="1" ph="1"/>
      <c r="FJ2481" s="1" ph="1"/>
      <c r="FK2481" s="1" ph="1"/>
      <c r="FL2481" s="1" ph="1"/>
      <c r="FM2481" s="1" ph="1"/>
      <c r="FN2481" s="1" ph="1"/>
      <c r="FO2481" s="1" ph="1"/>
      <c r="FP2481" s="1" ph="1"/>
      <c r="FQ2481" s="1" ph="1"/>
      <c r="FR2481" s="1" ph="1"/>
      <c r="FS2481" s="1" ph="1"/>
      <c r="FT2481" s="1" ph="1"/>
      <c r="FU2481" s="1" ph="1"/>
      <c r="FV2481" s="1" ph="1"/>
      <c r="FW2481" s="1" ph="1"/>
      <c r="FX2481" s="1" ph="1"/>
      <c r="FY2481" s="1" ph="1"/>
      <c r="FZ2481" s="1" ph="1"/>
      <c r="GA2481" s="1" ph="1"/>
      <c r="GB2481" s="1" ph="1"/>
      <c r="GC2481" s="1" ph="1"/>
      <c r="GD2481" s="1" ph="1"/>
      <c r="GE2481" s="1" ph="1"/>
      <c r="GF2481" s="1" ph="1"/>
      <c r="GG2481" s="1" ph="1"/>
      <c r="GH2481" s="1" ph="1"/>
      <c r="GI2481" s="1" ph="1"/>
      <c r="GJ2481" s="1" ph="1"/>
      <c r="GK2481" s="1" ph="1"/>
      <c r="GL2481" s="1" ph="1"/>
      <c r="GM2481" s="1" ph="1"/>
      <c r="GN2481" s="1" ph="1"/>
      <c r="GO2481" s="1" ph="1"/>
      <c r="GP2481" s="1" ph="1"/>
      <c r="GQ2481" s="1" ph="1"/>
      <c r="GR2481" s="1" ph="1"/>
      <c r="GS2481" s="1" ph="1"/>
      <c r="GT2481" s="1" ph="1"/>
      <c r="GU2481" s="1" ph="1"/>
      <c r="GV2481" s="1" ph="1"/>
      <c r="GW2481" s="1" ph="1"/>
      <c r="GX2481" s="1" ph="1"/>
      <c r="GY2481" s="1" ph="1"/>
      <c r="GZ2481" s="1" ph="1"/>
      <c r="HA2481" s="1" ph="1"/>
      <c r="HB2481" s="1" ph="1"/>
      <c r="HC2481" s="1" ph="1"/>
      <c r="HD2481" s="1" ph="1"/>
      <c r="HE2481" s="1" ph="1"/>
      <c r="HF2481" s="1" ph="1"/>
      <c r="HG2481" s="1" ph="1"/>
      <c r="HH2481" s="1" ph="1"/>
      <c r="HI2481" s="1" ph="1"/>
      <c r="HJ2481" s="1" ph="1"/>
      <c r="HK2481" s="1" ph="1"/>
      <c r="HL2481" s="1" ph="1"/>
      <c r="HM2481" s="1" ph="1"/>
      <c r="HN2481" s="1" ph="1"/>
      <c r="HO2481" s="1" ph="1"/>
      <c r="HP2481" s="1" ph="1"/>
      <c r="HQ2481" s="1" ph="1"/>
      <c r="HR2481" s="1" ph="1"/>
      <c r="HS2481" s="1" ph="1"/>
      <c r="HT2481" s="1" ph="1"/>
      <c r="HU2481" s="1" ph="1"/>
      <c r="HV2481" s="1" ph="1"/>
      <c r="HW2481" s="1" ph="1"/>
      <c r="HX2481" s="1" ph="1"/>
      <c r="HY2481" s="1" ph="1"/>
      <c r="HZ2481" s="1" ph="1"/>
      <c r="IA2481" s="1" ph="1"/>
      <c r="IB2481" s="1" ph="1"/>
      <c r="IC2481" s="1" ph="1"/>
      <c r="ID2481" s="1" ph="1"/>
      <c r="IE2481" s="1" ph="1"/>
      <c r="IF2481" s="1" ph="1"/>
    </row>
    <row r="2483" spans="82:240" ht="20.149999999999999" customHeight="1">
      <c r="CD2483" s="1" ph="1"/>
      <c r="CE2483" s="1" ph="1"/>
      <c r="CF2483" s="1" ph="1"/>
      <c r="CG2483" s="1" ph="1"/>
      <c r="CH2483" s="1" ph="1"/>
      <c r="CI2483" s="1" ph="1"/>
      <c r="CJ2483" s="1" ph="1"/>
      <c r="CK2483" s="1" ph="1"/>
      <c r="CL2483" s="1" ph="1"/>
      <c r="CM2483" s="1" ph="1"/>
      <c r="CN2483" s="1" ph="1"/>
      <c r="CO2483" s="1" ph="1"/>
      <c r="CP2483" s="1" ph="1"/>
      <c r="CQ2483" s="1" ph="1"/>
      <c r="CR2483" s="1" ph="1"/>
      <c r="CS2483" s="1" ph="1"/>
      <c r="CT2483" s="1" ph="1"/>
      <c r="CU2483" s="1" ph="1"/>
      <c r="CV2483" s="1" ph="1"/>
      <c r="CW2483" s="1" ph="1"/>
      <c r="CX2483" s="1" ph="1"/>
      <c r="CY2483" s="1" ph="1"/>
      <c r="CZ2483" s="1" ph="1"/>
      <c r="DA2483" s="1" ph="1"/>
      <c r="DB2483" s="1" ph="1"/>
      <c r="DC2483" s="1" ph="1"/>
      <c r="DD2483" s="1" ph="1"/>
      <c r="DE2483" s="1" ph="1"/>
      <c r="DF2483" s="1" ph="1"/>
      <c r="DG2483" s="1" ph="1"/>
      <c r="DH2483" s="1" ph="1"/>
      <c r="DI2483" s="1" ph="1"/>
      <c r="DJ2483" s="1" ph="1"/>
      <c r="DK2483" s="1" ph="1"/>
      <c r="DL2483" s="1" ph="1"/>
      <c r="DM2483" s="1" ph="1"/>
      <c r="DN2483" s="1" ph="1"/>
      <c r="DO2483" s="1" ph="1"/>
      <c r="DP2483" s="1" ph="1"/>
      <c r="DQ2483" s="1" ph="1"/>
      <c r="DR2483" s="1" ph="1"/>
      <c r="DS2483" s="1" ph="1"/>
      <c r="DT2483" s="1" ph="1"/>
      <c r="DU2483" s="1" ph="1"/>
      <c r="DV2483" s="1" ph="1"/>
      <c r="DW2483" s="1" ph="1"/>
      <c r="DX2483" s="1" ph="1"/>
      <c r="DY2483" s="1" ph="1"/>
      <c r="DZ2483" s="1" ph="1"/>
      <c r="EA2483" s="1" ph="1"/>
      <c r="EB2483" s="1" ph="1"/>
      <c r="EC2483" s="1" ph="1"/>
      <c r="ED2483" s="1" ph="1"/>
      <c r="EE2483" s="1" ph="1"/>
      <c r="EF2483" s="1" ph="1"/>
      <c r="EG2483" s="1" ph="1"/>
      <c r="EH2483" s="1" ph="1"/>
      <c r="EI2483" s="1" ph="1"/>
      <c r="EJ2483" s="1" ph="1"/>
      <c r="EK2483" s="1" ph="1"/>
      <c r="EL2483" s="1" ph="1"/>
      <c r="EM2483" s="1" ph="1"/>
      <c r="EN2483" s="1" ph="1"/>
      <c r="EO2483" s="1" ph="1"/>
      <c r="EP2483" s="1" ph="1"/>
      <c r="EQ2483" s="1" ph="1"/>
      <c r="ER2483" s="1" ph="1"/>
      <c r="ES2483" s="1" ph="1"/>
      <c r="ET2483" s="1" ph="1"/>
      <c r="EU2483" s="1" ph="1"/>
      <c r="EV2483" s="1" ph="1"/>
      <c r="EW2483" s="1" ph="1"/>
      <c r="EX2483" s="1" ph="1"/>
      <c r="EY2483" s="1" ph="1"/>
      <c r="EZ2483" s="1" ph="1"/>
      <c r="FA2483" s="1" ph="1"/>
      <c r="FB2483" s="1" ph="1"/>
      <c r="FC2483" s="1" ph="1"/>
      <c r="FD2483" s="1" ph="1"/>
      <c r="FE2483" s="1" ph="1"/>
      <c r="FF2483" s="1" ph="1"/>
      <c r="FG2483" s="1" ph="1"/>
      <c r="FH2483" s="1" ph="1"/>
      <c r="FI2483" s="1" ph="1"/>
      <c r="FJ2483" s="1" ph="1"/>
      <c r="FK2483" s="1" ph="1"/>
      <c r="FL2483" s="1" ph="1"/>
      <c r="FM2483" s="1" ph="1"/>
      <c r="FN2483" s="1" ph="1"/>
      <c r="FO2483" s="1" ph="1"/>
      <c r="FP2483" s="1" ph="1"/>
      <c r="FQ2483" s="1" ph="1"/>
      <c r="FR2483" s="1" ph="1"/>
      <c r="FS2483" s="1" ph="1"/>
      <c r="FT2483" s="1" ph="1"/>
      <c r="FU2483" s="1" ph="1"/>
      <c r="FV2483" s="1" ph="1"/>
      <c r="FW2483" s="1" ph="1"/>
      <c r="FX2483" s="1" ph="1"/>
      <c r="FY2483" s="1" ph="1"/>
      <c r="FZ2483" s="1" ph="1"/>
      <c r="GA2483" s="1" ph="1"/>
      <c r="GB2483" s="1" ph="1"/>
      <c r="GC2483" s="1" ph="1"/>
      <c r="GD2483" s="1" ph="1"/>
      <c r="GE2483" s="1" ph="1"/>
      <c r="GF2483" s="1" ph="1"/>
      <c r="GG2483" s="1" ph="1"/>
      <c r="GH2483" s="1" ph="1"/>
      <c r="GI2483" s="1" ph="1"/>
      <c r="GJ2483" s="1" ph="1"/>
      <c r="GK2483" s="1" ph="1"/>
      <c r="GL2483" s="1" ph="1"/>
      <c r="GM2483" s="1" ph="1"/>
      <c r="GN2483" s="1" ph="1"/>
      <c r="GO2483" s="1" ph="1"/>
      <c r="GP2483" s="1" ph="1"/>
      <c r="GQ2483" s="1" ph="1"/>
      <c r="GR2483" s="1" ph="1"/>
      <c r="GS2483" s="1" ph="1"/>
      <c r="GT2483" s="1" ph="1"/>
      <c r="GU2483" s="1" ph="1"/>
      <c r="GV2483" s="1" ph="1"/>
      <c r="GW2483" s="1" ph="1"/>
      <c r="GX2483" s="1" ph="1"/>
      <c r="GY2483" s="1" ph="1"/>
      <c r="GZ2483" s="1" ph="1"/>
      <c r="HA2483" s="1" ph="1"/>
      <c r="HB2483" s="1" ph="1"/>
      <c r="HC2483" s="1" ph="1"/>
      <c r="HD2483" s="1" ph="1"/>
      <c r="HE2483" s="1" ph="1"/>
      <c r="HF2483" s="1" ph="1"/>
      <c r="HG2483" s="1" ph="1"/>
      <c r="HH2483" s="1" ph="1"/>
      <c r="HI2483" s="1" ph="1"/>
      <c r="HJ2483" s="1" ph="1"/>
      <c r="HK2483" s="1" ph="1"/>
      <c r="HL2483" s="1" ph="1"/>
      <c r="HM2483" s="1" ph="1"/>
      <c r="HN2483" s="1" ph="1"/>
      <c r="HO2483" s="1" ph="1"/>
      <c r="HP2483" s="1" ph="1"/>
      <c r="HQ2483" s="1" ph="1"/>
      <c r="HR2483" s="1" ph="1"/>
      <c r="HS2483" s="1" ph="1"/>
      <c r="HT2483" s="1" ph="1"/>
      <c r="HU2483" s="1" ph="1"/>
      <c r="HV2483" s="1" ph="1"/>
      <c r="HW2483" s="1" ph="1"/>
      <c r="HX2483" s="1" ph="1"/>
      <c r="HY2483" s="1" ph="1"/>
      <c r="HZ2483" s="1" ph="1"/>
      <c r="IA2483" s="1" ph="1"/>
      <c r="IB2483" s="1" ph="1"/>
      <c r="IC2483" s="1" ph="1"/>
      <c r="ID2483" s="1" ph="1"/>
      <c r="IE2483" s="1" ph="1"/>
      <c r="IF2483" s="1" ph="1"/>
    </row>
    <row r="2484" spans="82:240" ht="20.149999999999999" customHeight="1">
      <c r="CD2484" s="1" ph="1"/>
      <c r="CE2484" s="1" ph="1"/>
      <c r="CF2484" s="1" ph="1"/>
      <c r="CG2484" s="1" ph="1"/>
      <c r="CH2484" s="1" ph="1"/>
      <c r="CI2484" s="1" ph="1"/>
      <c r="CJ2484" s="1" ph="1"/>
      <c r="CK2484" s="1" ph="1"/>
      <c r="CL2484" s="1" ph="1"/>
      <c r="CM2484" s="1" ph="1"/>
      <c r="CN2484" s="1" ph="1"/>
      <c r="CO2484" s="1" ph="1"/>
      <c r="CP2484" s="1" ph="1"/>
      <c r="CQ2484" s="1" ph="1"/>
      <c r="CR2484" s="1" ph="1"/>
      <c r="CS2484" s="1" ph="1"/>
      <c r="CT2484" s="1" ph="1"/>
      <c r="CU2484" s="1" ph="1"/>
      <c r="CV2484" s="1" ph="1"/>
      <c r="CW2484" s="1" ph="1"/>
      <c r="CX2484" s="1" ph="1"/>
      <c r="CY2484" s="1" ph="1"/>
      <c r="CZ2484" s="1" ph="1"/>
      <c r="DA2484" s="1" ph="1"/>
      <c r="DB2484" s="1" ph="1"/>
      <c r="DC2484" s="1" ph="1"/>
      <c r="DD2484" s="1" ph="1"/>
      <c r="DE2484" s="1" ph="1"/>
      <c r="DF2484" s="1" ph="1"/>
      <c r="DG2484" s="1" ph="1"/>
      <c r="DH2484" s="1" ph="1"/>
      <c r="DI2484" s="1" ph="1"/>
      <c r="DJ2484" s="1" ph="1"/>
      <c r="DK2484" s="1" ph="1"/>
      <c r="DL2484" s="1" ph="1"/>
      <c r="DM2484" s="1" ph="1"/>
      <c r="DN2484" s="1" ph="1"/>
      <c r="DO2484" s="1" ph="1"/>
      <c r="DP2484" s="1" ph="1"/>
      <c r="DQ2484" s="1" ph="1"/>
      <c r="DR2484" s="1" ph="1"/>
      <c r="DS2484" s="1" ph="1"/>
      <c r="DT2484" s="1" ph="1"/>
      <c r="DU2484" s="1" ph="1"/>
      <c r="DV2484" s="1" ph="1"/>
      <c r="DW2484" s="1" ph="1"/>
      <c r="DX2484" s="1" ph="1"/>
      <c r="DY2484" s="1" ph="1"/>
      <c r="DZ2484" s="1" ph="1"/>
      <c r="EA2484" s="1" ph="1"/>
      <c r="EB2484" s="1" ph="1"/>
      <c r="EC2484" s="1" ph="1"/>
      <c r="ED2484" s="1" ph="1"/>
      <c r="EE2484" s="1" ph="1"/>
      <c r="EF2484" s="1" ph="1"/>
      <c r="EG2484" s="1" ph="1"/>
      <c r="EH2484" s="1" ph="1"/>
      <c r="EI2484" s="1" ph="1"/>
      <c r="EJ2484" s="1" ph="1"/>
      <c r="EK2484" s="1" ph="1"/>
      <c r="EL2484" s="1" ph="1"/>
      <c r="EM2484" s="1" ph="1"/>
      <c r="EN2484" s="1" ph="1"/>
      <c r="EO2484" s="1" ph="1"/>
      <c r="EP2484" s="1" ph="1"/>
      <c r="EQ2484" s="1" ph="1"/>
      <c r="ER2484" s="1" ph="1"/>
      <c r="ES2484" s="1" ph="1"/>
      <c r="ET2484" s="1" ph="1"/>
      <c r="EU2484" s="1" ph="1"/>
      <c r="EV2484" s="1" ph="1"/>
      <c r="EW2484" s="1" ph="1"/>
      <c r="EX2484" s="1" ph="1"/>
      <c r="EY2484" s="1" ph="1"/>
      <c r="EZ2484" s="1" ph="1"/>
      <c r="FA2484" s="1" ph="1"/>
      <c r="FB2484" s="1" ph="1"/>
      <c r="FC2484" s="1" ph="1"/>
      <c r="FD2484" s="1" ph="1"/>
      <c r="FE2484" s="1" ph="1"/>
      <c r="FF2484" s="1" ph="1"/>
      <c r="FG2484" s="1" ph="1"/>
      <c r="FH2484" s="1" ph="1"/>
      <c r="FI2484" s="1" ph="1"/>
      <c r="FJ2484" s="1" ph="1"/>
      <c r="FK2484" s="1" ph="1"/>
      <c r="FL2484" s="1" ph="1"/>
      <c r="FM2484" s="1" ph="1"/>
      <c r="FN2484" s="1" ph="1"/>
      <c r="FO2484" s="1" ph="1"/>
      <c r="FP2484" s="1" ph="1"/>
      <c r="FQ2484" s="1" ph="1"/>
      <c r="FR2484" s="1" ph="1"/>
      <c r="FS2484" s="1" ph="1"/>
      <c r="FT2484" s="1" ph="1"/>
      <c r="FU2484" s="1" ph="1"/>
      <c r="FV2484" s="1" ph="1"/>
      <c r="FW2484" s="1" ph="1"/>
      <c r="FX2484" s="1" ph="1"/>
      <c r="FY2484" s="1" ph="1"/>
      <c r="FZ2484" s="1" ph="1"/>
      <c r="GA2484" s="1" ph="1"/>
      <c r="GB2484" s="1" ph="1"/>
      <c r="GC2484" s="1" ph="1"/>
      <c r="GD2484" s="1" ph="1"/>
      <c r="GE2484" s="1" ph="1"/>
      <c r="GF2484" s="1" ph="1"/>
      <c r="GG2484" s="1" ph="1"/>
      <c r="GH2484" s="1" ph="1"/>
      <c r="GI2484" s="1" ph="1"/>
      <c r="GJ2484" s="1" ph="1"/>
      <c r="GK2484" s="1" ph="1"/>
      <c r="GL2484" s="1" ph="1"/>
      <c r="GM2484" s="1" ph="1"/>
      <c r="GN2484" s="1" ph="1"/>
      <c r="GO2484" s="1" ph="1"/>
      <c r="GP2484" s="1" ph="1"/>
      <c r="GQ2484" s="1" ph="1"/>
      <c r="GR2484" s="1" ph="1"/>
      <c r="GS2484" s="1" ph="1"/>
      <c r="GT2484" s="1" ph="1"/>
      <c r="GU2484" s="1" ph="1"/>
      <c r="GV2484" s="1" ph="1"/>
      <c r="GW2484" s="1" ph="1"/>
      <c r="GX2484" s="1" ph="1"/>
      <c r="GY2484" s="1" ph="1"/>
      <c r="GZ2484" s="1" ph="1"/>
      <c r="HA2484" s="1" ph="1"/>
      <c r="HB2484" s="1" ph="1"/>
      <c r="HC2484" s="1" ph="1"/>
      <c r="HD2484" s="1" ph="1"/>
      <c r="HE2484" s="1" ph="1"/>
      <c r="HF2484" s="1" ph="1"/>
      <c r="HG2484" s="1" ph="1"/>
      <c r="HH2484" s="1" ph="1"/>
      <c r="HI2484" s="1" ph="1"/>
      <c r="HJ2484" s="1" ph="1"/>
      <c r="HK2484" s="1" ph="1"/>
      <c r="HL2484" s="1" ph="1"/>
      <c r="HM2484" s="1" ph="1"/>
      <c r="HN2484" s="1" ph="1"/>
      <c r="HO2484" s="1" ph="1"/>
      <c r="HP2484" s="1" ph="1"/>
      <c r="HQ2484" s="1" ph="1"/>
      <c r="HR2484" s="1" ph="1"/>
      <c r="HS2484" s="1" ph="1"/>
      <c r="HT2484" s="1" ph="1"/>
      <c r="HU2484" s="1" ph="1"/>
      <c r="HV2484" s="1" ph="1"/>
      <c r="HW2484" s="1" ph="1"/>
      <c r="HX2484" s="1" ph="1"/>
      <c r="HY2484" s="1" ph="1"/>
      <c r="HZ2484" s="1" ph="1"/>
      <c r="IA2484" s="1" ph="1"/>
      <c r="IB2484" s="1" ph="1"/>
      <c r="IC2484" s="1" ph="1"/>
      <c r="ID2484" s="1" ph="1"/>
      <c r="IE2484" s="1" ph="1"/>
      <c r="IF2484" s="1" ph="1"/>
    </row>
    <row r="2487" spans="82:240" ht="20.149999999999999" customHeight="1">
      <c r="CD2487" s="1" ph="1"/>
      <c r="CE2487" s="1" ph="1"/>
      <c r="CF2487" s="1" ph="1"/>
      <c r="CG2487" s="1" ph="1"/>
      <c r="CH2487" s="1" ph="1"/>
      <c r="CI2487" s="1" ph="1"/>
      <c r="CJ2487" s="1" ph="1"/>
      <c r="CK2487" s="1" ph="1"/>
      <c r="CL2487" s="1" ph="1"/>
      <c r="CM2487" s="1" ph="1"/>
      <c r="CN2487" s="1" ph="1"/>
      <c r="CO2487" s="1" ph="1"/>
      <c r="CP2487" s="1" ph="1"/>
      <c r="CQ2487" s="1" ph="1"/>
      <c r="CR2487" s="1" ph="1"/>
      <c r="CS2487" s="1" ph="1"/>
      <c r="CT2487" s="1" ph="1"/>
      <c r="CU2487" s="1" ph="1"/>
      <c r="CV2487" s="1" ph="1"/>
      <c r="CW2487" s="1" ph="1"/>
      <c r="CX2487" s="1" ph="1"/>
      <c r="CY2487" s="1" ph="1"/>
      <c r="CZ2487" s="1" ph="1"/>
      <c r="DA2487" s="1" ph="1"/>
      <c r="DB2487" s="1" ph="1"/>
      <c r="DC2487" s="1" ph="1"/>
      <c r="DD2487" s="1" ph="1"/>
      <c r="DE2487" s="1" ph="1"/>
      <c r="DF2487" s="1" ph="1"/>
      <c r="DG2487" s="1" ph="1"/>
      <c r="DH2487" s="1" ph="1"/>
      <c r="DI2487" s="1" ph="1"/>
      <c r="DJ2487" s="1" ph="1"/>
      <c r="DK2487" s="1" ph="1"/>
      <c r="DL2487" s="1" ph="1"/>
      <c r="DM2487" s="1" ph="1"/>
      <c r="DN2487" s="1" ph="1"/>
      <c r="DO2487" s="1" ph="1"/>
      <c r="DP2487" s="1" ph="1"/>
      <c r="DQ2487" s="1" ph="1"/>
      <c r="DR2487" s="1" ph="1"/>
      <c r="DS2487" s="1" ph="1"/>
      <c r="DT2487" s="1" ph="1"/>
      <c r="DU2487" s="1" ph="1"/>
      <c r="DV2487" s="1" ph="1"/>
      <c r="DW2487" s="1" ph="1"/>
      <c r="DX2487" s="1" ph="1"/>
      <c r="DY2487" s="1" ph="1"/>
      <c r="DZ2487" s="1" ph="1"/>
      <c r="EA2487" s="1" ph="1"/>
      <c r="EB2487" s="1" ph="1"/>
      <c r="EC2487" s="1" ph="1"/>
      <c r="ED2487" s="1" ph="1"/>
      <c r="EE2487" s="1" ph="1"/>
      <c r="EF2487" s="1" ph="1"/>
      <c r="EG2487" s="1" ph="1"/>
      <c r="EH2487" s="1" ph="1"/>
      <c r="EI2487" s="1" ph="1"/>
      <c r="EJ2487" s="1" ph="1"/>
      <c r="EK2487" s="1" ph="1"/>
      <c r="EL2487" s="1" ph="1"/>
      <c r="EM2487" s="1" ph="1"/>
      <c r="EN2487" s="1" ph="1"/>
      <c r="EO2487" s="1" ph="1"/>
      <c r="EP2487" s="1" ph="1"/>
      <c r="EQ2487" s="1" ph="1"/>
      <c r="ER2487" s="1" ph="1"/>
      <c r="ES2487" s="1" ph="1"/>
      <c r="ET2487" s="1" ph="1"/>
      <c r="EU2487" s="1" ph="1"/>
      <c r="EV2487" s="1" ph="1"/>
      <c r="EW2487" s="1" ph="1"/>
      <c r="EX2487" s="1" ph="1"/>
      <c r="EY2487" s="1" ph="1"/>
      <c r="EZ2487" s="1" ph="1"/>
      <c r="FA2487" s="1" ph="1"/>
      <c r="FB2487" s="1" ph="1"/>
      <c r="FC2487" s="1" ph="1"/>
      <c r="FD2487" s="1" ph="1"/>
      <c r="FE2487" s="1" ph="1"/>
      <c r="FF2487" s="1" ph="1"/>
      <c r="FG2487" s="1" ph="1"/>
      <c r="FH2487" s="1" ph="1"/>
      <c r="FI2487" s="1" ph="1"/>
      <c r="FJ2487" s="1" ph="1"/>
      <c r="FK2487" s="1" ph="1"/>
      <c r="FL2487" s="1" ph="1"/>
      <c r="FM2487" s="1" ph="1"/>
      <c r="FN2487" s="1" ph="1"/>
      <c r="FO2487" s="1" ph="1"/>
      <c r="FP2487" s="1" ph="1"/>
      <c r="FQ2487" s="1" ph="1"/>
      <c r="FR2487" s="1" ph="1"/>
      <c r="FS2487" s="1" ph="1"/>
      <c r="FT2487" s="1" ph="1"/>
      <c r="FU2487" s="1" ph="1"/>
      <c r="FV2487" s="1" ph="1"/>
      <c r="FW2487" s="1" ph="1"/>
      <c r="FX2487" s="1" ph="1"/>
      <c r="FY2487" s="1" ph="1"/>
      <c r="FZ2487" s="1" ph="1"/>
      <c r="GA2487" s="1" ph="1"/>
      <c r="GB2487" s="1" ph="1"/>
      <c r="GC2487" s="1" ph="1"/>
      <c r="GD2487" s="1" ph="1"/>
      <c r="GE2487" s="1" ph="1"/>
      <c r="GF2487" s="1" ph="1"/>
      <c r="GG2487" s="1" ph="1"/>
      <c r="GH2487" s="1" ph="1"/>
      <c r="GI2487" s="1" ph="1"/>
      <c r="GJ2487" s="1" ph="1"/>
      <c r="GK2487" s="1" ph="1"/>
      <c r="GL2487" s="1" ph="1"/>
      <c r="GM2487" s="1" ph="1"/>
      <c r="GN2487" s="1" ph="1"/>
      <c r="GO2487" s="1" ph="1"/>
      <c r="GP2487" s="1" ph="1"/>
      <c r="GQ2487" s="1" ph="1"/>
      <c r="GR2487" s="1" ph="1"/>
      <c r="GS2487" s="1" ph="1"/>
      <c r="GT2487" s="1" ph="1"/>
      <c r="GU2487" s="1" ph="1"/>
      <c r="GV2487" s="1" ph="1"/>
      <c r="GW2487" s="1" ph="1"/>
      <c r="GX2487" s="1" ph="1"/>
      <c r="GY2487" s="1" ph="1"/>
      <c r="GZ2487" s="1" ph="1"/>
      <c r="HA2487" s="1" ph="1"/>
      <c r="HB2487" s="1" ph="1"/>
      <c r="HC2487" s="1" ph="1"/>
      <c r="HD2487" s="1" ph="1"/>
      <c r="HE2487" s="1" ph="1"/>
      <c r="HF2487" s="1" ph="1"/>
      <c r="HG2487" s="1" ph="1"/>
      <c r="HH2487" s="1" ph="1"/>
      <c r="HI2487" s="1" ph="1"/>
      <c r="HJ2487" s="1" ph="1"/>
      <c r="HK2487" s="1" ph="1"/>
      <c r="HL2487" s="1" ph="1"/>
      <c r="HM2487" s="1" ph="1"/>
      <c r="HN2487" s="1" ph="1"/>
      <c r="HO2487" s="1" ph="1"/>
      <c r="HP2487" s="1" ph="1"/>
      <c r="HQ2487" s="1" ph="1"/>
      <c r="HR2487" s="1" ph="1"/>
      <c r="HS2487" s="1" ph="1"/>
      <c r="HT2487" s="1" ph="1"/>
      <c r="HU2487" s="1" ph="1"/>
      <c r="HV2487" s="1" ph="1"/>
      <c r="HW2487" s="1" ph="1"/>
      <c r="HX2487" s="1" ph="1"/>
      <c r="HY2487" s="1" ph="1"/>
      <c r="HZ2487" s="1" ph="1"/>
      <c r="IA2487" s="1" ph="1"/>
      <c r="IB2487" s="1" ph="1"/>
      <c r="IC2487" s="1" ph="1"/>
      <c r="ID2487" s="1" ph="1"/>
      <c r="IE2487" s="1" ph="1"/>
      <c r="IF2487" s="1" ph="1"/>
    </row>
    <row r="2488" spans="82:240" ht="20.149999999999999" customHeight="1">
      <c r="CD2488" s="1" ph="1"/>
      <c r="CE2488" s="1" ph="1"/>
      <c r="CF2488" s="1" ph="1"/>
      <c r="CG2488" s="1" ph="1"/>
      <c r="CH2488" s="1" ph="1"/>
      <c r="CI2488" s="1" ph="1"/>
      <c r="CJ2488" s="1" ph="1"/>
      <c r="CK2488" s="1" ph="1"/>
      <c r="CL2488" s="1" ph="1"/>
      <c r="CM2488" s="1" ph="1"/>
      <c r="CN2488" s="1" ph="1"/>
      <c r="CO2488" s="1" ph="1"/>
      <c r="CP2488" s="1" ph="1"/>
      <c r="CQ2488" s="1" ph="1"/>
      <c r="CR2488" s="1" ph="1"/>
      <c r="CS2488" s="1" ph="1"/>
      <c r="CT2488" s="1" ph="1"/>
      <c r="CU2488" s="1" ph="1"/>
      <c r="CV2488" s="1" ph="1"/>
      <c r="CW2488" s="1" ph="1"/>
      <c r="CX2488" s="1" ph="1"/>
      <c r="CY2488" s="1" ph="1"/>
      <c r="CZ2488" s="1" ph="1"/>
      <c r="DA2488" s="1" ph="1"/>
      <c r="DB2488" s="1" ph="1"/>
      <c r="DC2488" s="1" ph="1"/>
      <c r="DD2488" s="1" ph="1"/>
      <c r="DE2488" s="1" ph="1"/>
      <c r="DF2488" s="1" ph="1"/>
      <c r="DG2488" s="1" ph="1"/>
      <c r="DH2488" s="1" ph="1"/>
      <c r="DI2488" s="1" ph="1"/>
      <c r="DJ2488" s="1" ph="1"/>
      <c r="DK2488" s="1" ph="1"/>
      <c r="DL2488" s="1" ph="1"/>
      <c r="DM2488" s="1" ph="1"/>
      <c r="DN2488" s="1" ph="1"/>
      <c r="DO2488" s="1" ph="1"/>
      <c r="DP2488" s="1" ph="1"/>
      <c r="DQ2488" s="1" ph="1"/>
      <c r="DR2488" s="1" ph="1"/>
      <c r="DS2488" s="1" ph="1"/>
      <c r="DT2488" s="1" ph="1"/>
      <c r="DU2488" s="1" ph="1"/>
      <c r="DV2488" s="1" ph="1"/>
      <c r="DW2488" s="1" ph="1"/>
      <c r="DX2488" s="1" ph="1"/>
      <c r="DY2488" s="1" ph="1"/>
      <c r="DZ2488" s="1" ph="1"/>
      <c r="EA2488" s="1" ph="1"/>
      <c r="EB2488" s="1" ph="1"/>
      <c r="EC2488" s="1" ph="1"/>
      <c r="ED2488" s="1" ph="1"/>
      <c r="EE2488" s="1" ph="1"/>
      <c r="EF2488" s="1" ph="1"/>
      <c r="EG2488" s="1" ph="1"/>
      <c r="EH2488" s="1" ph="1"/>
      <c r="EI2488" s="1" ph="1"/>
      <c r="EJ2488" s="1" ph="1"/>
      <c r="EK2488" s="1" ph="1"/>
      <c r="EL2488" s="1" ph="1"/>
      <c r="EM2488" s="1" ph="1"/>
      <c r="EN2488" s="1" ph="1"/>
      <c r="EO2488" s="1" ph="1"/>
      <c r="EP2488" s="1" ph="1"/>
      <c r="EQ2488" s="1" ph="1"/>
      <c r="ER2488" s="1" ph="1"/>
      <c r="ES2488" s="1" ph="1"/>
      <c r="ET2488" s="1" ph="1"/>
      <c r="EU2488" s="1" ph="1"/>
      <c r="EV2488" s="1" ph="1"/>
      <c r="EW2488" s="1" ph="1"/>
      <c r="EX2488" s="1" ph="1"/>
      <c r="EY2488" s="1" ph="1"/>
      <c r="EZ2488" s="1" ph="1"/>
      <c r="FA2488" s="1" ph="1"/>
      <c r="FB2488" s="1" ph="1"/>
      <c r="FC2488" s="1" ph="1"/>
      <c r="FD2488" s="1" ph="1"/>
      <c r="FE2488" s="1" ph="1"/>
      <c r="FF2488" s="1" ph="1"/>
      <c r="FG2488" s="1" ph="1"/>
      <c r="FH2488" s="1" ph="1"/>
      <c r="FI2488" s="1" ph="1"/>
      <c r="FJ2488" s="1" ph="1"/>
      <c r="FK2488" s="1" ph="1"/>
      <c r="FL2488" s="1" ph="1"/>
      <c r="FM2488" s="1" ph="1"/>
      <c r="FN2488" s="1" ph="1"/>
      <c r="FO2488" s="1" ph="1"/>
      <c r="FP2488" s="1" ph="1"/>
      <c r="FQ2488" s="1" ph="1"/>
      <c r="FR2488" s="1" ph="1"/>
      <c r="FS2488" s="1" ph="1"/>
      <c r="FT2488" s="1" ph="1"/>
      <c r="FU2488" s="1" ph="1"/>
      <c r="FV2488" s="1" ph="1"/>
      <c r="FW2488" s="1" ph="1"/>
      <c r="FX2488" s="1" ph="1"/>
      <c r="FY2488" s="1" ph="1"/>
      <c r="FZ2488" s="1" ph="1"/>
      <c r="GA2488" s="1" ph="1"/>
      <c r="GB2488" s="1" ph="1"/>
      <c r="GC2488" s="1" ph="1"/>
      <c r="GD2488" s="1" ph="1"/>
      <c r="GE2488" s="1" ph="1"/>
      <c r="GF2488" s="1" ph="1"/>
      <c r="GG2488" s="1" ph="1"/>
      <c r="GH2488" s="1" ph="1"/>
      <c r="GI2488" s="1" ph="1"/>
      <c r="GJ2488" s="1" ph="1"/>
      <c r="GK2488" s="1" ph="1"/>
      <c r="GL2488" s="1" ph="1"/>
      <c r="GM2488" s="1" ph="1"/>
      <c r="GN2488" s="1" ph="1"/>
      <c r="GO2488" s="1" ph="1"/>
      <c r="GP2488" s="1" ph="1"/>
      <c r="GQ2488" s="1" ph="1"/>
      <c r="GR2488" s="1" ph="1"/>
      <c r="GS2488" s="1" ph="1"/>
      <c r="GT2488" s="1" ph="1"/>
      <c r="GU2488" s="1" ph="1"/>
      <c r="GV2488" s="1" ph="1"/>
      <c r="GW2488" s="1" ph="1"/>
      <c r="GX2488" s="1" ph="1"/>
      <c r="GY2488" s="1" ph="1"/>
      <c r="GZ2488" s="1" ph="1"/>
      <c r="HA2488" s="1" ph="1"/>
      <c r="HB2488" s="1" ph="1"/>
      <c r="HC2488" s="1" ph="1"/>
      <c r="HD2488" s="1" ph="1"/>
      <c r="HE2488" s="1" ph="1"/>
      <c r="HF2488" s="1" ph="1"/>
      <c r="HG2488" s="1" ph="1"/>
      <c r="HH2488" s="1" ph="1"/>
      <c r="HI2488" s="1" ph="1"/>
      <c r="HJ2488" s="1" ph="1"/>
      <c r="HK2488" s="1" ph="1"/>
      <c r="HL2488" s="1" ph="1"/>
      <c r="HM2488" s="1" ph="1"/>
      <c r="HN2488" s="1" ph="1"/>
      <c r="HO2488" s="1" ph="1"/>
      <c r="HP2488" s="1" ph="1"/>
      <c r="HQ2488" s="1" ph="1"/>
      <c r="HR2488" s="1" ph="1"/>
      <c r="HS2488" s="1" ph="1"/>
      <c r="HT2488" s="1" ph="1"/>
      <c r="HU2488" s="1" ph="1"/>
      <c r="HV2488" s="1" ph="1"/>
      <c r="HW2488" s="1" ph="1"/>
      <c r="HX2488" s="1" ph="1"/>
      <c r="HY2488" s="1" ph="1"/>
      <c r="HZ2488" s="1" ph="1"/>
      <c r="IA2488" s="1" ph="1"/>
      <c r="IB2488" s="1" ph="1"/>
      <c r="IC2488" s="1" ph="1"/>
      <c r="ID2488" s="1" ph="1"/>
      <c r="IE2488" s="1" ph="1"/>
      <c r="IF2488" s="1" ph="1"/>
    </row>
    <row r="2489" spans="82:240" ht="20.149999999999999" customHeight="1">
      <c r="CD2489" s="1" ph="1"/>
      <c r="CE2489" s="1" ph="1"/>
      <c r="CF2489" s="1" ph="1"/>
      <c r="CG2489" s="1" ph="1"/>
      <c r="CH2489" s="1" ph="1"/>
      <c r="CI2489" s="1" ph="1"/>
      <c r="CJ2489" s="1" ph="1"/>
      <c r="CK2489" s="1" ph="1"/>
      <c r="CL2489" s="1" ph="1"/>
      <c r="CM2489" s="1" ph="1"/>
      <c r="CN2489" s="1" ph="1"/>
      <c r="CO2489" s="1" ph="1"/>
      <c r="CP2489" s="1" ph="1"/>
      <c r="CQ2489" s="1" ph="1"/>
      <c r="CR2489" s="1" ph="1"/>
      <c r="CS2489" s="1" ph="1"/>
      <c r="CT2489" s="1" ph="1"/>
      <c r="CU2489" s="1" ph="1"/>
      <c r="CV2489" s="1" ph="1"/>
      <c r="CW2489" s="1" ph="1"/>
      <c r="CX2489" s="1" ph="1"/>
      <c r="CY2489" s="1" ph="1"/>
      <c r="CZ2489" s="1" ph="1"/>
      <c r="DA2489" s="1" ph="1"/>
      <c r="DB2489" s="1" ph="1"/>
      <c r="DC2489" s="1" ph="1"/>
      <c r="DD2489" s="1" ph="1"/>
      <c r="DE2489" s="1" ph="1"/>
      <c r="DF2489" s="1" ph="1"/>
      <c r="DG2489" s="1" ph="1"/>
      <c r="DH2489" s="1" ph="1"/>
      <c r="DI2489" s="1" ph="1"/>
      <c r="DJ2489" s="1" ph="1"/>
      <c r="DK2489" s="1" ph="1"/>
      <c r="DL2489" s="1" ph="1"/>
      <c r="DM2489" s="1" ph="1"/>
      <c r="DN2489" s="1" ph="1"/>
      <c r="DO2489" s="1" ph="1"/>
      <c r="DP2489" s="1" ph="1"/>
      <c r="DQ2489" s="1" ph="1"/>
      <c r="DR2489" s="1" ph="1"/>
      <c r="DS2489" s="1" ph="1"/>
      <c r="DT2489" s="1" ph="1"/>
      <c r="DU2489" s="1" ph="1"/>
      <c r="DV2489" s="1" ph="1"/>
      <c r="DW2489" s="1" ph="1"/>
      <c r="DX2489" s="1" ph="1"/>
      <c r="DY2489" s="1" ph="1"/>
      <c r="DZ2489" s="1" ph="1"/>
      <c r="EA2489" s="1" ph="1"/>
      <c r="EB2489" s="1" ph="1"/>
      <c r="EC2489" s="1" ph="1"/>
      <c r="ED2489" s="1" ph="1"/>
      <c r="EE2489" s="1" ph="1"/>
      <c r="EF2489" s="1" ph="1"/>
      <c r="EG2489" s="1" ph="1"/>
      <c r="EH2489" s="1" ph="1"/>
      <c r="EI2489" s="1" ph="1"/>
      <c r="EJ2489" s="1" ph="1"/>
      <c r="EK2489" s="1" ph="1"/>
      <c r="EL2489" s="1" ph="1"/>
      <c r="EM2489" s="1" ph="1"/>
      <c r="EN2489" s="1" ph="1"/>
      <c r="EO2489" s="1" ph="1"/>
      <c r="EP2489" s="1" ph="1"/>
      <c r="EQ2489" s="1" ph="1"/>
      <c r="ER2489" s="1" ph="1"/>
      <c r="ES2489" s="1" ph="1"/>
      <c r="ET2489" s="1" ph="1"/>
      <c r="EU2489" s="1" ph="1"/>
      <c r="EV2489" s="1" ph="1"/>
      <c r="EW2489" s="1" ph="1"/>
      <c r="EX2489" s="1" ph="1"/>
      <c r="EY2489" s="1" ph="1"/>
      <c r="EZ2489" s="1" ph="1"/>
      <c r="FA2489" s="1" ph="1"/>
      <c r="FB2489" s="1" ph="1"/>
      <c r="FC2489" s="1" ph="1"/>
      <c r="FD2489" s="1" ph="1"/>
      <c r="FE2489" s="1" ph="1"/>
      <c r="FF2489" s="1" ph="1"/>
      <c r="FG2489" s="1" ph="1"/>
      <c r="FH2489" s="1" ph="1"/>
      <c r="FI2489" s="1" ph="1"/>
      <c r="FJ2489" s="1" ph="1"/>
      <c r="FK2489" s="1" ph="1"/>
      <c r="FL2489" s="1" ph="1"/>
      <c r="FM2489" s="1" ph="1"/>
      <c r="FN2489" s="1" ph="1"/>
      <c r="FO2489" s="1" ph="1"/>
      <c r="FP2489" s="1" ph="1"/>
      <c r="FQ2489" s="1" ph="1"/>
      <c r="FR2489" s="1" ph="1"/>
      <c r="FS2489" s="1" ph="1"/>
      <c r="FT2489" s="1" ph="1"/>
      <c r="FU2489" s="1" ph="1"/>
      <c r="FV2489" s="1" ph="1"/>
      <c r="FW2489" s="1" ph="1"/>
      <c r="FX2489" s="1" ph="1"/>
      <c r="FY2489" s="1" ph="1"/>
      <c r="FZ2489" s="1" ph="1"/>
      <c r="GA2489" s="1" ph="1"/>
      <c r="GB2489" s="1" ph="1"/>
      <c r="GC2489" s="1" ph="1"/>
      <c r="GD2489" s="1" ph="1"/>
      <c r="GE2489" s="1" ph="1"/>
      <c r="GF2489" s="1" ph="1"/>
      <c r="GG2489" s="1" ph="1"/>
      <c r="GH2489" s="1" ph="1"/>
      <c r="GI2489" s="1" ph="1"/>
      <c r="GJ2489" s="1" ph="1"/>
      <c r="GK2489" s="1" ph="1"/>
      <c r="GL2489" s="1" ph="1"/>
      <c r="GM2489" s="1" ph="1"/>
      <c r="GN2489" s="1" ph="1"/>
      <c r="GO2489" s="1" ph="1"/>
      <c r="GP2489" s="1" ph="1"/>
      <c r="GQ2489" s="1" ph="1"/>
      <c r="GR2489" s="1" ph="1"/>
      <c r="GS2489" s="1" ph="1"/>
      <c r="GT2489" s="1" ph="1"/>
      <c r="GU2489" s="1" ph="1"/>
      <c r="GV2489" s="1" ph="1"/>
      <c r="GW2489" s="1" ph="1"/>
      <c r="GX2489" s="1" ph="1"/>
      <c r="GY2489" s="1" ph="1"/>
      <c r="GZ2489" s="1" ph="1"/>
      <c r="HA2489" s="1" ph="1"/>
      <c r="HB2489" s="1" ph="1"/>
      <c r="HC2489" s="1" ph="1"/>
      <c r="HD2489" s="1" ph="1"/>
      <c r="HE2489" s="1" ph="1"/>
      <c r="HF2489" s="1" ph="1"/>
      <c r="HG2489" s="1" ph="1"/>
      <c r="HH2489" s="1" ph="1"/>
      <c r="HI2489" s="1" ph="1"/>
      <c r="HJ2489" s="1" ph="1"/>
      <c r="HK2489" s="1" ph="1"/>
      <c r="HL2489" s="1" ph="1"/>
      <c r="HM2489" s="1" ph="1"/>
      <c r="HN2489" s="1" ph="1"/>
      <c r="HO2489" s="1" ph="1"/>
      <c r="HP2489" s="1" ph="1"/>
      <c r="HQ2489" s="1" ph="1"/>
      <c r="HR2489" s="1" ph="1"/>
      <c r="HS2489" s="1" ph="1"/>
      <c r="HT2489" s="1" ph="1"/>
      <c r="HU2489" s="1" ph="1"/>
      <c r="HV2489" s="1" ph="1"/>
      <c r="HW2489" s="1" ph="1"/>
      <c r="HX2489" s="1" ph="1"/>
      <c r="HY2489" s="1" ph="1"/>
      <c r="HZ2489" s="1" ph="1"/>
      <c r="IA2489" s="1" ph="1"/>
      <c r="IB2489" s="1" ph="1"/>
      <c r="IC2489" s="1" ph="1"/>
      <c r="ID2489" s="1" ph="1"/>
      <c r="IE2489" s="1" ph="1"/>
      <c r="IF2489" s="1" ph="1"/>
    </row>
    <row r="2490" spans="82:240" ht="20.149999999999999" customHeight="1">
      <c r="CD2490" s="1" ph="1"/>
      <c r="CE2490" s="1" ph="1"/>
      <c r="CF2490" s="1" ph="1"/>
      <c r="CG2490" s="1" ph="1"/>
      <c r="CH2490" s="1" ph="1"/>
      <c r="CI2490" s="1" ph="1"/>
      <c r="CJ2490" s="1" ph="1"/>
      <c r="CK2490" s="1" ph="1"/>
      <c r="CL2490" s="1" ph="1"/>
      <c r="CM2490" s="1" ph="1"/>
      <c r="CN2490" s="1" ph="1"/>
      <c r="CO2490" s="1" ph="1"/>
      <c r="CP2490" s="1" ph="1"/>
      <c r="CQ2490" s="1" ph="1"/>
      <c r="CR2490" s="1" ph="1"/>
      <c r="CS2490" s="1" ph="1"/>
      <c r="CT2490" s="1" ph="1"/>
      <c r="CU2490" s="1" ph="1"/>
      <c r="CV2490" s="1" ph="1"/>
      <c r="CW2490" s="1" ph="1"/>
      <c r="CX2490" s="1" ph="1"/>
      <c r="CY2490" s="1" ph="1"/>
      <c r="CZ2490" s="1" ph="1"/>
      <c r="DA2490" s="1" ph="1"/>
      <c r="DB2490" s="1" ph="1"/>
      <c r="DC2490" s="1" ph="1"/>
      <c r="DD2490" s="1" ph="1"/>
      <c r="DE2490" s="1" ph="1"/>
      <c r="DF2490" s="1" ph="1"/>
      <c r="DG2490" s="1" ph="1"/>
      <c r="DH2490" s="1" ph="1"/>
      <c r="DI2490" s="1" ph="1"/>
      <c r="DJ2490" s="1" ph="1"/>
      <c r="DK2490" s="1" ph="1"/>
      <c r="DL2490" s="1" ph="1"/>
      <c r="DM2490" s="1" ph="1"/>
      <c r="DN2490" s="1" ph="1"/>
      <c r="DO2490" s="1" ph="1"/>
      <c r="DP2490" s="1" ph="1"/>
      <c r="DQ2490" s="1" ph="1"/>
      <c r="DR2490" s="1" ph="1"/>
      <c r="DS2490" s="1" ph="1"/>
      <c r="DT2490" s="1" ph="1"/>
      <c r="DU2490" s="1" ph="1"/>
      <c r="DV2490" s="1" ph="1"/>
      <c r="DW2490" s="1" ph="1"/>
      <c r="DX2490" s="1" ph="1"/>
      <c r="DY2490" s="1" ph="1"/>
      <c r="DZ2490" s="1" ph="1"/>
      <c r="EA2490" s="1" ph="1"/>
      <c r="EB2490" s="1" ph="1"/>
      <c r="EC2490" s="1" ph="1"/>
      <c r="ED2490" s="1" ph="1"/>
      <c r="EE2490" s="1" ph="1"/>
      <c r="EF2490" s="1" ph="1"/>
      <c r="EG2490" s="1" ph="1"/>
      <c r="EH2490" s="1" ph="1"/>
      <c r="EI2490" s="1" ph="1"/>
      <c r="EJ2490" s="1" ph="1"/>
      <c r="EK2490" s="1" ph="1"/>
      <c r="EL2490" s="1" ph="1"/>
      <c r="EM2490" s="1" ph="1"/>
      <c r="EN2490" s="1" ph="1"/>
      <c r="EO2490" s="1" ph="1"/>
      <c r="EP2490" s="1" ph="1"/>
      <c r="EQ2490" s="1" ph="1"/>
      <c r="ER2490" s="1" ph="1"/>
      <c r="ES2490" s="1" ph="1"/>
      <c r="ET2490" s="1" ph="1"/>
      <c r="EU2490" s="1" ph="1"/>
      <c r="EV2490" s="1" ph="1"/>
      <c r="EW2490" s="1" ph="1"/>
      <c r="EX2490" s="1" ph="1"/>
      <c r="EY2490" s="1" ph="1"/>
      <c r="EZ2490" s="1" ph="1"/>
      <c r="FA2490" s="1" ph="1"/>
      <c r="FB2490" s="1" ph="1"/>
      <c r="FC2490" s="1" ph="1"/>
      <c r="FD2490" s="1" ph="1"/>
      <c r="FE2490" s="1" ph="1"/>
      <c r="FF2490" s="1" ph="1"/>
      <c r="FG2490" s="1" ph="1"/>
      <c r="FH2490" s="1" ph="1"/>
      <c r="FI2490" s="1" ph="1"/>
      <c r="FJ2490" s="1" ph="1"/>
      <c r="FK2490" s="1" ph="1"/>
      <c r="FL2490" s="1" ph="1"/>
      <c r="FM2490" s="1" ph="1"/>
      <c r="FN2490" s="1" ph="1"/>
      <c r="FO2490" s="1" ph="1"/>
      <c r="FP2490" s="1" ph="1"/>
      <c r="FQ2490" s="1" ph="1"/>
      <c r="FR2490" s="1" ph="1"/>
      <c r="FS2490" s="1" ph="1"/>
      <c r="FT2490" s="1" ph="1"/>
      <c r="FU2490" s="1" ph="1"/>
      <c r="FV2490" s="1" ph="1"/>
      <c r="FW2490" s="1" ph="1"/>
      <c r="FX2490" s="1" ph="1"/>
      <c r="FY2490" s="1" ph="1"/>
      <c r="FZ2490" s="1" ph="1"/>
      <c r="GA2490" s="1" ph="1"/>
      <c r="GB2490" s="1" ph="1"/>
      <c r="GC2490" s="1" ph="1"/>
      <c r="GD2490" s="1" ph="1"/>
      <c r="GE2490" s="1" ph="1"/>
      <c r="GF2490" s="1" ph="1"/>
      <c r="GG2490" s="1" ph="1"/>
      <c r="GH2490" s="1" ph="1"/>
      <c r="GI2490" s="1" ph="1"/>
      <c r="GJ2490" s="1" ph="1"/>
      <c r="GK2490" s="1" ph="1"/>
      <c r="GL2490" s="1" ph="1"/>
      <c r="GM2490" s="1" ph="1"/>
      <c r="GN2490" s="1" ph="1"/>
      <c r="GO2490" s="1" ph="1"/>
      <c r="GP2490" s="1" ph="1"/>
      <c r="GQ2490" s="1" ph="1"/>
      <c r="GR2490" s="1" ph="1"/>
      <c r="GS2490" s="1" ph="1"/>
      <c r="GT2490" s="1" ph="1"/>
      <c r="GU2490" s="1" ph="1"/>
      <c r="GV2490" s="1" ph="1"/>
      <c r="GW2490" s="1" ph="1"/>
      <c r="GX2490" s="1" ph="1"/>
      <c r="GY2490" s="1" ph="1"/>
      <c r="GZ2490" s="1" ph="1"/>
      <c r="HA2490" s="1" ph="1"/>
      <c r="HB2490" s="1" ph="1"/>
      <c r="HC2490" s="1" ph="1"/>
      <c r="HD2490" s="1" ph="1"/>
      <c r="HE2490" s="1" ph="1"/>
      <c r="HF2490" s="1" ph="1"/>
      <c r="HG2490" s="1" ph="1"/>
      <c r="HH2490" s="1" ph="1"/>
      <c r="HI2490" s="1" ph="1"/>
      <c r="HJ2490" s="1" ph="1"/>
      <c r="HK2490" s="1" ph="1"/>
      <c r="HL2490" s="1" ph="1"/>
      <c r="HM2490" s="1" ph="1"/>
      <c r="HN2490" s="1" ph="1"/>
      <c r="HO2490" s="1" ph="1"/>
      <c r="HP2490" s="1" ph="1"/>
      <c r="HQ2490" s="1" ph="1"/>
      <c r="HR2490" s="1" ph="1"/>
      <c r="HS2490" s="1" ph="1"/>
      <c r="HT2490" s="1" ph="1"/>
      <c r="HU2490" s="1" ph="1"/>
      <c r="HV2490" s="1" ph="1"/>
      <c r="HW2490" s="1" ph="1"/>
      <c r="HX2490" s="1" ph="1"/>
      <c r="HY2490" s="1" ph="1"/>
      <c r="HZ2490" s="1" ph="1"/>
      <c r="IA2490" s="1" ph="1"/>
      <c r="IB2490" s="1" ph="1"/>
      <c r="IC2490" s="1" ph="1"/>
      <c r="ID2490" s="1" ph="1"/>
      <c r="IE2490" s="1" ph="1"/>
      <c r="IF2490" s="1" ph="1"/>
    </row>
    <row r="2491" spans="82:240" ht="20.149999999999999" customHeight="1">
      <c r="CD2491" s="1" ph="1"/>
      <c r="CE2491" s="1" ph="1"/>
      <c r="CF2491" s="1" ph="1"/>
      <c r="CG2491" s="1" ph="1"/>
      <c r="CH2491" s="1" ph="1"/>
      <c r="CI2491" s="1" ph="1"/>
      <c r="CJ2491" s="1" ph="1"/>
      <c r="CK2491" s="1" ph="1"/>
      <c r="CL2491" s="1" ph="1"/>
      <c r="CM2491" s="1" ph="1"/>
      <c r="CN2491" s="1" ph="1"/>
      <c r="CO2491" s="1" ph="1"/>
      <c r="CP2491" s="1" ph="1"/>
      <c r="CQ2491" s="1" ph="1"/>
      <c r="CR2491" s="1" ph="1"/>
      <c r="CS2491" s="1" ph="1"/>
      <c r="CT2491" s="1" ph="1"/>
      <c r="CU2491" s="1" ph="1"/>
      <c r="CV2491" s="1" ph="1"/>
      <c r="CW2491" s="1" ph="1"/>
      <c r="CX2491" s="1" ph="1"/>
      <c r="CY2491" s="1" ph="1"/>
      <c r="CZ2491" s="1" ph="1"/>
      <c r="DA2491" s="1" ph="1"/>
      <c r="DB2491" s="1" ph="1"/>
      <c r="DC2491" s="1" ph="1"/>
      <c r="DD2491" s="1" ph="1"/>
      <c r="DE2491" s="1" ph="1"/>
      <c r="DF2491" s="1" ph="1"/>
      <c r="DG2491" s="1" ph="1"/>
      <c r="DH2491" s="1" ph="1"/>
      <c r="DI2491" s="1" ph="1"/>
      <c r="DJ2491" s="1" ph="1"/>
      <c r="DK2491" s="1" ph="1"/>
      <c r="DL2491" s="1" ph="1"/>
      <c r="DM2491" s="1" ph="1"/>
      <c r="DN2491" s="1" ph="1"/>
      <c r="DO2491" s="1" ph="1"/>
      <c r="DP2491" s="1" ph="1"/>
      <c r="DQ2491" s="1" ph="1"/>
      <c r="DR2491" s="1" ph="1"/>
      <c r="DS2491" s="1" ph="1"/>
      <c r="DT2491" s="1" ph="1"/>
      <c r="DU2491" s="1" ph="1"/>
      <c r="DV2491" s="1" ph="1"/>
      <c r="DW2491" s="1" ph="1"/>
      <c r="DX2491" s="1" ph="1"/>
      <c r="DY2491" s="1" ph="1"/>
      <c r="DZ2491" s="1" ph="1"/>
      <c r="EA2491" s="1" ph="1"/>
      <c r="EB2491" s="1" ph="1"/>
      <c r="EC2491" s="1" ph="1"/>
      <c r="ED2491" s="1" ph="1"/>
      <c r="EE2491" s="1" ph="1"/>
      <c r="EF2491" s="1" ph="1"/>
      <c r="EG2491" s="1" ph="1"/>
      <c r="EH2491" s="1" ph="1"/>
      <c r="EI2491" s="1" ph="1"/>
      <c r="EJ2491" s="1" ph="1"/>
      <c r="EK2491" s="1" ph="1"/>
      <c r="EL2491" s="1" ph="1"/>
      <c r="EM2491" s="1" ph="1"/>
      <c r="EN2491" s="1" ph="1"/>
      <c r="EO2491" s="1" ph="1"/>
      <c r="EP2491" s="1" ph="1"/>
      <c r="EQ2491" s="1" ph="1"/>
      <c r="ER2491" s="1" ph="1"/>
      <c r="ES2491" s="1" ph="1"/>
      <c r="ET2491" s="1" ph="1"/>
      <c r="EU2491" s="1" ph="1"/>
      <c r="EV2491" s="1" ph="1"/>
      <c r="EW2491" s="1" ph="1"/>
      <c r="EX2491" s="1" ph="1"/>
      <c r="EY2491" s="1" ph="1"/>
      <c r="EZ2491" s="1" ph="1"/>
      <c r="FA2491" s="1" ph="1"/>
      <c r="FB2491" s="1" ph="1"/>
      <c r="FC2491" s="1" ph="1"/>
      <c r="FD2491" s="1" ph="1"/>
      <c r="FE2491" s="1" ph="1"/>
      <c r="FF2491" s="1" ph="1"/>
      <c r="FG2491" s="1" ph="1"/>
      <c r="FH2491" s="1" ph="1"/>
      <c r="FI2491" s="1" ph="1"/>
      <c r="FJ2491" s="1" ph="1"/>
      <c r="FK2491" s="1" ph="1"/>
      <c r="FL2491" s="1" ph="1"/>
      <c r="FM2491" s="1" ph="1"/>
      <c r="FN2491" s="1" ph="1"/>
      <c r="FO2491" s="1" ph="1"/>
      <c r="FP2491" s="1" ph="1"/>
      <c r="FQ2491" s="1" ph="1"/>
      <c r="FR2491" s="1" ph="1"/>
      <c r="FS2491" s="1" ph="1"/>
      <c r="FT2491" s="1" ph="1"/>
      <c r="FU2491" s="1" ph="1"/>
      <c r="FV2491" s="1" ph="1"/>
      <c r="FW2491" s="1" ph="1"/>
      <c r="FX2491" s="1" ph="1"/>
      <c r="FY2491" s="1" ph="1"/>
      <c r="FZ2491" s="1" ph="1"/>
      <c r="GA2491" s="1" ph="1"/>
      <c r="GB2491" s="1" ph="1"/>
      <c r="GC2491" s="1" ph="1"/>
      <c r="GD2491" s="1" ph="1"/>
      <c r="GE2491" s="1" ph="1"/>
      <c r="GF2491" s="1" ph="1"/>
      <c r="GG2491" s="1" ph="1"/>
      <c r="GH2491" s="1" ph="1"/>
      <c r="GI2491" s="1" ph="1"/>
      <c r="GJ2491" s="1" ph="1"/>
      <c r="GK2491" s="1" ph="1"/>
      <c r="GL2491" s="1" ph="1"/>
      <c r="GM2491" s="1" ph="1"/>
      <c r="GN2491" s="1" ph="1"/>
      <c r="GO2491" s="1" ph="1"/>
      <c r="GP2491" s="1" ph="1"/>
      <c r="GQ2491" s="1" ph="1"/>
      <c r="GR2491" s="1" ph="1"/>
      <c r="GS2491" s="1" ph="1"/>
      <c r="GT2491" s="1" ph="1"/>
      <c r="GU2491" s="1" ph="1"/>
      <c r="GV2491" s="1" ph="1"/>
      <c r="GW2491" s="1" ph="1"/>
      <c r="GX2491" s="1" ph="1"/>
      <c r="GY2491" s="1" ph="1"/>
      <c r="GZ2491" s="1" ph="1"/>
      <c r="HA2491" s="1" ph="1"/>
      <c r="HB2491" s="1" ph="1"/>
      <c r="HC2491" s="1" ph="1"/>
      <c r="HD2491" s="1" ph="1"/>
      <c r="HE2491" s="1" ph="1"/>
      <c r="HF2491" s="1" ph="1"/>
      <c r="HG2491" s="1" ph="1"/>
      <c r="HH2491" s="1" ph="1"/>
      <c r="HI2491" s="1" ph="1"/>
      <c r="HJ2491" s="1" ph="1"/>
      <c r="HK2491" s="1" ph="1"/>
      <c r="HL2491" s="1" ph="1"/>
      <c r="HM2491" s="1" ph="1"/>
      <c r="HN2491" s="1" ph="1"/>
      <c r="HO2491" s="1" ph="1"/>
      <c r="HP2491" s="1" ph="1"/>
      <c r="HQ2491" s="1" ph="1"/>
      <c r="HR2491" s="1" ph="1"/>
      <c r="HS2491" s="1" ph="1"/>
      <c r="HT2491" s="1" ph="1"/>
      <c r="HU2491" s="1" ph="1"/>
      <c r="HV2491" s="1" ph="1"/>
      <c r="HW2491" s="1" ph="1"/>
      <c r="HX2491" s="1" ph="1"/>
      <c r="HY2491" s="1" ph="1"/>
      <c r="HZ2491" s="1" ph="1"/>
      <c r="IA2491" s="1" ph="1"/>
      <c r="IB2491" s="1" ph="1"/>
      <c r="IC2491" s="1" ph="1"/>
      <c r="ID2491" s="1" ph="1"/>
      <c r="IE2491" s="1" ph="1"/>
      <c r="IF2491" s="1" ph="1"/>
    </row>
    <row r="2492" spans="82:240" ht="20.149999999999999" customHeight="1">
      <c r="CD2492" s="1" ph="1"/>
      <c r="CE2492" s="1" ph="1"/>
      <c r="CF2492" s="1" ph="1"/>
      <c r="CG2492" s="1" ph="1"/>
      <c r="CH2492" s="1" ph="1"/>
      <c r="CI2492" s="1" ph="1"/>
      <c r="CJ2492" s="1" ph="1"/>
      <c r="CK2492" s="1" ph="1"/>
      <c r="CL2492" s="1" ph="1"/>
      <c r="CM2492" s="1" ph="1"/>
      <c r="CN2492" s="1" ph="1"/>
      <c r="CO2492" s="1" ph="1"/>
      <c r="CP2492" s="1" ph="1"/>
      <c r="CQ2492" s="1" ph="1"/>
      <c r="CR2492" s="1" ph="1"/>
      <c r="CS2492" s="1" ph="1"/>
      <c r="CT2492" s="1" ph="1"/>
      <c r="CU2492" s="1" ph="1"/>
      <c r="CV2492" s="1" ph="1"/>
      <c r="CW2492" s="1" ph="1"/>
      <c r="CX2492" s="1" ph="1"/>
      <c r="CY2492" s="1" ph="1"/>
      <c r="CZ2492" s="1" ph="1"/>
      <c r="DA2492" s="1" ph="1"/>
      <c r="DB2492" s="1" ph="1"/>
      <c r="DC2492" s="1" ph="1"/>
      <c r="DD2492" s="1" ph="1"/>
      <c r="DE2492" s="1" ph="1"/>
      <c r="DF2492" s="1" ph="1"/>
      <c r="DG2492" s="1" ph="1"/>
      <c r="DH2492" s="1" ph="1"/>
      <c r="DI2492" s="1" ph="1"/>
      <c r="DJ2492" s="1" ph="1"/>
      <c r="DK2492" s="1" ph="1"/>
      <c r="DL2492" s="1" ph="1"/>
      <c r="DM2492" s="1" ph="1"/>
      <c r="DN2492" s="1" ph="1"/>
      <c r="DO2492" s="1" ph="1"/>
      <c r="DP2492" s="1" ph="1"/>
      <c r="DQ2492" s="1" ph="1"/>
      <c r="DR2492" s="1" ph="1"/>
      <c r="DS2492" s="1" ph="1"/>
      <c r="DT2492" s="1" ph="1"/>
      <c r="DU2492" s="1" ph="1"/>
      <c r="DV2492" s="1" ph="1"/>
      <c r="DW2492" s="1" ph="1"/>
      <c r="DX2492" s="1" ph="1"/>
      <c r="DY2492" s="1" ph="1"/>
      <c r="DZ2492" s="1" ph="1"/>
      <c r="EA2492" s="1" ph="1"/>
      <c r="EB2492" s="1" ph="1"/>
      <c r="EC2492" s="1" ph="1"/>
      <c r="ED2492" s="1" ph="1"/>
      <c r="EE2492" s="1" ph="1"/>
      <c r="EF2492" s="1" ph="1"/>
      <c r="EG2492" s="1" ph="1"/>
      <c r="EH2492" s="1" ph="1"/>
      <c r="EI2492" s="1" ph="1"/>
      <c r="EJ2492" s="1" ph="1"/>
      <c r="EK2492" s="1" ph="1"/>
      <c r="EL2492" s="1" ph="1"/>
      <c r="EM2492" s="1" ph="1"/>
      <c r="EN2492" s="1" ph="1"/>
      <c r="EO2492" s="1" ph="1"/>
      <c r="EP2492" s="1" ph="1"/>
      <c r="EQ2492" s="1" ph="1"/>
      <c r="ER2492" s="1" ph="1"/>
      <c r="ES2492" s="1" ph="1"/>
      <c r="ET2492" s="1" ph="1"/>
      <c r="EU2492" s="1" ph="1"/>
      <c r="EV2492" s="1" ph="1"/>
      <c r="EW2492" s="1" ph="1"/>
      <c r="EX2492" s="1" ph="1"/>
      <c r="EY2492" s="1" ph="1"/>
      <c r="EZ2492" s="1" ph="1"/>
      <c r="FA2492" s="1" ph="1"/>
      <c r="FB2492" s="1" ph="1"/>
      <c r="FC2492" s="1" ph="1"/>
      <c r="FD2492" s="1" ph="1"/>
      <c r="FE2492" s="1" ph="1"/>
      <c r="FF2492" s="1" ph="1"/>
      <c r="FG2492" s="1" ph="1"/>
      <c r="FH2492" s="1" ph="1"/>
      <c r="FI2492" s="1" ph="1"/>
      <c r="FJ2492" s="1" ph="1"/>
      <c r="FK2492" s="1" ph="1"/>
      <c r="FL2492" s="1" ph="1"/>
      <c r="FM2492" s="1" ph="1"/>
      <c r="FN2492" s="1" ph="1"/>
      <c r="FO2492" s="1" ph="1"/>
      <c r="FP2492" s="1" ph="1"/>
      <c r="FQ2492" s="1" ph="1"/>
      <c r="FR2492" s="1" ph="1"/>
      <c r="FS2492" s="1" ph="1"/>
      <c r="FT2492" s="1" ph="1"/>
      <c r="FU2492" s="1" ph="1"/>
      <c r="FV2492" s="1" ph="1"/>
      <c r="FW2492" s="1" ph="1"/>
      <c r="FX2492" s="1" ph="1"/>
      <c r="FY2492" s="1" ph="1"/>
      <c r="FZ2492" s="1" ph="1"/>
      <c r="GA2492" s="1" ph="1"/>
      <c r="GB2492" s="1" ph="1"/>
      <c r="GC2492" s="1" ph="1"/>
      <c r="GD2492" s="1" ph="1"/>
      <c r="GE2492" s="1" ph="1"/>
      <c r="GF2492" s="1" ph="1"/>
      <c r="GG2492" s="1" ph="1"/>
      <c r="GH2492" s="1" ph="1"/>
      <c r="GI2492" s="1" ph="1"/>
      <c r="GJ2492" s="1" ph="1"/>
      <c r="GK2492" s="1" ph="1"/>
      <c r="GL2492" s="1" ph="1"/>
      <c r="GM2492" s="1" ph="1"/>
      <c r="GN2492" s="1" ph="1"/>
      <c r="GO2492" s="1" ph="1"/>
      <c r="GP2492" s="1" ph="1"/>
      <c r="GQ2492" s="1" ph="1"/>
      <c r="GR2492" s="1" ph="1"/>
      <c r="GS2492" s="1" ph="1"/>
      <c r="GT2492" s="1" ph="1"/>
      <c r="GU2492" s="1" ph="1"/>
      <c r="GV2492" s="1" ph="1"/>
      <c r="GW2492" s="1" ph="1"/>
      <c r="GX2492" s="1" ph="1"/>
      <c r="GY2492" s="1" ph="1"/>
      <c r="GZ2492" s="1" ph="1"/>
      <c r="HA2492" s="1" ph="1"/>
      <c r="HB2492" s="1" ph="1"/>
      <c r="HC2492" s="1" ph="1"/>
      <c r="HD2492" s="1" ph="1"/>
      <c r="HE2492" s="1" ph="1"/>
      <c r="HF2492" s="1" ph="1"/>
      <c r="HG2492" s="1" ph="1"/>
      <c r="HH2492" s="1" ph="1"/>
      <c r="HI2492" s="1" ph="1"/>
      <c r="HJ2492" s="1" ph="1"/>
      <c r="HK2492" s="1" ph="1"/>
      <c r="HL2492" s="1" ph="1"/>
      <c r="HM2492" s="1" ph="1"/>
      <c r="HN2492" s="1" ph="1"/>
      <c r="HO2492" s="1" ph="1"/>
      <c r="HP2492" s="1" ph="1"/>
      <c r="HQ2492" s="1" ph="1"/>
      <c r="HR2492" s="1" ph="1"/>
      <c r="HS2492" s="1" ph="1"/>
      <c r="HT2492" s="1" ph="1"/>
      <c r="HU2492" s="1" ph="1"/>
      <c r="HV2492" s="1" ph="1"/>
      <c r="HW2492" s="1" ph="1"/>
      <c r="HX2492" s="1" ph="1"/>
      <c r="HY2492" s="1" ph="1"/>
      <c r="HZ2492" s="1" ph="1"/>
      <c r="IA2492" s="1" ph="1"/>
      <c r="IB2492" s="1" ph="1"/>
      <c r="IC2492" s="1" ph="1"/>
      <c r="ID2492" s="1" ph="1"/>
      <c r="IE2492" s="1" ph="1"/>
      <c r="IF2492" s="1" ph="1"/>
    </row>
    <row r="2493" spans="82:240" ht="20.149999999999999" customHeight="1">
      <c r="CD2493" s="1" ph="1"/>
      <c r="CE2493" s="1" ph="1"/>
      <c r="CF2493" s="1" ph="1"/>
      <c r="CG2493" s="1" ph="1"/>
      <c r="CH2493" s="1" ph="1"/>
      <c r="CI2493" s="1" ph="1"/>
      <c r="CJ2493" s="1" ph="1"/>
      <c r="CK2493" s="1" ph="1"/>
      <c r="CL2493" s="1" ph="1"/>
      <c r="CM2493" s="1" ph="1"/>
      <c r="CN2493" s="1" ph="1"/>
      <c r="CO2493" s="1" ph="1"/>
      <c r="CP2493" s="1" ph="1"/>
      <c r="CQ2493" s="1" ph="1"/>
      <c r="CR2493" s="1" ph="1"/>
      <c r="CS2493" s="1" ph="1"/>
      <c r="CT2493" s="1" ph="1"/>
      <c r="CU2493" s="1" ph="1"/>
      <c r="CV2493" s="1" ph="1"/>
      <c r="CW2493" s="1" ph="1"/>
      <c r="CX2493" s="1" ph="1"/>
      <c r="CY2493" s="1" ph="1"/>
      <c r="CZ2493" s="1" ph="1"/>
      <c r="DA2493" s="1" ph="1"/>
      <c r="DB2493" s="1" ph="1"/>
      <c r="DC2493" s="1" ph="1"/>
      <c r="DD2493" s="1" ph="1"/>
      <c r="DE2493" s="1" ph="1"/>
      <c r="DF2493" s="1" ph="1"/>
      <c r="DG2493" s="1" ph="1"/>
      <c r="DH2493" s="1" ph="1"/>
      <c r="DI2493" s="1" ph="1"/>
      <c r="DJ2493" s="1" ph="1"/>
      <c r="DK2493" s="1" ph="1"/>
      <c r="DL2493" s="1" ph="1"/>
      <c r="DM2493" s="1" ph="1"/>
      <c r="DN2493" s="1" ph="1"/>
      <c r="DO2493" s="1" ph="1"/>
      <c r="DP2493" s="1" ph="1"/>
      <c r="DQ2493" s="1" ph="1"/>
      <c r="DR2493" s="1" ph="1"/>
      <c r="DS2493" s="1" ph="1"/>
      <c r="DT2493" s="1" ph="1"/>
      <c r="DU2493" s="1" ph="1"/>
      <c r="DV2493" s="1" ph="1"/>
      <c r="DW2493" s="1" ph="1"/>
      <c r="DX2493" s="1" ph="1"/>
      <c r="DY2493" s="1" ph="1"/>
      <c r="DZ2493" s="1" ph="1"/>
      <c r="EA2493" s="1" ph="1"/>
      <c r="EB2493" s="1" ph="1"/>
      <c r="EC2493" s="1" ph="1"/>
      <c r="ED2493" s="1" ph="1"/>
      <c r="EE2493" s="1" ph="1"/>
      <c r="EF2493" s="1" ph="1"/>
      <c r="EG2493" s="1" ph="1"/>
      <c r="EH2493" s="1" ph="1"/>
      <c r="EI2493" s="1" ph="1"/>
      <c r="EJ2493" s="1" ph="1"/>
      <c r="EK2493" s="1" ph="1"/>
      <c r="EL2493" s="1" ph="1"/>
      <c r="EM2493" s="1" ph="1"/>
      <c r="EN2493" s="1" ph="1"/>
      <c r="EO2493" s="1" ph="1"/>
      <c r="EP2493" s="1" ph="1"/>
      <c r="EQ2493" s="1" ph="1"/>
      <c r="ER2493" s="1" ph="1"/>
      <c r="ES2493" s="1" ph="1"/>
      <c r="ET2493" s="1" ph="1"/>
      <c r="EU2493" s="1" ph="1"/>
      <c r="EV2493" s="1" ph="1"/>
      <c r="EW2493" s="1" ph="1"/>
      <c r="EX2493" s="1" ph="1"/>
      <c r="EY2493" s="1" ph="1"/>
      <c r="EZ2493" s="1" ph="1"/>
      <c r="FA2493" s="1" ph="1"/>
      <c r="FB2493" s="1" ph="1"/>
      <c r="FC2493" s="1" ph="1"/>
      <c r="FD2493" s="1" ph="1"/>
      <c r="FE2493" s="1" ph="1"/>
      <c r="FF2493" s="1" ph="1"/>
      <c r="FG2493" s="1" ph="1"/>
      <c r="FH2493" s="1" ph="1"/>
      <c r="FI2493" s="1" ph="1"/>
      <c r="FJ2493" s="1" ph="1"/>
      <c r="FK2493" s="1" ph="1"/>
      <c r="FL2493" s="1" ph="1"/>
      <c r="FM2493" s="1" ph="1"/>
      <c r="FN2493" s="1" ph="1"/>
      <c r="FO2493" s="1" ph="1"/>
      <c r="FP2493" s="1" ph="1"/>
      <c r="FQ2493" s="1" ph="1"/>
      <c r="FR2493" s="1" ph="1"/>
      <c r="FS2493" s="1" ph="1"/>
      <c r="FT2493" s="1" ph="1"/>
      <c r="FU2493" s="1" ph="1"/>
      <c r="FV2493" s="1" ph="1"/>
      <c r="FW2493" s="1" ph="1"/>
      <c r="FX2493" s="1" ph="1"/>
      <c r="FY2493" s="1" ph="1"/>
      <c r="FZ2493" s="1" ph="1"/>
      <c r="GA2493" s="1" ph="1"/>
      <c r="GB2493" s="1" ph="1"/>
      <c r="GC2493" s="1" ph="1"/>
      <c r="GD2493" s="1" ph="1"/>
      <c r="GE2493" s="1" ph="1"/>
      <c r="GF2493" s="1" ph="1"/>
      <c r="GG2493" s="1" ph="1"/>
      <c r="GH2493" s="1" ph="1"/>
      <c r="GI2493" s="1" ph="1"/>
      <c r="GJ2493" s="1" ph="1"/>
      <c r="GK2493" s="1" ph="1"/>
      <c r="GL2493" s="1" ph="1"/>
      <c r="GM2493" s="1" ph="1"/>
      <c r="GN2493" s="1" ph="1"/>
      <c r="GO2493" s="1" ph="1"/>
      <c r="GP2493" s="1" ph="1"/>
      <c r="GQ2493" s="1" ph="1"/>
      <c r="GR2493" s="1" ph="1"/>
      <c r="GS2493" s="1" ph="1"/>
      <c r="GT2493" s="1" ph="1"/>
      <c r="GU2493" s="1" ph="1"/>
      <c r="GV2493" s="1" ph="1"/>
      <c r="GW2493" s="1" ph="1"/>
      <c r="GX2493" s="1" ph="1"/>
      <c r="GY2493" s="1" ph="1"/>
      <c r="GZ2493" s="1" ph="1"/>
      <c r="HA2493" s="1" ph="1"/>
      <c r="HB2493" s="1" ph="1"/>
      <c r="HC2493" s="1" ph="1"/>
      <c r="HD2493" s="1" ph="1"/>
      <c r="HE2493" s="1" ph="1"/>
      <c r="HF2493" s="1" ph="1"/>
      <c r="HG2493" s="1" ph="1"/>
      <c r="HH2493" s="1" ph="1"/>
      <c r="HI2493" s="1" ph="1"/>
      <c r="HJ2493" s="1" ph="1"/>
      <c r="HK2493" s="1" ph="1"/>
      <c r="HL2493" s="1" ph="1"/>
      <c r="HM2493" s="1" ph="1"/>
      <c r="HN2493" s="1" ph="1"/>
      <c r="HO2493" s="1" ph="1"/>
      <c r="HP2493" s="1" ph="1"/>
      <c r="HQ2493" s="1" ph="1"/>
      <c r="HR2493" s="1" ph="1"/>
      <c r="HS2493" s="1" ph="1"/>
      <c r="HT2493" s="1" ph="1"/>
      <c r="HU2493" s="1" ph="1"/>
      <c r="HV2493" s="1" ph="1"/>
      <c r="HW2493" s="1" ph="1"/>
      <c r="HX2493" s="1" ph="1"/>
      <c r="HY2493" s="1" ph="1"/>
      <c r="HZ2493" s="1" ph="1"/>
      <c r="IA2493" s="1" ph="1"/>
      <c r="IB2493" s="1" ph="1"/>
      <c r="IC2493" s="1" ph="1"/>
      <c r="ID2493" s="1" ph="1"/>
      <c r="IE2493" s="1" ph="1"/>
      <c r="IF2493" s="1" ph="1"/>
    </row>
    <row r="2494" spans="82:240" ht="20.149999999999999" customHeight="1">
      <c r="CD2494" s="1" ph="1"/>
      <c r="CE2494" s="1" ph="1"/>
      <c r="CF2494" s="1" ph="1"/>
      <c r="CG2494" s="1" ph="1"/>
      <c r="CH2494" s="1" ph="1"/>
      <c r="CI2494" s="1" ph="1"/>
      <c r="CJ2494" s="1" ph="1"/>
      <c r="CK2494" s="1" ph="1"/>
      <c r="CL2494" s="1" ph="1"/>
      <c r="CM2494" s="1" ph="1"/>
      <c r="CN2494" s="1" ph="1"/>
      <c r="CO2494" s="1" ph="1"/>
      <c r="CP2494" s="1" ph="1"/>
      <c r="CQ2494" s="1" ph="1"/>
      <c r="CR2494" s="1" ph="1"/>
      <c r="CS2494" s="1" ph="1"/>
      <c r="CT2494" s="1" ph="1"/>
      <c r="CU2494" s="1" ph="1"/>
      <c r="CV2494" s="1" ph="1"/>
      <c r="CW2494" s="1" ph="1"/>
      <c r="CX2494" s="1" ph="1"/>
      <c r="CY2494" s="1" ph="1"/>
      <c r="CZ2494" s="1" ph="1"/>
      <c r="DA2494" s="1" ph="1"/>
      <c r="DB2494" s="1" ph="1"/>
      <c r="DC2494" s="1" ph="1"/>
      <c r="DD2494" s="1" ph="1"/>
      <c r="DE2494" s="1" ph="1"/>
      <c r="DF2494" s="1" ph="1"/>
      <c r="DG2494" s="1" ph="1"/>
      <c r="DH2494" s="1" ph="1"/>
      <c r="DI2494" s="1" ph="1"/>
      <c r="DJ2494" s="1" ph="1"/>
      <c r="DK2494" s="1" ph="1"/>
      <c r="DL2494" s="1" ph="1"/>
      <c r="DM2494" s="1" ph="1"/>
      <c r="DN2494" s="1" ph="1"/>
      <c r="DO2494" s="1" ph="1"/>
      <c r="DP2494" s="1" ph="1"/>
      <c r="DQ2494" s="1" ph="1"/>
      <c r="DR2494" s="1" ph="1"/>
      <c r="DS2494" s="1" ph="1"/>
      <c r="DT2494" s="1" ph="1"/>
      <c r="DU2494" s="1" ph="1"/>
      <c r="DV2494" s="1" ph="1"/>
      <c r="DW2494" s="1" ph="1"/>
      <c r="DX2494" s="1" ph="1"/>
      <c r="DY2494" s="1" ph="1"/>
      <c r="DZ2494" s="1" ph="1"/>
      <c r="EA2494" s="1" ph="1"/>
      <c r="EB2494" s="1" ph="1"/>
      <c r="EC2494" s="1" ph="1"/>
      <c r="ED2494" s="1" ph="1"/>
      <c r="EE2494" s="1" ph="1"/>
      <c r="EF2494" s="1" ph="1"/>
      <c r="EG2494" s="1" ph="1"/>
      <c r="EH2494" s="1" ph="1"/>
      <c r="EI2494" s="1" ph="1"/>
      <c r="EJ2494" s="1" ph="1"/>
      <c r="EK2494" s="1" ph="1"/>
      <c r="EL2494" s="1" ph="1"/>
      <c r="EM2494" s="1" ph="1"/>
      <c r="EN2494" s="1" ph="1"/>
      <c r="EO2494" s="1" ph="1"/>
      <c r="EP2494" s="1" ph="1"/>
      <c r="EQ2494" s="1" ph="1"/>
      <c r="ER2494" s="1" ph="1"/>
      <c r="ES2494" s="1" ph="1"/>
      <c r="ET2494" s="1" ph="1"/>
      <c r="EU2494" s="1" ph="1"/>
      <c r="EV2494" s="1" ph="1"/>
      <c r="EW2494" s="1" ph="1"/>
      <c r="EX2494" s="1" ph="1"/>
      <c r="EY2494" s="1" ph="1"/>
      <c r="EZ2494" s="1" ph="1"/>
      <c r="FA2494" s="1" ph="1"/>
      <c r="FB2494" s="1" ph="1"/>
      <c r="FC2494" s="1" ph="1"/>
      <c r="FD2494" s="1" ph="1"/>
      <c r="FE2494" s="1" ph="1"/>
      <c r="FF2494" s="1" ph="1"/>
      <c r="FG2494" s="1" ph="1"/>
      <c r="FH2494" s="1" ph="1"/>
      <c r="FI2494" s="1" ph="1"/>
      <c r="FJ2494" s="1" ph="1"/>
      <c r="FK2494" s="1" ph="1"/>
      <c r="FL2494" s="1" ph="1"/>
      <c r="FM2494" s="1" ph="1"/>
      <c r="FN2494" s="1" ph="1"/>
      <c r="FO2494" s="1" ph="1"/>
      <c r="FP2494" s="1" ph="1"/>
      <c r="FQ2494" s="1" ph="1"/>
      <c r="FR2494" s="1" ph="1"/>
      <c r="FS2494" s="1" ph="1"/>
      <c r="FT2494" s="1" ph="1"/>
      <c r="FU2494" s="1" ph="1"/>
      <c r="FV2494" s="1" ph="1"/>
      <c r="FW2494" s="1" ph="1"/>
      <c r="FX2494" s="1" ph="1"/>
      <c r="FY2494" s="1" ph="1"/>
      <c r="FZ2494" s="1" ph="1"/>
      <c r="GA2494" s="1" ph="1"/>
      <c r="GB2494" s="1" ph="1"/>
      <c r="GC2494" s="1" ph="1"/>
      <c r="GD2494" s="1" ph="1"/>
      <c r="GE2494" s="1" ph="1"/>
      <c r="GF2494" s="1" ph="1"/>
      <c r="GG2494" s="1" ph="1"/>
      <c r="GH2494" s="1" ph="1"/>
      <c r="GI2494" s="1" ph="1"/>
      <c r="GJ2494" s="1" ph="1"/>
      <c r="GK2494" s="1" ph="1"/>
      <c r="GL2494" s="1" ph="1"/>
      <c r="GM2494" s="1" ph="1"/>
      <c r="GN2494" s="1" ph="1"/>
      <c r="GO2494" s="1" ph="1"/>
      <c r="GP2494" s="1" ph="1"/>
      <c r="GQ2494" s="1" ph="1"/>
      <c r="GR2494" s="1" ph="1"/>
      <c r="GS2494" s="1" ph="1"/>
      <c r="GT2494" s="1" ph="1"/>
      <c r="GU2494" s="1" ph="1"/>
      <c r="GV2494" s="1" ph="1"/>
      <c r="GW2494" s="1" ph="1"/>
      <c r="GX2494" s="1" ph="1"/>
      <c r="GY2494" s="1" ph="1"/>
      <c r="GZ2494" s="1" ph="1"/>
      <c r="HA2494" s="1" ph="1"/>
      <c r="HB2494" s="1" ph="1"/>
      <c r="HC2494" s="1" ph="1"/>
      <c r="HD2494" s="1" ph="1"/>
      <c r="HE2494" s="1" ph="1"/>
      <c r="HF2494" s="1" ph="1"/>
      <c r="HG2494" s="1" ph="1"/>
      <c r="HH2494" s="1" ph="1"/>
      <c r="HI2494" s="1" ph="1"/>
      <c r="HJ2494" s="1" ph="1"/>
      <c r="HK2494" s="1" ph="1"/>
      <c r="HL2494" s="1" ph="1"/>
      <c r="HM2494" s="1" ph="1"/>
      <c r="HN2494" s="1" ph="1"/>
      <c r="HO2494" s="1" ph="1"/>
      <c r="HP2494" s="1" ph="1"/>
      <c r="HQ2494" s="1" ph="1"/>
      <c r="HR2494" s="1" ph="1"/>
      <c r="HS2494" s="1" ph="1"/>
      <c r="HT2494" s="1" ph="1"/>
      <c r="HU2494" s="1" ph="1"/>
      <c r="HV2494" s="1" ph="1"/>
      <c r="HW2494" s="1" ph="1"/>
      <c r="HX2494" s="1" ph="1"/>
      <c r="HY2494" s="1" ph="1"/>
      <c r="HZ2494" s="1" ph="1"/>
      <c r="IA2494" s="1" ph="1"/>
      <c r="IB2494" s="1" ph="1"/>
      <c r="IC2494" s="1" ph="1"/>
      <c r="ID2494" s="1" ph="1"/>
      <c r="IE2494" s="1" ph="1"/>
      <c r="IF2494" s="1" ph="1"/>
    </row>
    <row r="2495" spans="82:240" ht="20.149999999999999" customHeight="1">
      <c r="CD2495" s="1" ph="1"/>
      <c r="CE2495" s="1" ph="1"/>
      <c r="CF2495" s="1" ph="1"/>
      <c r="CG2495" s="1" ph="1"/>
      <c r="CH2495" s="1" ph="1"/>
      <c r="CI2495" s="1" ph="1"/>
      <c r="CJ2495" s="1" ph="1"/>
      <c r="CK2495" s="1" ph="1"/>
      <c r="CL2495" s="1" ph="1"/>
      <c r="CM2495" s="1" ph="1"/>
      <c r="CN2495" s="1" ph="1"/>
      <c r="CO2495" s="1" ph="1"/>
      <c r="CP2495" s="1" ph="1"/>
      <c r="CQ2495" s="1" ph="1"/>
      <c r="CR2495" s="1" ph="1"/>
      <c r="CS2495" s="1" ph="1"/>
      <c r="CT2495" s="1" ph="1"/>
      <c r="CU2495" s="1" ph="1"/>
      <c r="CV2495" s="1" ph="1"/>
      <c r="CW2495" s="1" ph="1"/>
      <c r="CX2495" s="1" ph="1"/>
      <c r="CY2495" s="1" ph="1"/>
      <c r="CZ2495" s="1" ph="1"/>
      <c r="DA2495" s="1" ph="1"/>
      <c r="DB2495" s="1" ph="1"/>
      <c r="DC2495" s="1" ph="1"/>
      <c r="DD2495" s="1" ph="1"/>
      <c r="DE2495" s="1" ph="1"/>
      <c r="DF2495" s="1" ph="1"/>
      <c r="DG2495" s="1" ph="1"/>
      <c r="DH2495" s="1" ph="1"/>
      <c r="DI2495" s="1" ph="1"/>
      <c r="DJ2495" s="1" ph="1"/>
      <c r="DK2495" s="1" ph="1"/>
      <c r="DL2495" s="1" ph="1"/>
      <c r="DM2495" s="1" ph="1"/>
      <c r="DN2495" s="1" ph="1"/>
      <c r="DO2495" s="1" ph="1"/>
      <c r="DP2495" s="1" ph="1"/>
      <c r="DQ2495" s="1" ph="1"/>
      <c r="DR2495" s="1" ph="1"/>
      <c r="DS2495" s="1" ph="1"/>
      <c r="DT2495" s="1" ph="1"/>
      <c r="DU2495" s="1" ph="1"/>
      <c r="DV2495" s="1" ph="1"/>
      <c r="DW2495" s="1" ph="1"/>
      <c r="DX2495" s="1" ph="1"/>
      <c r="DY2495" s="1" ph="1"/>
      <c r="DZ2495" s="1" ph="1"/>
      <c r="EA2495" s="1" ph="1"/>
      <c r="EB2495" s="1" ph="1"/>
      <c r="EC2495" s="1" ph="1"/>
      <c r="ED2495" s="1" ph="1"/>
      <c r="EE2495" s="1" ph="1"/>
      <c r="EF2495" s="1" ph="1"/>
      <c r="EG2495" s="1" ph="1"/>
      <c r="EH2495" s="1" ph="1"/>
      <c r="EI2495" s="1" ph="1"/>
      <c r="EJ2495" s="1" ph="1"/>
      <c r="EK2495" s="1" ph="1"/>
      <c r="EL2495" s="1" ph="1"/>
      <c r="EM2495" s="1" ph="1"/>
      <c r="EN2495" s="1" ph="1"/>
      <c r="EO2495" s="1" ph="1"/>
      <c r="EP2495" s="1" ph="1"/>
      <c r="EQ2495" s="1" ph="1"/>
      <c r="ER2495" s="1" ph="1"/>
      <c r="ES2495" s="1" ph="1"/>
      <c r="ET2495" s="1" ph="1"/>
      <c r="EU2495" s="1" ph="1"/>
      <c r="EV2495" s="1" ph="1"/>
      <c r="EW2495" s="1" ph="1"/>
      <c r="EX2495" s="1" ph="1"/>
      <c r="EY2495" s="1" ph="1"/>
      <c r="EZ2495" s="1" ph="1"/>
      <c r="FA2495" s="1" ph="1"/>
      <c r="FB2495" s="1" ph="1"/>
      <c r="FC2495" s="1" ph="1"/>
      <c r="FD2495" s="1" ph="1"/>
      <c r="FE2495" s="1" ph="1"/>
      <c r="FF2495" s="1" ph="1"/>
      <c r="FG2495" s="1" ph="1"/>
      <c r="FH2495" s="1" ph="1"/>
      <c r="FI2495" s="1" ph="1"/>
      <c r="FJ2495" s="1" ph="1"/>
      <c r="FK2495" s="1" ph="1"/>
      <c r="FL2495" s="1" ph="1"/>
      <c r="FM2495" s="1" ph="1"/>
      <c r="FN2495" s="1" ph="1"/>
      <c r="FO2495" s="1" ph="1"/>
      <c r="FP2495" s="1" ph="1"/>
      <c r="FQ2495" s="1" ph="1"/>
      <c r="FR2495" s="1" ph="1"/>
      <c r="FS2495" s="1" ph="1"/>
      <c r="FT2495" s="1" ph="1"/>
      <c r="FU2495" s="1" ph="1"/>
      <c r="FV2495" s="1" ph="1"/>
      <c r="FW2495" s="1" ph="1"/>
      <c r="FX2495" s="1" ph="1"/>
      <c r="FY2495" s="1" ph="1"/>
      <c r="FZ2495" s="1" ph="1"/>
      <c r="GA2495" s="1" ph="1"/>
      <c r="GB2495" s="1" ph="1"/>
      <c r="GC2495" s="1" ph="1"/>
      <c r="GD2495" s="1" ph="1"/>
      <c r="GE2495" s="1" ph="1"/>
      <c r="GF2495" s="1" ph="1"/>
      <c r="GG2495" s="1" ph="1"/>
      <c r="GH2495" s="1" ph="1"/>
      <c r="GI2495" s="1" ph="1"/>
      <c r="GJ2495" s="1" ph="1"/>
      <c r="GK2495" s="1" ph="1"/>
      <c r="GL2495" s="1" ph="1"/>
      <c r="GM2495" s="1" ph="1"/>
      <c r="GN2495" s="1" ph="1"/>
      <c r="GO2495" s="1" ph="1"/>
      <c r="GP2495" s="1" ph="1"/>
      <c r="GQ2495" s="1" ph="1"/>
      <c r="GR2495" s="1" ph="1"/>
      <c r="GS2495" s="1" ph="1"/>
      <c r="GT2495" s="1" ph="1"/>
      <c r="GU2495" s="1" ph="1"/>
      <c r="GV2495" s="1" ph="1"/>
      <c r="GW2495" s="1" ph="1"/>
      <c r="GX2495" s="1" ph="1"/>
      <c r="GY2495" s="1" ph="1"/>
      <c r="GZ2495" s="1" ph="1"/>
      <c r="HA2495" s="1" ph="1"/>
      <c r="HB2495" s="1" ph="1"/>
      <c r="HC2495" s="1" ph="1"/>
      <c r="HD2495" s="1" ph="1"/>
      <c r="HE2495" s="1" ph="1"/>
      <c r="HF2495" s="1" ph="1"/>
      <c r="HG2495" s="1" ph="1"/>
      <c r="HH2495" s="1" ph="1"/>
      <c r="HI2495" s="1" ph="1"/>
      <c r="HJ2495" s="1" ph="1"/>
      <c r="HK2495" s="1" ph="1"/>
      <c r="HL2495" s="1" ph="1"/>
      <c r="HM2495" s="1" ph="1"/>
      <c r="HN2495" s="1" ph="1"/>
      <c r="HO2495" s="1" ph="1"/>
      <c r="HP2495" s="1" ph="1"/>
      <c r="HQ2495" s="1" ph="1"/>
      <c r="HR2495" s="1" ph="1"/>
      <c r="HS2495" s="1" ph="1"/>
      <c r="HT2495" s="1" ph="1"/>
      <c r="HU2495" s="1" ph="1"/>
      <c r="HV2495" s="1" ph="1"/>
      <c r="HW2495" s="1" ph="1"/>
      <c r="HX2495" s="1" ph="1"/>
      <c r="HY2495" s="1" ph="1"/>
      <c r="HZ2495" s="1" ph="1"/>
      <c r="IA2495" s="1" ph="1"/>
      <c r="IB2495" s="1" ph="1"/>
      <c r="IC2495" s="1" ph="1"/>
      <c r="ID2495" s="1" ph="1"/>
      <c r="IE2495" s="1" ph="1"/>
      <c r="IF2495" s="1" ph="1"/>
    </row>
    <row r="2497" spans="82:240" ht="20.149999999999999" customHeight="1">
      <c r="CD2497" s="1" ph="1"/>
      <c r="CE2497" s="1" ph="1"/>
      <c r="CF2497" s="1" ph="1"/>
      <c r="CG2497" s="1" ph="1"/>
      <c r="CH2497" s="1" ph="1"/>
      <c r="CI2497" s="1" ph="1"/>
      <c r="CJ2497" s="1" ph="1"/>
      <c r="CK2497" s="1" ph="1"/>
      <c r="CL2497" s="1" ph="1"/>
      <c r="CM2497" s="1" ph="1"/>
      <c r="CN2497" s="1" ph="1"/>
      <c r="CO2497" s="1" ph="1"/>
      <c r="CP2497" s="1" ph="1"/>
      <c r="CQ2497" s="1" ph="1"/>
      <c r="CR2497" s="1" ph="1"/>
      <c r="CS2497" s="1" ph="1"/>
      <c r="CT2497" s="1" ph="1"/>
      <c r="CU2497" s="1" ph="1"/>
      <c r="CV2497" s="1" ph="1"/>
      <c r="CW2497" s="1" ph="1"/>
      <c r="CX2497" s="1" ph="1"/>
      <c r="CY2497" s="1" ph="1"/>
      <c r="CZ2497" s="1" ph="1"/>
      <c r="DA2497" s="1" ph="1"/>
      <c r="DB2497" s="1" ph="1"/>
      <c r="DC2497" s="1" ph="1"/>
      <c r="DD2497" s="1" ph="1"/>
      <c r="DE2497" s="1" ph="1"/>
      <c r="DF2497" s="1" ph="1"/>
      <c r="DG2497" s="1" ph="1"/>
      <c r="DH2497" s="1" ph="1"/>
      <c r="DI2497" s="1" ph="1"/>
      <c r="DJ2497" s="1" ph="1"/>
      <c r="DK2497" s="1" ph="1"/>
      <c r="DL2497" s="1" ph="1"/>
      <c r="DM2497" s="1" ph="1"/>
      <c r="DN2497" s="1" ph="1"/>
      <c r="DO2497" s="1" ph="1"/>
      <c r="DP2497" s="1" ph="1"/>
      <c r="DQ2497" s="1" ph="1"/>
      <c r="DR2497" s="1" ph="1"/>
      <c r="DS2497" s="1" ph="1"/>
      <c r="DT2497" s="1" ph="1"/>
      <c r="DU2497" s="1" ph="1"/>
      <c r="DV2497" s="1" ph="1"/>
      <c r="DW2497" s="1" ph="1"/>
      <c r="DX2497" s="1" ph="1"/>
      <c r="DY2497" s="1" ph="1"/>
      <c r="DZ2497" s="1" ph="1"/>
      <c r="EA2497" s="1" ph="1"/>
      <c r="EB2497" s="1" ph="1"/>
      <c r="EC2497" s="1" ph="1"/>
      <c r="ED2497" s="1" ph="1"/>
      <c r="EE2497" s="1" ph="1"/>
      <c r="EF2497" s="1" ph="1"/>
      <c r="EG2497" s="1" ph="1"/>
      <c r="EH2497" s="1" ph="1"/>
      <c r="EI2497" s="1" ph="1"/>
      <c r="EJ2497" s="1" ph="1"/>
      <c r="EK2497" s="1" ph="1"/>
      <c r="EL2497" s="1" ph="1"/>
      <c r="EM2497" s="1" ph="1"/>
      <c r="EN2497" s="1" ph="1"/>
      <c r="EO2497" s="1" ph="1"/>
      <c r="EP2497" s="1" ph="1"/>
      <c r="EQ2497" s="1" ph="1"/>
      <c r="ER2497" s="1" ph="1"/>
      <c r="ES2497" s="1" ph="1"/>
      <c r="ET2497" s="1" ph="1"/>
      <c r="EU2497" s="1" ph="1"/>
      <c r="EV2497" s="1" ph="1"/>
      <c r="EW2497" s="1" ph="1"/>
      <c r="EX2497" s="1" ph="1"/>
      <c r="EY2497" s="1" ph="1"/>
      <c r="EZ2497" s="1" ph="1"/>
      <c r="FA2497" s="1" ph="1"/>
      <c r="FB2497" s="1" ph="1"/>
      <c r="FC2497" s="1" ph="1"/>
      <c r="FD2497" s="1" ph="1"/>
      <c r="FE2497" s="1" ph="1"/>
      <c r="FF2497" s="1" ph="1"/>
      <c r="FG2497" s="1" ph="1"/>
      <c r="FH2497" s="1" ph="1"/>
      <c r="FI2497" s="1" ph="1"/>
      <c r="FJ2497" s="1" ph="1"/>
      <c r="FK2497" s="1" ph="1"/>
      <c r="FL2497" s="1" ph="1"/>
      <c r="FM2497" s="1" ph="1"/>
      <c r="FN2497" s="1" ph="1"/>
      <c r="FO2497" s="1" ph="1"/>
      <c r="FP2497" s="1" ph="1"/>
      <c r="FQ2497" s="1" ph="1"/>
      <c r="FR2497" s="1" ph="1"/>
      <c r="FS2497" s="1" ph="1"/>
      <c r="FT2497" s="1" ph="1"/>
      <c r="FU2497" s="1" ph="1"/>
      <c r="FV2497" s="1" ph="1"/>
      <c r="FW2497" s="1" ph="1"/>
      <c r="FX2497" s="1" ph="1"/>
      <c r="FY2497" s="1" ph="1"/>
      <c r="FZ2497" s="1" ph="1"/>
      <c r="GA2497" s="1" ph="1"/>
      <c r="GB2497" s="1" ph="1"/>
      <c r="GC2497" s="1" ph="1"/>
      <c r="GD2497" s="1" ph="1"/>
      <c r="GE2497" s="1" ph="1"/>
      <c r="GF2497" s="1" ph="1"/>
      <c r="GG2497" s="1" ph="1"/>
      <c r="GH2497" s="1" ph="1"/>
      <c r="GI2497" s="1" ph="1"/>
      <c r="GJ2497" s="1" ph="1"/>
      <c r="GK2497" s="1" ph="1"/>
      <c r="GL2497" s="1" ph="1"/>
      <c r="GM2497" s="1" ph="1"/>
      <c r="GN2497" s="1" ph="1"/>
      <c r="GO2497" s="1" ph="1"/>
      <c r="GP2497" s="1" ph="1"/>
      <c r="GQ2497" s="1" ph="1"/>
      <c r="GR2497" s="1" ph="1"/>
      <c r="GS2497" s="1" ph="1"/>
      <c r="GT2497" s="1" ph="1"/>
      <c r="GU2497" s="1" ph="1"/>
      <c r="GV2497" s="1" ph="1"/>
      <c r="GW2497" s="1" ph="1"/>
      <c r="GX2497" s="1" ph="1"/>
      <c r="GY2497" s="1" ph="1"/>
      <c r="GZ2497" s="1" ph="1"/>
      <c r="HA2497" s="1" ph="1"/>
      <c r="HB2497" s="1" ph="1"/>
      <c r="HC2497" s="1" ph="1"/>
      <c r="HD2497" s="1" ph="1"/>
      <c r="HE2497" s="1" ph="1"/>
      <c r="HF2497" s="1" ph="1"/>
      <c r="HG2497" s="1" ph="1"/>
      <c r="HH2497" s="1" ph="1"/>
      <c r="HI2497" s="1" ph="1"/>
      <c r="HJ2497" s="1" ph="1"/>
      <c r="HK2497" s="1" ph="1"/>
      <c r="HL2497" s="1" ph="1"/>
      <c r="HM2497" s="1" ph="1"/>
      <c r="HN2497" s="1" ph="1"/>
      <c r="HO2497" s="1" ph="1"/>
      <c r="HP2497" s="1" ph="1"/>
      <c r="HQ2497" s="1" ph="1"/>
      <c r="HR2497" s="1" ph="1"/>
      <c r="HS2497" s="1" ph="1"/>
      <c r="HT2497" s="1" ph="1"/>
      <c r="HU2497" s="1" ph="1"/>
      <c r="HV2497" s="1" ph="1"/>
      <c r="HW2497" s="1" ph="1"/>
      <c r="HX2497" s="1" ph="1"/>
      <c r="HY2497" s="1" ph="1"/>
      <c r="HZ2497" s="1" ph="1"/>
      <c r="IA2497" s="1" ph="1"/>
      <c r="IB2497" s="1" ph="1"/>
      <c r="IC2497" s="1" ph="1"/>
      <c r="ID2497" s="1" ph="1"/>
      <c r="IE2497" s="1" ph="1"/>
      <c r="IF2497" s="1" ph="1"/>
    </row>
    <row r="2499" spans="82:240" ht="20.149999999999999" customHeight="1">
      <c r="CD2499" s="1" ph="1"/>
      <c r="CE2499" s="1" ph="1"/>
      <c r="CF2499" s="1" ph="1"/>
      <c r="CG2499" s="1" ph="1"/>
      <c r="CH2499" s="1" ph="1"/>
      <c r="CI2499" s="1" ph="1"/>
      <c r="CJ2499" s="1" ph="1"/>
      <c r="CK2499" s="1" ph="1"/>
      <c r="CL2499" s="1" ph="1"/>
      <c r="CM2499" s="1" ph="1"/>
      <c r="CN2499" s="1" ph="1"/>
      <c r="CO2499" s="1" ph="1"/>
      <c r="CP2499" s="1" ph="1"/>
      <c r="CQ2499" s="1" ph="1"/>
      <c r="CR2499" s="1" ph="1"/>
      <c r="CS2499" s="1" ph="1"/>
      <c r="CT2499" s="1" ph="1"/>
      <c r="CU2499" s="1" ph="1"/>
      <c r="CV2499" s="1" ph="1"/>
      <c r="CW2499" s="1" ph="1"/>
      <c r="CX2499" s="1" ph="1"/>
      <c r="CY2499" s="1" ph="1"/>
      <c r="CZ2499" s="1" ph="1"/>
      <c r="DA2499" s="1" ph="1"/>
      <c r="DB2499" s="1" ph="1"/>
      <c r="DC2499" s="1" ph="1"/>
      <c r="DD2499" s="1" ph="1"/>
      <c r="DE2499" s="1" ph="1"/>
      <c r="DF2499" s="1" ph="1"/>
      <c r="DG2499" s="1" ph="1"/>
      <c r="DH2499" s="1" ph="1"/>
      <c r="DI2499" s="1" ph="1"/>
      <c r="DJ2499" s="1" ph="1"/>
      <c r="DK2499" s="1" ph="1"/>
      <c r="DL2499" s="1" ph="1"/>
      <c r="DM2499" s="1" ph="1"/>
      <c r="DN2499" s="1" ph="1"/>
      <c r="DO2499" s="1" ph="1"/>
      <c r="DP2499" s="1" ph="1"/>
      <c r="DQ2499" s="1" ph="1"/>
      <c r="DR2499" s="1" ph="1"/>
      <c r="DS2499" s="1" ph="1"/>
      <c r="DT2499" s="1" ph="1"/>
      <c r="DU2499" s="1" ph="1"/>
      <c r="DV2499" s="1" ph="1"/>
      <c r="DW2499" s="1" ph="1"/>
      <c r="DX2499" s="1" ph="1"/>
      <c r="DY2499" s="1" ph="1"/>
      <c r="DZ2499" s="1" ph="1"/>
      <c r="EA2499" s="1" ph="1"/>
      <c r="EB2499" s="1" ph="1"/>
      <c r="EC2499" s="1" ph="1"/>
      <c r="ED2499" s="1" ph="1"/>
      <c r="EE2499" s="1" ph="1"/>
      <c r="EF2499" s="1" ph="1"/>
      <c r="EG2499" s="1" ph="1"/>
      <c r="EH2499" s="1" ph="1"/>
      <c r="EI2499" s="1" ph="1"/>
      <c r="EJ2499" s="1" ph="1"/>
      <c r="EK2499" s="1" ph="1"/>
      <c r="EL2499" s="1" ph="1"/>
      <c r="EM2499" s="1" ph="1"/>
      <c r="EN2499" s="1" ph="1"/>
      <c r="EO2499" s="1" ph="1"/>
      <c r="EP2499" s="1" ph="1"/>
      <c r="EQ2499" s="1" ph="1"/>
      <c r="ER2499" s="1" ph="1"/>
      <c r="ES2499" s="1" ph="1"/>
      <c r="ET2499" s="1" ph="1"/>
      <c r="EU2499" s="1" ph="1"/>
      <c r="EV2499" s="1" ph="1"/>
      <c r="EW2499" s="1" ph="1"/>
      <c r="EX2499" s="1" ph="1"/>
      <c r="EY2499" s="1" ph="1"/>
      <c r="EZ2499" s="1" ph="1"/>
      <c r="FA2499" s="1" ph="1"/>
      <c r="FB2499" s="1" ph="1"/>
      <c r="FC2499" s="1" ph="1"/>
      <c r="FD2499" s="1" ph="1"/>
      <c r="FE2499" s="1" ph="1"/>
      <c r="FF2499" s="1" ph="1"/>
      <c r="FG2499" s="1" ph="1"/>
      <c r="FH2499" s="1" ph="1"/>
      <c r="FI2499" s="1" ph="1"/>
      <c r="FJ2499" s="1" ph="1"/>
      <c r="FK2499" s="1" ph="1"/>
      <c r="FL2499" s="1" ph="1"/>
      <c r="FM2499" s="1" ph="1"/>
      <c r="FN2499" s="1" ph="1"/>
      <c r="FO2499" s="1" ph="1"/>
      <c r="FP2499" s="1" ph="1"/>
      <c r="FQ2499" s="1" ph="1"/>
      <c r="FR2499" s="1" ph="1"/>
      <c r="FS2499" s="1" ph="1"/>
      <c r="FT2499" s="1" ph="1"/>
      <c r="FU2499" s="1" ph="1"/>
      <c r="FV2499" s="1" ph="1"/>
      <c r="FW2499" s="1" ph="1"/>
      <c r="FX2499" s="1" ph="1"/>
      <c r="FY2499" s="1" ph="1"/>
      <c r="FZ2499" s="1" ph="1"/>
      <c r="GA2499" s="1" ph="1"/>
      <c r="GB2499" s="1" ph="1"/>
      <c r="GC2499" s="1" ph="1"/>
      <c r="GD2499" s="1" ph="1"/>
      <c r="GE2499" s="1" ph="1"/>
      <c r="GF2499" s="1" ph="1"/>
      <c r="GG2499" s="1" ph="1"/>
      <c r="GH2499" s="1" ph="1"/>
      <c r="GI2499" s="1" ph="1"/>
      <c r="GJ2499" s="1" ph="1"/>
      <c r="GK2499" s="1" ph="1"/>
      <c r="GL2499" s="1" ph="1"/>
      <c r="GM2499" s="1" ph="1"/>
      <c r="GN2499" s="1" ph="1"/>
      <c r="GO2499" s="1" ph="1"/>
      <c r="GP2499" s="1" ph="1"/>
      <c r="GQ2499" s="1" ph="1"/>
      <c r="GR2499" s="1" ph="1"/>
      <c r="GS2499" s="1" ph="1"/>
      <c r="GT2499" s="1" ph="1"/>
      <c r="GU2499" s="1" ph="1"/>
      <c r="GV2499" s="1" ph="1"/>
      <c r="GW2499" s="1" ph="1"/>
      <c r="GX2499" s="1" ph="1"/>
      <c r="GY2499" s="1" ph="1"/>
      <c r="GZ2499" s="1" ph="1"/>
      <c r="HA2499" s="1" ph="1"/>
      <c r="HB2499" s="1" ph="1"/>
      <c r="HC2499" s="1" ph="1"/>
      <c r="HD2499" s="1" ph="1"/>
      <c r="HE2499" s="1" ph="1"/>
      <c r="HF2499" s="1" ph="1"/>
      <c r="HG2499" s="1" ph="1"/>
      <c r="HH2499" s="1" ph="1"/>
      <c r="HI2499" s="1" ph="1"/>
      <c r="HJ2499" s="1" ph="1"/>
      <c r="HK2499" s="1" ph="1"/>
      <c r="HL2499" s="1" ph="1"/>
      <c r="HM2499" s="1" ph="1"/>
      <c r="HN2499" s="1" ph="1"/>
      <c r="HO2499" s="1" ph="1"/>
      <c r="HP2499" s="1" ph="1"/>
      <c r="HQ2499" s="1" ph="1"/>
      <c r="HR2499" s="1" ph="1"/>
      <c r="HS2499" s="1" ph="1"/>
      <c r="HT2499" s="1" ph="1"/>
      <c r="HU2499" s="1" ph="1"/>
      <c r="HV2499" s="1" ph="1"/>
      <c r="HW2499" s="1" ph="1"/>
      <c r="HX2499" s="1" ph="1"/>
      <c r="HY2499" s="1" ph="1"/>
      <c r="HZ2499" s="1" ph="1"/>
      <c r="IA2499" s="1" ph="1"/>
      <c r="IB2499" s="1" ph="1"/>
      <c r="IC2499" s="1" ph="1"/>
      <c r="ID2499" s="1" ph="1"/>
      <c r="IE2499" s="1" ph="1"/>
      <c r="IF2499" s="1" ph="1"/>
    </row>
    <row r="2500" spans="82:240" ht="20.149999999999999" customHeight="1">
      <c r="CD2500" s="1" ph="1"/>
      <c r="CE2500" s="1" ph="1"/>
      <c r="CF2500" s="1" ph="1"/>
      <c r="CG2500" s="1" ph="1"/>
      <c r="CH2500" s="1" ph="1"/>
      <c r="CI2500" s="1" ph="1"/>
      <c r="CJ2500" s="1" ph="1"/>
      <c r="CK2500" s="1" ph="1"/>
      <c r="CL2500" s="1" ph="1"/>
      <c r="CM2500" s="1" ph="1"/>
      <c r="CN2500" s="1" ph="1"/>
      <c r="CO2500" s="1" ph="1"/>
      <c r="CP2500" s="1" ph="1"/>
      <c r="CQ2500" s="1" ph="1"/>
      <c r="CR2500" s="1" ph="1"/>
      <c r="CS2500" s="1" ph="1"/>
      <c r="CT2500" s="1" ph="1"/>
      <c r="CU2500" s="1" ph="1"/>
      <c r="CV2500" s="1" ph="1"/>
      <c r="CW2500" s="1" ph="1"/>
      <c r="CX2500" s="1" ph="1"/>
      <c r="CY2500" s="1" ph="1"/>
      <c r="CZ2500" s="1" ph="1"/>
      <c r="DA2500" s="1" ph="1"/>
      <c r="DB2500" s="1" ph="1"/>
      <c r="DC2500" s="1" ph="1"/>
      <c r="DD2500" s="1" ph="1"/>
      <c r="DE2500" s="1" ph="1"/>
      <c r="DF2500" s="1" ph="1"/>
      <c r="DG2500" s="1" ph="1"/>
      <c r="DH2500" s="1" ph="1"/>
      <c r="DI2500" s="1" ph="1"/>
      <c r="DJ2500" s="1" ph="1"/>
      <c r="DK2500" s="1" ph="1"/>
      <c r="DL2500" s="1" ph="1"/>
      <c r="DM2500" s="1" ph="1"/>
      <c r="DN2500" s="1" ph="1"/>
      <c r="DO2500" s="1" ph="1"/>
      <c r="DP2500" s="1" ph="1"/>
      <c r="DQ2500" s="1" ph="1"/>
      <c r="DR2500" s="1" ph="1"/>
      <c r="DS2500" s="1" ph="1"/>
      <c r="DT2500" s="1" ph="1"/>
      <c r="DU2500" s="1" ph="1"/>
      <c r="DV2500" s="1" ph="1"/>
      <c r="DW2500" s="1" ph="1"/>
      <c r="DX2500" s="1" ph="1"/>
      <c r="DY2500" s="1" ph="1"/>
      <c r="DZ2500" s="1" ph="1"/>
      <c r="EA2500" s="1" ph="1"/>
      <c r="EB2500" s="1" ph="1"/>
      <c r="EC2500" s="1" ph="1"/>
      <c r="ED2500" s="1" ph="1"/>
      <c r="EE2500" s="1" ph="1"/>
      <c r="EF2500" s="1" ph="1"/>
      <c r="EG2500" s="1" ph="1"/>
      <c r="EH2500" s="1" ph="1"/>
      <c r="EI2500" s="1" ph="1"/>
      <c r="EJ2500" s="1" ph="1"/>
      <c r="EK2500" s="1" ph="1"/>
      <c r="EL2500" s="1" ph="1"/>
      <c r="EM2500" s="1" ph="1"/>
      <c r="EN2500" s="1" ph="1"/>
      <c r="EO2500" s="1" ph="1"/>
      <c r="EP2500" s="1" ph="1"/>
      <c r="EQ2500" s="1" ph="1"/>
      <c r="ER2500" s="1" ph="1"/>
      <c r="ES2500" s="1" ph="1"/>
      <c r="ET2500" s="1" ph="1"/>
      <c r="EU2500" s="1" ph="1"/>
      <c r="EV2500" s="1" ph="1"/>
      <c r="EW2500" s="1" ph="1"/>
      <c r="EX2500" s="1" ph="1"/>
      <c r="EY2500" s="1" ph="1"/>
      <c r="EZ2500" s="1" ph="1"/>
      <c r="FA2500" s="1" ph="1"/>
      <c r="FB2500" s="1" ph="1"/>
      <c r="FC2500" s="1" ph="1"/>
      <c r="FD2500" s="1" ph="1"/>
      <c r="FE2500" s="1" ph="1"/>
      <c r="FF2500" s="1" ph="1"/>
      <c r="FG2500" s="1" ph="1"/>
      <c r="FH2500" s="1" ph="1"/>
      <c r="FI2500" s="1" ph="1"/>
      <c r="FJ2500" s="1" ph="1"/>
      <c r="FK2500" s="1" ph="1"/>
      <c r="FL2500" s="1" ph="1"/>
      <c r="FM2500" s="1" ph="1"/>
      <c r="FN2500" s="1" ph="1"/>
      <c r="FO2500" s="1" ph="1"/>
      <c r="FP2500" s="1" ph="1"/>
      <c r="FQ2500" s="1" ph="1"/>
      <c r="FR2500" s="1" ph="1"/>
      <c r="FS2500" s="1" ph="1"/>
      <c r="FT2500" s="1" ph="1"/>
      <c r="FU2500" s="1" ph="1"/>
      <c r="FV2500" s="1" ph="1"/>
      <c r="FW2500" s="1" ph="1"/>
      <c r="FX2500" s="1" ph="1"/>
      <c r="FY2500" s="1" ph="1"/>
      <c r="FZ2500" s="1" ph="1"/>
      <c r="GA2500" s="1" ph="1"/>
      <c r="GB2500" s="1" ph="1"/>
      <c r="GC2500" s="1" ph="1"/>
      <c r="GD2500" s="1" ph="1"/>
      <c r="GE2500" s="1" ph="1"/>
      <c r="GF2500" s="1" ph="1"/>
      <c r="GG2500" s="1" ph="1"/>
      <c r="GH2500" s="1" ph="1"/>
      <c r="GI2500" s="1" ph="1"/>
      <c r="GJ2500" s="1" ph="1"/>
      <c r="GK2500" s="1" ph="1"/>
      <c r="GL2500" s="1" ph="1"/>
      <c r="GM2500" s="1" ph="1"/>
      <c r="GN2500" s="1" ph="1"/>
      <c r="GO2500" s="1" ph="1"/>
      <c r="GP2500" s="1" ph="1"/>
      <c r="GQ2500" s="1" ph="1"/>
      <c r="GR2500" s="1" ph="1"/>
      <c r="GS2500" s="1" ph="1"/>
      <c r="GT2500" s="1" ph="1"/>
      <c r="GU2500" s="1" ph="1"/>
      <c r="GV2500" s="1" ph="1"/>
      <c r="GW2500" s="1" ph="1"/>
      <c r="GX2500" s="1" ph="1"/>
      <c r="GY2500" s="1" ph="1"/>
      <c r="GZ2500" s="1" ph="1"/>
      <c r="HA2500" s="1" ph="1"/>
      <c r="HB2500" s="1" ph="1"/>
      <c r="HC2500" s="1" ph="1"/>
      <c r="HD2500" s="1" ph="1"/>
      <c r="HE2500" s="1" ph="1"/>
      <c r="HF2500" s="1" ph="1"/>
      <c r="HG2500" s="1" ph="1"/>
      <c r="HH2500" s="1" ph="1"/>
      <c r="HI2500" s="1" ph="1"/>
      <c r="HJ2500" s="1" ph="1"/>
      <c r="HK2500" s="1" ph="1"/>
      <c r="HL2500" s="1" ph="1"/>
      <c r="HM2500" s="1" ph="1"/>
      <c r="HN2500" s="1" ph="1"/>
      <c r="HO2500" s="1" ph="1"/>
      <c r="HP2500" s="1" ph="1"/>
      <c r="HQ2500" s="1" ph="1"/>
      <c r="HR2500" s="1" ph="1"/>
      <c r="HS2500" s="1" ph="1"/>
      <c r="HT2500" s="1" ph="1"/>
      <c r="HU2500" s="1" ph="1"/>
      <c r="HV2500" s="1" ph="1"/>
      <c r="HW2500" s="1" ph="1"/>
      <c r="HX2500" s="1" ph="1"/>
      <c r="HY2500" s="1" ph="1"/>
      <c r="HZ2500" s="1" ph="1"/>
      <c r="IA2500" s="1" ph="1"/>
      <c r="IB2500" s="1" ph="1"/>
      <c r="IC2500" s="1" ph="1"/>
      <c r="ID2500" s="1" ph="1"/>
      <c r="IE2500" s="1" ph="1"/>
      <c r="IF2500" s="1" ph="1"/>
    </row>
    <row r="2501" spans="82:240" ht="20.149999999999999" customHeight="1">
      <c r="CD2501" s="1" ph="1"/>
      <c r="CE2501" s="1" ph="1"/>
      <c r="CF2501" s="1" ph="1"/>
      <c r="CG2501" s="1" ph="1"/>
      <c r="CH2501" s="1" ph="1"/>
      <c r="CI2501" s="1" ph="1"/>
      <c r="CJ2501" s="1" ph="1"/>
      <c r="CK2501" s="1" ph="1"/>
      <c r="CL2501" s="1" ph="1"/>
      <c r="CM2501" s="1" ph="1"/>
      <c r="CN2501" s="1" ph="1"/>
      <c r="CO2501" s="1" ph="1"/>
      <c r="CP2501" s="1" ph="1"/>
      <c r="CQ2501" s="1" ph="1"/>
      <c r="CR2501" s="1" ph="1"/>
      <c r="CS2501" s="1" ph="1"/>
      <c r="CT2501" s="1" ph="1"/>
      <c r="CU2501" s="1" ph="1"/>
      <c r="CV2501" s="1" ph="1"/>
      <c r="CW2501" s="1" ph="1"/>
      <c r="CX2501" s="1" ph="1"/>
      <c r="CY2501" s="1" ph="1"/>
      <c r="CZ2501" s="1" ph="1"/>
      <c r="DA2501" s="1" ph="1"/>
      <c r="DB2501" s="1" ph="1"/>
      <c r="DC2501" s="1" ph="1"/>
      <c r="DD2501" s="1" ph="1"/>
      <c r="DE2501" s="1" ph="1"/>
      <c r="DF2501" s="1" ph="1"/>
      <c r="DG2501" s="1" ph="1"/>
      <c r="DH2501" s="1" ph="1"/>
      <c r="DI2501" s="1" ph="1"/>
      <c r="DJ2501" s="1" ph="1"/>
      <c r="DK2501" s="1" ph="1"/>
      <c r="DL2501" s="1" ph="1"/>
      <c r="DM2501" s="1" ph="1"/>
      <c r="DN2501" s="1" ph="1"/>
      <c r="DO2501" s="1" ph="1"/>
      <c r="DP2501" s="1" ph="1"/>
      <c r="DQ2501" s="1" ph="1"/>
      <c r="DR2501" s="1" ph="1"/>
      <c r="DS2501" s="1" ph="1"/>
      <c r="DT2501" s="1" ph="1"/>
      <c r="DU2501" s="1" ph="1"/>
      <c r="DV2501" s="1" ph="1"/>
      <c r="DW2501" s="1" ph="1"/>
      <c r="DX2501" s="1" ph="1"/>
      <c r="DY2501" s="1" ph="1"/>
      <c r="DZ2501" s="1" ph="1"/>
      <c r="EA2501" s="1" ph="1"/>
      <c r="EB2501" s="1" ph="1"/>
      <c r="EC2501" s="1" ph="1"/>
      <c r="ED2501" s="1" ph="1"/>
      <c r="EE2501" s="1" ph="1"/>
      <c r="EF2501" s="1" ph="1"/>
      <c r="EG2501" s="1" ph="1"/>
      <c r="EH2501" s="1" ph="1"/>
      <c r="EI2501" s="1" ph="1"/>
      <c r="EJ2501" s="1" ph="1"/>
      <c r="EK2501" s="1" ph="1"/>
      <c r="EL2501" s="1" ph="1"/>
      <c r="EM2501" s="1" ph="1"/>
      <c r="EN2501" s="1" ph="1"/>
      <c r="EO2501" s="1" ph="1"/>
      <c r="EP2501" s="1" ph="1"/>
      <c r="EQ2501" s="1" ph="1"/>
      <c r="ER2501" s="1" ph="1"/>
      <c r="ES2501" s="1" ph="1"/>
      <c r="ET2501" s="1" ph="1"/>
      <c r="EU2501" s="1" ph="1"/>
      <c r="EV2501" s="1" ph="1"/>
      <c r="EW2501" s="1" ph="1"/>
      <c r="EX2501" s="1" ph="1"/>
      <c r="EY2501" s="1" ph="1"/>
      <c r="EZ2501" s="1" ph="1"/>
      <c r="FA2501" s="1" ph="1"/>
      <c r="FB2501" s="1" ph="1"/>
      <c r="FC2501" s="1" ph="1"/>
      <c r="FD2501" s="1" ph="1"/>
      <c r="FE2501" s="1" ph="1"/>
      <c r="FF2501" s="1" ph="1"/>
      <c r="FG2501" s="1" ph="1"/>
      <c r="FH2501" s="1" ph="1"/>
      <c r="FI2501" s="1" ph="1"/>
      <c r="FJ2501" s="1" ph="1"/>
      <c r="FK2501" s="1" ph="1"/>
      <c r="FL2501" s="1" ph="1"/>
      <c r="FM2501" s="1" ph="1"/>
      <c r="FN2501" s="1" ph="1"/>
      <c r="FO2501" s="1" ph="1"/>
      <c r="FP2501" s="1" ph="1"/>
      <c r="FQ2501" s="1" ph="1"/>
      <c r="FR2501" s="1" ph="1"/>
      <c r="FS2501" s="1" ph="1"/>
      <c r="FT2501" s="1" ph="1"/>
      <c r="FU2501" s="1" ph="1"/>
      <c r="FV2501" s="1" ph="1"/>
      <c r="FW2501" s="1" ph="1"/>
      <c r="FX2501" s="1" ph="1"/>
      <c r="FY2501" s="1" ph="1"/>
      <c r="FZ2501" s="1" ph="1"/>
      <c r="GA2501" s="1" ph="1"/>
      <c r="GB2501" s="1" ph="1"/>
      <c r="GC2501" s="1" ph="1"/>
      <c r="GD2501" s="1" ph="1"/>
      <c r="GE2501" s="1" ph="1"/>
      <c r="GF2501" s="1" ph="1"/>
      <c r="GG2501" s="1" ph="1"/>
      <c r="GH2501" s="1" ph="1"/>
      <c r="GI2501" s="1" ph="1"/>
      <c r="GJ2501" s="1" ph="1"/>
      <c r="GK2501" s="1" ph="1"/>
      <c r="GL2501" s="1" ph="1"/>
      <c r="GM2501" s="1" ph="1"/>
      <c r="GN2501" s="1" ph="1"/>
      <c r="GO2501" s="1" ph="1"/>
      <c r="GP2501" s="1" ph="1"/>
      <c r="GQ2501" s="1" ph="1"/>
      <c r="GR2501" s="1" ph="1"/>
      <c r="GS2501" s="1" ph="1"/>
      <c r="GT2501" s="1" ph="1"/>
      <c r="GU2501" s="1" ph="1"/>
      <c r="GV2501" s="1" ph="1"/>
      <c r="GW2501" s="1" ph="1"/>
      <c r="GX2501" s="1" ph="1"/>
      <c r="GY2501" s="1" ph="1"/>
      <c r="GZ2501" s="1" ph="1"/>
      <c r="HA2501" s="1" ph="1"/>
      <c r="HB2501" s="1" ph="1"/>
      <c r="HC2501" s="1" ph="1"/>
      <c r="HD2501" s="1" ph="1"/>
      <c r="HE2501" s="1" ph="1"/>
      <c r="HF2501" s="1" ph="1"/>
      <c r="HG2501" s="1" ph="1"/>
      <c r="HH2501" s="1" ph="1"/>
      <c r="HI2501" s="1" ph="1"/>
      <c r="HJ2501" s="1" ph="1"/>
      <c r="HK2501" s="1" ph="1"/>
      <c r="HL2501" s="1" ph="1"/>
      <c r="HM2501" s="1" ph="1"/>
      <c r="HN2501" s="1" ph="1"/>
      <c r="HO2501" s="1" ph="1"/>
      <c r="HP2501" s="1" ph="1"/>
      <c r="HQ2501" s="1" ph="1"/>
      <c r="HR2501" s="1" ph="1"/>
      <c r="HS2501" s="1" ph="1"/>
      <c r="HT2501" s="1" ph="1"/>
      <c r="HU2501" s="1" ph="1"/>
      <c r="HV2501" s="1" ph="1"/>
      <c r="HW2501" s="1" ph="1"/>
      <c r="HX2501" s="1" ph="1"/>
      <c r="HY2501" s="1" ph="1"/>
      <c r="HZ2501" s="1" ph="1"/>
      <c r="IA2501" s="1" ph="1"/>
      <c r="IB2501" s="1" ph="1"/>
      <c r="IC2501" s="1" ph="1"/>
      <c r="ID2501" s="1" ph="1"/>
      <c r="IE2501" s="1" ph="1"/>
      <c r="IF2501" s="1" ph="1"/>
    </row>
    <row r="2503" spans="82:240" ht="20.149999999999999" customHeight="1">
      <c r="CD2503" s="1" ph="1"/>
      <c r="CE2503" s="1" ph="1"/>
      <c r="CF2503" s="1" ph="1"/>
      <c r="CG2503" s="1" ph="1"/>
      <c r="CH2503" s="1" ph="1"/>
      <c r="CI2503" s="1" ph="1"/>
      <c r="CJ2503" s="1" ph="1"/>
      <c r="CK2503" s="1" ph="1"/>
      <c r="CL2503" s="1" ph="1"/>
      <c r="CM2503" s="1" ph="1"/>
      <c r="CN2503" s="1" ph="1"/>
      <c r="CO2503" s="1" ph="1"/>
      <c r="CP2503" s="1" ph="1"/>
      <c r="CQ2503" s="1" ph="1"/>
      <c r="CR2503" s="1" ph="1"/>
      <c r="CS2503" s="1" ph="1"/>
      <c r="CT2503" s="1" ph="1"/>
      <c r="CU2503" s="1" ph="1"/>
      <c r="CV2503" s="1" ph="1"/>
      <c r="CW2503" s="1" ph="1"/>
      <c r="CX2503" s="1" ph="1"/>
      <c r="CY2503" s="1" ph="1"/>
      <c r="CZ2503" s="1" ph="1"/>
      <c r="DA2503" s="1" ph="1"/>
      <c r="DB2503" s="1" ph="1"/>
      <c r="DC2503" s="1" ph="1"/>
      <c r="DD2503" s="1" ph="1"/>
      <c r="DE2503" s="1" ph="1"/>
      <c r="DF2503" s="1" ph="1"/>
      <c r="DG2503" s="1" ph="1"/>
      <c r="DH2503" s="1" ph="1"/>
      <c r="DI2503" s="1" ph="1"/>
      <c r="DJ2503" s="1" ph="1"/>
      <c r="DK2503" s="1" ph="1"/>
      <c r="DL2503" s="1" ph="1"/>
      <c r="DM2503" s="1" ph="1"/>
      <c r="DN2503" s="1" ph="1"/>
      <c r="DO2503" s="1" ph="1"/>
      <c r="DP2503" s="1" ph="1"/>
      <c r="DQ2503" s="1" ph="1"/>
      <c r="DR2503" s="1" ph="1"/>
      <c r="DS2503" s="1" ph="1"/>
      <c r="DT2503" s="1" ph="1"/>
      <c r="DU2503" s="1" ph="1"/>
      <c r="DV2503" s="1" ph="1"/>
      <c r="DW2503" s="1" ph="1"/>
      <c r="DX2503" s="1" ph="1"/>
      <c r="DY2503" s="1" ph="1"/>
      <c r="DZ2503" s="1" ph="1"/>
      <c r="EA2503" s="1" ph="1"/>
      <c r="EB2503" s="1" ph="1"/>
      <c r="EC2503" s="1" ph="1"/>
      <c r="ED2503" s="1" ph="1"/>
      <c r="EE2503" s="1" ph="1"/>
      <c r="EF2503" s="1" ph="1"/>
      <c r="EG2503" s="1" ph="1"/>
      <c r="EH2503" s="1" ph="1"/>
      <c r="EI2503" s="1" ph="1"/>
      <c r="EJ2503" s="1" ph="1"/>
      <c r="EK2503" s="1" ph="1"/>
      <c r="EL2503" s="1" ph="1"/>
      <c r="EM2503" s="1" ph="1"/>
      <c r="EN2503" s="1" ph="1"/>
      <c r="EO2503" s="1" ph="1"/>
      <c r="EP2503" s="1" ph="1"/>
      <c r="EQ2503" s="1" ph="1"/>
      <c r="ER2503" s="1" ph="1"/>
      <c r="ES2503" s="1" ph="1"/>
      <c r="ET2503" s="1" ph="1"/>
      <c r="EU2503" s="1" ph="1"/>
      <c r="EV2503" s="1" ph="1"/>
      <c r="EW2503" s="1" ph="1"/>
      <c r="EX2503" s="1" ph="1"/>
      <c r="EY2503" s="1" ph="1"/>
      <c r="EZ2503" s="1" ph="1"/>
      <c r="FA2503" s="1" ph="1"/>
      <c r="FB2503" s="1" ph="1"/>
      <c r="FC2503" s="1" ph="1"/>
      <c r="FD2503" s="1" ph="1"/>
      <c r="FE2503" s="1" ph="1"/>
      <c r="FF2503" s="1" ph="1"/>
      <c r="FG2503" s="1" ph="1"/>
      <c r="FH2503" s="1" ph="1"/>
      <c r="FI2503" s="1" ph="1"/>
      <c r="FJ2503" s="1" ph="1"/>
      <c r="FK2503" s="1" ph="1"/>
      <c r="FL2503" s="1" ph="1"/>
      <c r="FM2503" s="1" ph="1"/>
      <c r="FN2503" s="1" ph="1"/>
      <c r="FO2503" s="1" ph="1"/>
      <c r="FP2503" s="1" ph="1"/>
      <c r="FQ2503" s="1" ph="1"/>
      <c r="FR2503" s="1" ph="1"/>
      <c r="FS2503" s="1" ph="1"/>
      <c r="FT2503" s="1" ph="1"/>
      <c r="FU2503" s="1" ph="1"/>
      <c r="FV2503" s="1" ph="1"/>
      <c r="FW2503" s="1" ph="1"/>
      <c r="FX2503" s="1" ph="1"/>
      <c r="FY2503" s="1" ph="1"/>
      <c r="FZ2503" s="1" ph="1"/>
      <c r="GA2503" s="1" ph="1"/>
      <c r="GB2503" s="1" ph="1"/>
      <c r="GC2503" s="1" ph="1"/>
      <c r="GD2503" s="1" ph="1"/>
      <c r="GE2503" s="1" ph="1"/>
      <c r="GF2503" s="1" ph="1"/>
      <c r="GG2503" s="1" ph="1"/>
      <c r="GH2503" s="1" ph="1"/>
      <c r="GI2503" s="1" ph="1"/>
      <c r="GJ2503" s="1" ph="1"/>
      <c r="GK2503" s="1" ph="1"/>
      <c r="GL2503" s="1" ph="1"/>
      <c r="GM2503" s="1" ph="1"/>
      <c r="GN2503" s="1" ph="1"/>
      <c r="GO2503" s="1" ph="1"/>
      <c r="GP2503" s="1" ph="1"/>
      <c r="GQ2503" s="1" ph="1"/>
      <c r="GR2503" s="1" ph="1"/>
      <c r="GS2503" s="1" ph="1"/>
      <c r="GT2503" s="1" ph="1"/>
      <c r="GU2503" s="1" ph="1"/>
      <c r="GV2503" s="1" ph="1"/>
      <c r="GW2503" s="1" ph="1"/>
      <c r="GX2503" s="1" ph="1"/>
      <c r="GY2503" s="1" ph="1"/>
      <c r="GZ2503" s="1" ph="1"/>
      <c r="HA2503" s="1" ph="1"/>
      <c r="HB2503" s="1" ph="1"/>
      <c r="HC2503" s="1" ph="1"/>
      <c r="HD2503" s="1" ph="1"/>
      <c r="HE2503" s="1" ph="1"/>
      <c r="HF2503" s="1" ph="1"/>
      <c r="HG2503" s="1" ph="1"/>
      <c r="HH2503" s="1" ph="1"/>
      <c r="HI2503" s="1" ph="1"/>
      <c r="HJ2503" s="1" ph="1"/>
      <c r="HK2503" s="1" ph="1"/>
      <c r="HL2503" s="1" ph="1"/>
      <c r="HM2503" s="1" ph="1"/>
      <c r="HN2503" s="1" ph="1"/>
      <c r="HO2503" s="1" ph="1"/>
      <c r="HP2503" s="1" ph="1"/>
      <c r="HQ2503" s="1" ph="1"/>
      <c r="HR2503" s="1" ph="1"/>
      <c r="HS2503" s="1" ph="1"/>
      <c r="HT2503" s="1" ph="1"/>
      <c r="HU2503" s="1" ph="1"/>
      <c r="HV2503" s="1" ph="1"/>
      <c r="HW2503" s="1" ph="1"/>
      <c r="HX2503" s="1" ph="1"/>
      <c r="HY2503" s="1" ph="1"/>
      <c r="HZ2503" s="1" ph="1"/>
      <c r="IA2503" s="1" ph="1"/>
      <c r="IB2503" s="1" ph="1"/>
      <c r="IC2503" s="1" ph="1"/>
      <c r="ID2503" s="1" ph="1"/>
      <c r="IE2503" s="1" ph="1"/>
      <c r="IF2503" s="1" ph="1"/>
    </row>
    <row r="2504" spans="82:240" ht="20.149999999999999" customHeight="1">
      <c r="CD2504" s="1" ph="1"/>
      <c r="CE2504" s="1" ph="1"/>
      <c r="CF2504" s="1" ph="1"/>
      <c r="CG2504" s="1" ph="1"/>
      <c r="CH2504" s="1" ph="1"/>
      <c r="CI2504" s="1" ph="1"/>
      <c r="CJ2504" s="1" ph="1"/>
      <c r="CK2504" s="1" ph="1"/>
      <c r="CL2504" s="1" ph="1"/>
      <c r="CM2504" s="1" ph="1"/>
      <c r="CN2504" s="1" ph="1"/>
      <c r="CO2504" s="1" ph="1"/>
      <c r="CP2504" s="1" ph="1"/>
      <c r="CQ2504" s="1" ph="1"/>
      <c r="CR2504" s="1" ph="1"/>
      <c r="CS2504" s="1" ph="1"/>
      <c r="CT2504" s="1" ph="1"/>
      <c r="CU2504" s="1" ph="1"/>
      <c r="CV2504" s="1" ph="1"/>
      <c r="CW2504" s="1" ph="1"/>
      <c r="CX2504" s="1" ph="1"/>
      <c r="CY2504" s="1" ph="1"/>
      <c r="CZ2504" s="1" ph="1"/>
      <c r="DA2504" s="1" ph="1"/>
      <c r="DB2504" s="1" ph="1"/>
      <c r="DC2504" s="1" ph="1"/>
      <c r="DD2504" s="1" ph="1"/>
      <c r="DE2504" s="1" ph="1"/>
      <c r="DF2504" s="1" ph="1"/>
      <c r="DG2504" s="1" ph="1"/>
      <c r="DH2504" s="1" ph="1"/>
      <c r="DI2504" s="1" ph="1"/>
      <c r="DJ2504" s="1" ph="1"/>
      <c r="DK2504" s="1" ph="1"/>
      <c r="DL2504" s="1" ph="1"/>
      <c r="DM2504" s="1" ph="1"/>
      <c r="DN2504" s="1" ph="1"/>
      <c r="DO2504" s="1" ph="1"/>
      <c r="DP2504" s="1" ph="1"/>
      <c r="DQ2504" s="1" ph="1"/>
      <c r="DR2504" s="1" ph="1"/>
      <c r="DS2504" s="1" ph="1"/>
      <c r="DT2504" s="1" ph="1"/>
      <c r="DU2504" s="1" ph="1"/>
      <c r="DV2504" s="1" ph="1"/>
      <c r="DW2504" s="1" ph="1"/>
      <c r="DX2504" s="1" ph="1"/>
      <c r="DY2504" s="1" ph="1"/>
      <c r="DZ2504" s="1" ph="1"/>
      <c r="EA2504" s="1" ph="1"/>
      <c r="EB2504" s="1" ph="1"/>
      <c r="EC2504" s="1" ph="1"/>
      <c r="ED2504" s="1" ph="1"/>
      <c r="EE2504" s="1" ph="1"/>
      <c r="EF2504" s="1" ph="1"/>
      <c r="EG2504" s="1" ph="1"/>
      <c r="EH2504" s="1" ph="1"/>
      <c r="EI2504" s="1" ph="1"/>
      <c r="EJ2504" s="1" ph="1"/>
      <c r="EK2504" s="1" ph="1"/>
      <c r="EL2504" s="1" ph="1"/>
      <c r="EM2504" s="1" ph="1"/>
      <c r="EN2504" s="1" ph="1"/>
      <c r="EO2504" s="1" ph="1"/>
      <c r="EP2504" s="1" ph="1"/>
      <c r="EQ2504" s="1" ph="1"/>
      <c r="ER2504" s="1" ph="1"/>
      <c r="ES2504" s="1" ph="1"/>
      <c r="ET2504" s="1" ph="1"/>
      <c r="EU2504" s="1" ph="1"/>
      <c r="EV2504" s="1" ph="1"/>
      <c r="EW2504" s="1" ph="1"/>
      <c r="EX2504" s="1" ph="1"/>
      <c r="EY2504" s="1" ph="1"/>
      <c r="EZ2504" s="1" ph="1"/>
      <c r="FA2504" s="1" ph="1"/>
      <c r="FB2504" s="1" ph="1"/>
      <c r="FC2504" s="1" ph="1"/>
      <c r="FD2504" s="1" ph="1"/>
      <c r="FE2504" s="1" ph="1"/>
      <c r="FF2504" s="1" ph="1"/>
      <c r="FG2504" s="1" ph="1"/>
      <c r="FH2504" s="1" ph="1"/>
      <c r="FI2504" s="1" ph="1"/>
      <c r="FJ2504" s="1" ph="1"/>
      <c r="FK2504" s="1" ph="1"/>
      <c r="FL2504" s="1" ph="1"/>
      <c r="FM2504" s="1" ph="1"/>
      <c r="FN2504" s="1" ph="1"/>
      <c r="FO2504" s="1" ph="1"/>
      <c r="FP2504" s="1" ph="1"/>
      <c r="FQ2504" s="1" ph="1"/>
      <c r="FR2504" s="1" ph="1"/>
      <c r="FS2504" s="1" ph="1"/>
      <c r="FT2504" s="1" ph="1"/>
      <c r="FU2504" s="1" ph="1"/>
      <c r="FV2504" s="1" ph="1"/>
      <c r="FW2504" s="1" ph="1"/>
      <c r="FX2504" s="1" ph="1"/>
      <c r="FY2504" s="1" ph="1"/>
      <c r="FZ2504" s="1" ph="1"/>
      <c r="GA2504" s="1" ph="1"/>
      <c r="GB2504" s="1" ph="1"/>
      <c r="GC2504" s="1" ph="1"/>
      <c r="GD2504" s="1" ph="1"/>
      <c r="GE2504" s="1" ph="1"/>
      <c r="GF2504" s="1" ph="1"/>
      <c r="GG2504" s="1" ph="1"/>
      <c r="GH2504" s="1" ph="1"/>
      <c r="GI2504" s="1" ph="1"/>
      <c r="GJ2504" s="1" ph="1"/>
      <c r="GK2504" s="1" ph="1"/>
      <c r="GL2504" s="1" ph="1"/>
      <c r="GM2504" s="1" ph="1"/>
      <c r="GN2504" s="1" ph="1"/>
      <c r="GO2504" s="1" ph="1"/>
      <c r="GP2504" s="1" ph="1"/>
      <c r="GQ2504" s="1" ph="1"/>
      <c r="GR2504" s="1" ph="1"/>
      <c r="GS2504" s="1" ph="1"/>
      <c r="GT2504" s="1" ph="1"/>
      <c r="GU2504" s="1" ph="1"/>
      <c r="GV2504" s="1" ph="1"/>
      <c r="GW2504" s="1" ph="1"/>
      <c r="GX2504" s="1" ph="1"/>
      <c r="GY2504" s="1" ph="1"/>
      <c r="GZ2504" s="1" ph="1"/>
      <c r="HA2504" s="1" ph="1"/>
      <c r="HB2504" s="1" ph="1"/>
      <c r="HC2504" s="1" ph="1"/>
      <c r="HD2504" s="1" ph="1"/>
      <c r="HE2504" s="1" ph="1"/>
      <c r="HF2504" s="1" ph="1"/>
      <c r="HG2504" s="1" ph="1"/>
      <c r="HH2504" s="1" ph="1"/>
      <c r="HI2504" s="1" ph="1"/>
      <c r="HJ2504" s="1" ph="1"/>
      <c r="HK2504" s="1" ph="1"/>
      <c r="HL2504" s="1" ph="1"/>
      <c r="HM2504" s="1" ph="1"/>
      <c r="HN2504" s="1" ph="1"/>
      <c r="HO2504" s="1" ph="1"/>
      <c r="HP2504" s="1" ph="1"/>
      <c r="HQ2504" s="1" ph="1"/>
      <c r="HR2504" s="1" ph="1"/>
      <c r="HS2504" s="1" ph="1"/>
      <c r="HT2504" s="1" ph="1"/>
      <c r="HU2504" s="1" ph="1"/>
      <c r="HV2504" s="1" ph="1"/>
      <c r="HW2504" s="1" ph="1"/>
      <c r="HX2504" s="1" ph="1"/>
      <c r="HY2504" s="1" ph="1"/>
      <c r="HZ2504" s="1" ph="1"/>
      <c r="IA2504" s="1" ph="1"/>
      <c r="IB2504" s="1" ph="1"/>
      <c r="IC2504" s="1" ph="1"/>
      <c r="ID2504" s="1" ph="1"/>
      <c r="IE2504" s="1" ph="1"/>
      <c r="IF2504" s="1" ph="1"/>
    </row>
    <row r="2505" spans="82:240" ht="20.149999999999999" customHeight="1">
      <c r="CD2505" s="1" ph="1"/>
      <c r="CE2505" s="1" ph="1"/>
      <c r="CF2505" s="1" ph="1"/>
      <c r="CG2505" s="1" ph="1"/>
      <c r="CH2505" s="1" ph="1"/>
      <c r="CI2505" s="1" ph="1"/>
      <c r="CJ2505" s="1" ph="1"/>
      <c r="CK2505" s="1" ph="1"/>
      <c r="CL2505" s="1" ph="1"/>
      <c r="CM2505" s="1" ph="1"/>
      <c r="CN2505" s="1" ph="1"/>
      <c r="CO2505" s="1" ph="1"/>
      <c r="CP2505" s="1" ph="1"/>
      <c r="CQ2505" s="1" ph="1"/>
      <c r="CR2505" s="1" ph="1"/>
      <c r="CS2505" s="1" ph="1"/>
      <c r="CT2505" s="1" ph="1"/>
      <c r="CU2505" s="1" ph="1"/>
      <c r="CV2505" s="1" ph="1"/>
      <c r="CW2505" s="1" ph="1"/>
      <c r="CX2505" s="1" ph="1"/>
      <c r="CY2505" s="1" ph="1"/>
      <c r="CZ2505" s="1" ph="1"/>
      <c r="DA2505" s="1" ph="1"/>
      <c r="DB2505" s="1" ph="1"/>
      <c r="DC2505" s="1" ph="1"/>
      <c r="DD2505" s="1" ph="1"/>
      <c r="DE2505" s="1" ph="1"/>
      <c r="DF2505" s="1" ph="1"/>
      <c r="DG2505" s="1" ph="1"/>
      <c r="DH2505" s="1" ph="1"/>
      <c r="DI2505" s="1" ph="1"/>
      <c r="DJ2505" s="1" ph="1"/>
      <c r="DK2505" s="1" ph="1"/>
      <c r="DL2505" s="1" ph="1"/>
      <c r="DM2505" s="1" ph="1"/>
      <c r="DN2505" s="1" ph="1"/>
      <c r="DO2505" s="1" ph="1"/>
      <c r="DP2505" s="1" ph="1"/>
      <c r="DQ2505" s="1" ph="1"/>
      <c r="DR2505" s="1" ph="1"/>
      <c r="DS2505" s="1" ph="1"/>
      <c r="DT2505" s="1" ph="1"/>
      <c r="DU2505" s="1" ph="1"/>
      <c r="DV2505" s="1" ph="1"/>
      <c r="DW2505" s="1" ph="1"/>
      <c r="DX2505" s="1" ph="1"/>
      <c r="DY2505" s="1" ph="1"/>
      <c r="DZ2505" s="1" ph="1"/>
      <c r="EA2505" s="1" ph="1"/>
      <c r="EB2505" s="1" ph="1"/>
      <c r="EC2505" s="1" ph="1"/>
      <c r="ED2505" s="1" ph="1"/>
      <c r="EE2505" s="1" ph="1"/>
      <c r="EF2505" s="1" ph="1"/>
      <c r="EG2505" s="1" ph="1"/>
      <c r="EH2505" s="1" ph="1"/>
      <c r="EI2505" s="1" ph="1"/>
      <c r="EJ2505" s="1" ph="1"/>
      <c r="EK2505" s="1" ph="1"/>
      <c r="EL2505" s="1" ph="1"/>
      <c r="EM2505" s="1" ph="1"/>
      <c r="EN2505" s="1" ph="1"/>
      <c r="EO2505" s="1" ph="1"/>
      <c r="EP2505" s="1" ph="1"/>
      <c r="EQ2505" s="1" ph="1"/>
      <c r="ER2505" s="1" ph="1"/>
      <c r="ES2505" s="1" ph="1"/>
      <c r="ET2505" s="1" ph="1"/>
      <c r="EU2505" s="1" ph="1"/>
      <c r="EV2505" s="1" ph="1"/>
      <c r="EW2505" s="1" ph="1"/>
      <c r="EX2505" s="1" ph="1"/>
      <c r="EY2505" s="1" ph="1"/>
      <c r="EZ2505" s="1" ph="1"/>
      <c r="FA2505" s="1" ph="1"/>
      <c r="FB2505" s="1" ph="1"/>
      <c r="FC2505" s="1" ph="1"/>
      <c r="FD2505" s="1" ph="1"/>
      <c r="FE2505" s="1" ph="1"/>
      <c r="FF2505" s="1" ph="1"/>
      <c r="FG2505" s="1" ph="1"/>
      <c r="FH2505" s="1" ph="1"/>
      <c r="FI2505" s="1" ph="1"/>
      <c r="FJ2505" s="1" ph="1"/>
      <c r="FK2505" s="1" ph="1"/>
      <c r="FL2505" s="1" ph="1"/>
      <c r="FM2505" s="1" ph="1"/>
      <c r="FN2505" s="1" ph="1"/>
      <c r="FO2505" s="1" ph="1"/>
      <c r="FP2505" s="1" ph="1"/>
      <c r="FQ2505" s="1" ph="1"/>
      <c r="FR2505" s="1" ph="1"/>
      <c r="FS2505" s="1" ph="1"/>
      <c r="FT2505" s="1" ph="1"/>
      <c r="FU2505" s="1" ph="1"/>
      <c r="FV2505" s="1" ph="1"/>
      <c r="FW2505" s="1" ph="1"/>
      <c r="FX2505" s="1" ph="1"/>
      <c r="FY2505" s="1" ph="1"/>
      <c r="FZ2505" s="1" ph="1"/>
      <c r="GA2505" s="1" ph="1"/>
      <c r="GB2505" s="1" ph="1"/>
      <c r="GC2505" s="1" ph="1"/>
      <c r="GD2505" s="1" ph="1"/>
      <c r="GE2505" s="1" ph="1"/>
      <c r="GF2505" s="1" ph="1"/>
      <c r="GG2505" s="1" ph="1"/>
      <c r="GH2505" s="1" ph="1"/>
      <c r="GI2505" s="1" ph="1"/>
      <c r="GJ2505" s="1" ph="1"/>
      <c r="GK2505" s="1" ph="1"/>
      <c r="GL2505" s="1" ph="1"/>
      <c r="GM2505" s="1" ph="1"/>
      <c r="GN2505" s="1" ph="1"/>
      <c r="GO2505" s="1" ph="1"/>
      <c r="GP2505" s="1" ph="1"/>
      <c r="GQ2505" s="1" ph="1"/>
      <c r="GR2505" s="1" ph="1"/>
      <c r="GS2505" s="1" ph="1"/>
      <c r="GT2505" s="1" ph="1"/>
      <c r="GU2505" s="1" ph="1"/>
      <c r="GV2505" s="1" ph="1"/>
      <c r="GW2505" s="1" ph="1"/>
      <c r="GX2505" s="1" ph="1"/>
      <c r="GY2505" s="1" ph="1"/>
      <c r="GZ2505" s="1" ph="1"/>
      <c r="HA2505" s="1" ph="1"/>
      <c r="HB2505" s="1" ph="1"/>
      <c r="HC2505" s="1" ph="1"/>
      <c r="HD2505" s="1" ph="1"/>
      <c r="HE2505" s="1" ph="1"/>
      <c r="HF2505" s="1" ph="1"/>
      <c r="HG2505" s="1" ph="1"/>
      <c r="HH2505" s="1" ph="1"/>
      <c r="HI2505" s="1" ph="1"/>
      <c r="HJ2505" s="1" ph="1"/>
      <c r="HK2505" s="1" ph="1"/>
      <c r="HL2505" s="1" ph="1"/>
      <c r="HM2505" s="1" ph="1"/>
      <c r="HN2505" s="1" ph="1"/>
      <c r="HO2505" s="1" ph="1"/>
      <c r="HP2505" s="1" ph="1"/>
      <c r="HQ2505" s="1" ph="1"/>
      <c r="HR2505" s="1" ph="1"/>
      <c r="HS2505" s="1" ph="1"/>
      <c r="HT2505" s="1" ph="1"/>
      <c r="HU2505" s="1" ph="1"/>
      <c r="HV2505" s="1" ph="1"/>
      <c r="HW2505" s="1" ph="1"/>
      <c r="HX2505" s="1" ph="1"/>
      <c r="HY2505" s="1" ph="1"/>
      <c r="HZ2505" s="1" ph="1"/>
      <c r="IA2505" s="1" ph="1"/>
      <c r="IB2505" s="1" ph="1"/>
      <c r="IC2505" s="1" ph="1"/>
      <c r="ID2505" s="1" ph="1"/>
      <c r="IE2505" s="1" ph="1"/>
      <c r="IF2505" s="1" ph="1"/>
    </row>
    <row r="2506" spans="82:240" ht="20.149999999999999" customHeight="1">
      <c r="CD2506" s="1" ph="1"/>
      <c r="CE2506" s="1" ph="1"/>
      <c r="CF2506" s="1" ph="1"/>
      <c r="CG2506" s="1" ph="1"/>
      <c r="CH2506" s="1" ph="1"/>
      <c r="CI2506" s="1" ph="1"/>
      <c r="CJ2506" s="1" ph="1"/>
      <c r="CK2506" s="1" ph="1"/>
      <c r="CL2506" s="1" ph="1"/>
      <c r="CM2506" s="1" ph="1"/>
      <c r="CN2506" s="1" ph="1"/>
      <c r="CO2506" s="1" ph="1"/>
      <c r="CP2506" s="1" ph="1"/>
      <c r="CQ2506" s="1" ph="1"/>
      <c r="CR2506" s="1" ph="1"/>
      <c r="CS2506" s="1" ph="1"/>
      <c r="CT2506" s="1" ph="1"/>
      <c r="CU2506" s="1" ph="1"/>
      <c r="CV2506" s="1" ph="1"/>
      <c r="CW2506" s="1" ph="1"/>
      <c r="CX2506" s="1" ph="1"/>
      <c r="CY2506" s="1" ph="1"/>
      <c r="CZ2506" s="1" ph="1"/>
      <c r="DA2506" s="1" ph="1"/>
      <c r="DB2506" s="1" ph="1"/>
      <c r="DC2506" s="1" ph="1"/>
      <c r="DD2506" s="1" ph="1"/>
      <c r="DE2506" s="1" ph="1"/>
      <c r="DF2506" s="1" ph="1"/>
      <c r="DG2506" s="1" ph="1"/>
      <c r="DH2506" s="1" ph="1"/>
      <c r="DI2506" s="1" ph="1"/>
      <c r="DJ2506" s="1" ph="1"/>
      <c r="DK2506" s="1" ph="1"/>
      <c r="DL2506" s="1" ph="1"/>
      <c r="DM2506" s="1" ph="1"/>
      <c r="DN2506" s="1" ph="1"/>
      <c r="DO2506" s="1" ph="1"/>
      <c r="DP2506" s="1" ph="1"/>
      <c r="DQ2506" s="1" ph="1"/>
      <c r="DR2506" s="1" ph="1"/>
      <c r="DS2506" s="1" ph="1"/>
      <c r="DT2506" s="1" ph="1"/>
      <c r="DU2506" s="1" ph="1"/>
      <c r="DV2506" s="1" ph="1"/>
      <c r="DW2506" s="1" ph="1"/>
      <c r="DX2506" s="1" ph="1"/>
      <c r="DY2506" s="1" ph="1"/>
      <c r="DZ2506" s="1" ph="1"/>
      <c r="EA2506" s="1" ph="1"/>
      <c r="EB2506" s="1" ph="1"/>
      <c r="EC2506" s="1" ph="1"/>
      <c r="ED2506" s="1" ph="1"/>
      <c r="EE2506" s="1" ph="1"/>
      <c r="EF2506" s="1" ph="1"/>
      <c r="EG2506" s="1" ph="1"/>
      <c r="EH2506" s="1" ph="1"/>
      <c r="EI2506" s="1" ph="1"/>
      <c r="EJ2506" s="1" ph="1"/>
      <c r="EK2506" s="1" ph="1"/>
      <c r="EL2506" s="1" ph="1"/>
      <c r="EM2506" s="1" ph="1"/>
      <c r="EN2506" s="1" ph="1"/>
      <c r="EO2506" s="1" ph="1"/>
      <c r="EP2506" s="1" ph="1"/>
      <c r="EQ2506" s="1" ph="1"/>
      <c r="ER2506" s="1" ph="1"/>
      <c r="ES2506" s="1" ph="1"/>
      <c r="ET2506" s="1" ph="1"/>
      <c r="EU2506" s="1" ph="1"/>
      <c r="EV2506" s="1" ph="1"/>
      <c r="EW2506" s="1" ph="1"/>
      <c r="EX2506" s="1" ph="1"/>
      <c r="EY2506" s="1" ph="1"/>
      <c r="EZ2506" s="1" ph="1"/>
      <c r="FA2506" s="1" ph="1"/>
      <c r="FB2506" s="1" ph="1"/>
      <c r="FC2506" s="1" ph="1"/>
      <c r="FD2506" s="1" ph="1"/>
      <c r="FE2506" s="1" ph="1"/>
      <c r="FF2506" s="1" ph="1"/>
      <c r="FG2506" s="1" ph="1"/>
      <c r="FH2506" s="1" ph="1"/>
      <c r="FI2506" s="1" ph="1"/>
      <c r="FJ2506" s="1" ph="1"/>
      <c r="FK2506" s="1" ph="1"/>
      <c r="FL2506" s="1" ph="1"/>
      <c r="FM2506" s="1" ph="1"/>
      <c r="FN2506" s="1" ph="1"/>
      <c r="FO2506" s="1" ph="1"/>
      <c r="FP2506" s="1" ph="1"/>
      <c r="FQ2506" s="1" ph="1"/>
      <c r="FR2506" s="1" ph="1"/>
      <c r="FS2506" s="1" ph="1"/>
      <c r="FT2506" s="1" ph="1"/>
      <c r="FU2506" s="1" ph="1"/>
      <c r="FV2506" s="1" ph="1"/>
      <c r="FW2506" s="1" ph="1"/>
      <c r="FX2506" s="1" ph="1"/>
      <c r="FY2506" s="1" ph="1"/>
      <c r="FZ2506" s="1" ph="1"/>
      <c r="GA2506" s="1" ph="1"/>
      <c r="GB2506" s="1" ph="1"/>
      <c r="GC2506" s="1" ph="1"/>
      <c r="GD2506" s="1" ph="1"/>
      <c r="GE2506" s="1" ph="1"/>
      <c r="GF2506" s="1" ph="1"/>
      <c r="GG2506" s="1" ph="1"/>
      <c r="GH2506" s="1" ph="1"/>
      <c r="GI2506" s="1" ph="1"/>
      <c r="GJ2506" s="1" ph="1"/>
      <c r="GK2506" s="1" ph="1"/>
      <c r="GL2506" s="1" ph="1"/>
      <c r="GM2506" s="1" ph="1"/>
      <c r="GN2506" s="1" ph="1"/>
      <c r="GO2506" s="1" ph="1"/>
      <c r="GP2506" s="1" ph="1"/>
      <c r="GQ2506" s="1" ph="1"/>
      <c r="GR2506" s="1" ph="1"/>
      <c r="GS2506" s="1" ph="1"/>
      <c r="GT2506" s="1" ph="1"/>
      <c r="GU2506" s="1" ph="1"/>
      <c r="GV2506" s="1" ph="1"/>
      <c r="GW2506" s="1" ph="1"/>
      <c r="GX2506" s="1" ph="1"/>
      <c r="GY2506" s="1" ph="1"/>
      <c r="GZ2506" s="1" ph="1"/>
      <c r="HA2506" s="1" ph="1"/>
      <c r="HB2506" s="1" ph="1"/>
      <c r="HC2506" s="1" ph="1"/>
      <c r="HD2506" s="1" ph="1"/>
      <c r="HE2506" s="1" ph="1"/>
      <c r="HF2506" s="1" ph="1"/>
      <c r="HG2506" s="1" ph="1"/>
      <c r="HH2506" s="1" ph="1"/>
      <c r="HI2506" s="1" ph="1"/>
      <c r="HJ2506" s="1" ph="1"/>
      <c r="HK2506" s="1" ph="1"/>
      <c r="HL2506" s="1" ph="1"/>
      <c r="HM2506" s="1" ph="1"/>
      <c r="HN2506" s="1" ph="1"/>
      <c r="HO2506" s="1" ph="1"/>
      <c r="HP2506" s="1" ph="1"/>
      <c r="HQ2506" s="1" ph="1"/>
      <c r="HR2506" s="1" ph="1"/>
      <c r="HS2506" s="1" ph="1"/>
      <c r="HT2506" s="1" ph="1"/>
      <c r="HU2506" s="1" ph="1"/>
      <c r="HV2506" s="1" ph="1"/>
      <c r="HW2506" s="1" ph="1"/>
      <c r="HX2506" s="1" ph="1"/>
      <c r="HY2506" s="1" ph="1"/>
      <c r="HZ2506" s="1" ph="1"/>
      <c r="IA2506" s="1" ph="1"/>
      <c r="IB2506" s="1" ph="1"/>
      <c r="IC2506" s="1" ph="1"/>
      <c r="ID2506" s="1" ph="1"/>
      <c r="IE2506" s="1" ph="1"/>
      <c r="IF2506" s="1" ph="1"/>
    </row>
    <row r="2507" spans="82:240" ht="20.149999999999999" customHeight="1">
      <c r="CD2507" s="1" ph="1"/>
      <c r="CE2507" s="1" ph="1"/>
      <c r="CF2507" s="1" ph="1"/>
      <c r="CG2507" s="1" ph="1"/>
      <c r="CH2507" s="1" ph="1"/>
      <c r="CI2507" s="1" ph="1"/>
      <c r="CJ2507" s="1" ph="1"/>
      <c r="CK2507" s="1" ph="1"/>
      <c r="CL2507" s="1" ph="1"/>
      <c r="CM2507" s="1" ph="1"/>
      <c r="CN2507" s="1" ph="1"/>
      <c r="CO2507" s="1" ph="1"/>
      <c r="CP2507" s="1" ph="1"/>
      <c r="CQ2507" s="1" ph="1"/>
      <c r="CR2507" s="1" ph="1"/>
      <c r="CS2507" s="1" ph="1"/>
      <c r="CT2507" s="1" ph="1"/>
      <c r="CU2507" s="1" ph="1"/>
      <c r="CV2507" s="1" ph="1"/>
      <c r="CW2507" s="1" ph="1"/>
      <c r="CX2507" s="1" ph="1"/>
      <c r="CY2507" s="1" ph="1"/>
      <c r="CZ2507" s="1" ph="1"/>
      <c r="DA2507" s="1" ph="1"/>
      <c r="DB2507" s="1" ph="1"/>
      <c r="DC2507" s="1" ph="1"/>
      <c r="DD2507" s="1" ph="1"/>
      <c r="DE2507" s="1" ph="1"/>
      <c r="DF2507" s="1" ph="1"/>
      <c r="DG2507" s="1" ph="1"/>
      <c r="DH2507" s="1" ph="1"/>
      <c r="DI2507" s="1" ph="1"/>
      <c r="DJ2507" s="1" ph="1"/>
      <c r="DK2507" s="1" ph="1"/>
      <c r="DL2507" s="1" ph="1"/>
      <c r="DM2507" s="1" ph="1"/>
      <c r="DN2507" s="1" ph="1"/>
      <c r="DO2507" s="1" ph="1"/>
      <c r="DP2507" s="1" ph="1"/>
      <c r="DQ2507" s="1" ph="1"/>
      <c r="DR2507" s="1" ph="1"/>
      <c r="DS2507" s="1" ph="1"/>
      <c r="DT2507" s="1" ph="1"/>
      <c r="DU2507" s="1" ph="1"/>
      <c r="DV2507" s="1" ph="1"/>
      <c r="DW2507" s="1" ph="1"/>
      <c r="DX2507" s="1" ph="1"/>
      <c r="DY2507" s="1" ph="1"/>
      <c r="DZ2507" s="1" ph="1"/>
      <c r="EA2507" s="1" ph="1"/>
      <c r="EB2507" s="1" ph="1"/>
      <c r="EC2507" s="1" ph="1"/>
      <c r="ED2507" s="1" ph="1"/>
      <c r="EE2507" s="1" ph="1"/>
      <c r="EF2507" s="1" ph="1"/>
      <c r="EG2507" s="1" ph="1"/>
      <c r="EH2507" s="1" ph="1"/>
      <c r="EI2507" s="1" ph="1"/>
      <c r="EJ2507" s="1" ph="1"/>
      <c r="EK2507" s="1" ph="1"/>
      <c r="EL2507" s="1" ph="1"/>
      <c r="EM2507" s="1" ph="1"/>
      <c r="EN2507" s="1" ph="1"/>
      <c r="EO2507" s="1" ph="1"/>
      <c r="EP2507" s="1" ph="1"/>
      <c r="EQ2507" s="1" ph="1"/>
      <c r="ER2507" s="1" ph="1"/>
      <c r="ES2507" s="1" ph="1"/>
      <c r="ET2507" s="1" ph="1"/>
      <c r="EU2507" s="1" ph="1"/>
      <c r="EV2507" s="1" ph="1"/>
      <c r="EW2507" s="1" ph="1"/>
      <c r="EX2507" s="1" ph="1"/>
      <c r="EY2507" s="1" ph="1"/>
      <c r="EZ2507" s="1" ph="1"/>
      <c r="FA2507" s="1" ph="1"/>
      <c r="FB2507" s="1" ph="1"/>
      <c r="FC2507" s="1" ph="1"/>
      <c r="FD2507" s="1" ph="1"/>
      <c r="FE2507" s="1" ph="1"/>
      <c r="FF2507" s="1" ph="1"/>
      <c r="FG2507" s="1" ph="1"/>
      <c r="FH2507" s="1" ph="1"/>
      <c r="FI2507" s="1" ph="1"/>
      <c r="FJ2507" s="1" ph="1"/>
      <c r="FK2507" s="1" ph="1"/>
      <c r="FL2507" s="1" ph="1"/>
      <c r="FM2507" s="1" ph="1"/>
      <c r="FN2507" s="1" ph="1"/>
      <c r="FO2507" s="1" ph="1"/>
      <c r="FP2507" s="1" ph="1"/>
      <c r="FQ2507" s="1" ph="1"/>
      <c r="FR2507" s="1" ph="1"/>
      <c r="FS2507" s="1" ph="1"/>
      <c r="FT2507" s="1" ph="1"/>
      <c r="FU2507" s="1" ph="1"/>
      <c r="FV2507" s="1" ph="1"/>
      <c r="FW2507" s="1" ph="1"/>
      <c r="FX2507" s="1" ph="1"/>
      <c r="FY2507" s="1" ph="1"/>
      <c r="FZ2507" s="1" ph="1"/>
      <c r="GA2507" s="1" ph="1"/>
      <c r="GB2507" s="1" ph="1"/>
      <c r="GC2507" s="1" ph="1"/>
      <c r="GD2507" s="1" ph="1"/>
      <c r="GE2507" s="1" ph="1"/>
      <c r="GF2507" s="1" ph="1"/>
      <c r="GG2507" s="1" ph="1"/>
      <c r="GH2507" s="1" ph="1"/>
      <c r="GI2507" s="1" ph="1"/>
      <c r="GJ2507" s="1" ph="1"/>
      <c r="GK2507" s="1" ph="1"/>
      <c r="GL2507" s="1" ph="1"/>
      <c r="GM2507" s="1" ph="1"/>
      <c r="GN2507" s="1" ph="1"/>
      <c r="GO2507" s="1" ph="1"/>
      <c r="GP2507" s="1" ph="1"/>
      <c r="GQ2507" s="1" ph="1"/>
      <c r="GR2507" s="1" ph="1"/>
      <c r="GS2507" s="1" ph="1"/>
      <c r="GT2507" s="1" ph="1"/>
      <c r="GU2507" s="1" ph="1"/>
      <c r="GV2507" s="1" ph="1"/>
      <c r="GW2507" s="1" ph="1"/>
      <c r="GX2507" s="1" ph="1"/>
      <c r="GY2507" s="1" ph="1"/>
      <c r="GZ2507" s="1" ph="1"/>
      <c r="HA2507" s="1" ph="1"/>
      <c r="HB2507" s="1" ph="1"/>
      <c r="HC2507" s="1" ph="1"/>
      <c r="HD2507" s="1" ph="1"/>
      <c r="HE2507" s="1" ph="1"/>
      <c r="HF2507" s="1" ph="1"/>
      <c r="HG2507" s="1" ph="1"/>
      <c r="HH2507" s="1" ph="1"/>
      <c r="HI2507" s="1" ph="1"/>
      <c r="HJ2507" s="1" ph="1"/>
      <c r="HK2507" s="1" ph="1"/>
      <c r="HL2507" s="1" ph="1"/>
      <c r="HM2507" s="1" ph="1"/>
      <c r="HN2507" s="1" ph="1"/>
      <c r="HO2507" s="1" ph="1"/>
      <c r="HP2507" s="1" ph="1"/>
      <c r="HQ2507" s="1" ph="1"/>
      <c r="HR2507" s="1" ph="1"/>
      <c r="HS2507" s="1" ph="1"/>
      <c r="HT2507" s="1" ph="1"/>
      <c r="HU2507" s="1" ph="1"/>
      <c r="HV2507" s="1" ph="1"/>
      <c r="HW2507" s="1" ph="1"/>
      <c r="HX2507" s="1" ph="1"/>
      <c r="HY2507" s="1" ph="1"/>
      <c r="HZ2507" s="1" ph="1"/>
      <c r="IA2507" s="1" ph="1"/>
      <c r="IB2507" s="1" ph="1"/>
      <c r="IC2507" s="1" ph="1"/>
      <c r="ID2507" s="1" ph="1"/>
      <c r="IE2507" s="1" ph="1"/>
      <c r="IF2507" s="1" ph="1"/>
    </row>
    <row r="2509" spans="82:240" ht="20.149999999999999" customHeight="1">
      <c r="CD2509" s="1" ph="1"/>
      <c r="CE2509" s="1" ph="1"/>
      <c r="CF2509" s="1" ph="1"/>
      <c r="CG2509" s="1" ph="1"/>
      <c r="CH2509" s="1" ph="1"/>
      <c r="CI2509" s="1" ph="1"/>
      <c r="CJ2509" s="1" ph="1"/>
      <c r="CK2509" s="1" ph="1"/>
      <c r="CL2509" s="1" ph="1"/>
      <c r="CM2509" s="1" ph="1"/>
      <c r="CN2509" s="1" ph="1"/>
      <c r="CO2509" s="1" ph="1"/>
      <c r="CP2509" s="1" ph="1"/>
      <c r="CQ2509" s="1" ph="1"/>
      <c r="CR2509" s="1" ph="1"/>
      <c r="CS2509" s="1" ph="1"/>
      <c r="CT2509" s="1" ph="1"/>
      <c r="CU2509" s="1" ph="1"/>
      <c r="CV2509" s="1" ph="1"/>
      <c r="CW2509" s="1" ph="1"/>
      <c r="CX2509" s="1" ph="1"/>
      <c r="CY2509" s="1" ph="1"/>
      <c r="CZ2509" s="1" ph="1"/>
      <c r="DA2509" s="1" ph="1"/>
      <c r="DB2509" s="1" ph="1"/>
      <c r="DC2509" s="1" ph="1"/>
      <c r="DD2509" s="1" ph="1"/>
      <c r="DE2509" s="1" ph="1"/>
      <c r="DF2509" s="1" ph="1"/>
      <c r="DG2509" s="1" ph="1"/>
      <c r="DH2509" s="1" ph="1"/>
      <c r="DI2509" s="1" ph="1"/>
      <c r="DJ2509" s="1" ph="1"/>
      <c r="DK2509" s="1" ph="1"/>
      <c r="DL2509" s="1" ph="1"/>
      <c r="DM2509" s="1" ph="1"/>
      <c r="DN2509" s="1" ph="1"/>
      <c r="DO2509" s="1" ph="1"/>
      <c r="DP2509" s="1" ph="1"/>
      <c r="DQ2509" s="1" ph="1"/>
      <c r="DR2509" s="1" ph="1"/>
      <c r="DS2509" s="1" ph="1"/>
      <c r="DT2509" s="1" ph="1"/>
      <c r="DU2509" s="1" ph="1"/>
      <c r="DV2509" s="1" ph="1"/>
      <c r="DW2509" s="1" ph="1"/>
      <c r="DX2509" s="1" ph="1"/>
      <c r="DY2509" s="1" ph="1"/>
      <c r="DZ2509" s="1" ph="1"/>
      <c r="EA2509" s="1" ph="1"/>
      <c r="EB2509" s="1" ph="1"/>
      <c r="EC2509" s="1" ph="1"/>
      <c r="ED2509" s="1" ph="1"/>
      <c r="EE2509" s="1" ph="1"/>
      <c r="EF2509" s="1" ph="1"/>
      <c r="EG2509" s="1" ph="1"/>
      <c r="EH2509" s="1" ph="1"/>
      <c r="EI2509" s="1" ph="1"/>
      <c r="EJ2509" s="1" ph="1"/>
      <c r="EK2509" s="1" ph="1"/>
      <c r="EL2509" s="1" ph="1"/>
      <c r="EM2509" s="1" ph="1"/>
      <c r="EN2509" s="1" ph="1"/>
      <c r="EO2509" s="1" ph="1"/>
      <c r="EP2509" s="1" ph="1"/>
      <c r="EQ2509" s="1" ph="1"/>
      <c r="ER2509" s="1" ph="1"/>
      <c r="ES2509" s="1" ph="1"/>
      <c r="ET2509" s="1" ph="1"/>
      <c r="EU2509" s="1" ph="1"/>
      <c r="EV2509" s="1" ph="1"/>
      <c r="EW2509" s="1" ph="1"/>
      <c r="EX2509" s="1" ph="1"/>
      <c r="EY2509" s="1" ph="1"/>
      <c r="EZ2509" s="1" ph="1"/>
      <c r="FA2509" s="1" ph="1"/>
      <c r="FB2509" s="1" ph="1"/>
      <c r="FC2509" s="1" ph="1"/>
      <c r="FD2509" s="1" ph="1"/>
      <c r="FE2509" s="1" ph="1"/>
      <c r="FF2509" s="1" ph="1"/>
      <c r="FG2509" s="1" ph="1"/>
      <c r="FH2509" s="1" ph="1"/>
      <c r="FI2509" s="1" ph="1"/>
      <c r="FJ2509" s="1" ph="1"/>
      <c r="FK2509" s="1" ph="1"/>
      <c r="FL2509" s="1" ph="1"/>
      <c r="FM2509" s="1" ph="1"/>
      <c r="FN2509" s="1" ph="1"/>
      <c r="FO2509" s="1" ph="1"/>
      <c r="FP2509" s="1" ph="1"/>
      <c r="FQ2509" s="1" ph="1"/>
      <c r="FR2509" s="1" ph="1"/>
      <c r="FS2509" s="1" ph="1"/>
      <c r="FT2509" s="1" ph="1"/>
      <c r="FU2509" s="1" ph="1"/>
      <c r="FV2509" s="1" ph="1"/>
      <c r="FW2509" s="1" ph="1"/>
      <c r="FX2509" s="1" ph="1"/>
      <c r="FY2509" s="1" ph="1"/>
      <c r="FZ2509" s="1" ph="1"/>
      <c r="GA2509" s="1" ph="1"/>
      <c r="GB2509" s="1" ph="1"/>
      <c r="GC2509" s="1" ph="1"/>
      <c r="GD2509" s="1" ph="1"/>
      <c r="GE2509" s="1" ph="1"/>
      <c r="GF2509" s="1" ph="1"/>
      <c r="GG2509" s="1" ph="1"/>
      <c r="GH2509" s="1" ph="1"/>
      <c r="GI2509" s="1" ph="1"/>
      <c r="GJ2509" s="1" ph="1"/>
      <c r="GK2509" s="1" ph="1"/>
      <c r="GL2509" s="1" ph="1"/>
      <c r="GM2509" s="1" ph="1"/>
      <c r="GN2509" s="1" ph="1"/>
      <c r="GO2509" s="1" ph="1"/>
      <c r="GP2509" s="1" ph="1"/>
      <c r="GQ2509" s="1" ph="1"/>
      <c r="GR2509" s="1" ph="1"/>
      <c r="GS2509" s="1" ph="1"/>
      <c r="GT2509" s="1" ph="1"/>
      <c r="GU2509" s="1" ph="1"/>
      <c r="GV2509" s="1" ph="1"/>
      <c r="GW2509" s="1" ph="1"/>
      <c r="GX2509" s="1" ph="1"/>
      <c r="GY2509" s="1" ph="1"/>
      <c r="GZ2509" s="1" ph="1"/>
      <c r="HA2509" s="1" ph="1"/>
      <c r="HB2509" s="1" ph="1"/>
      <c r="HC2509" s="1" ph="1"/>
      <c r="HD2509" s="1" ph="1"/>
      <c r="HE2509" s="1" ph="1"/>
      <c r="HF2509" s="1" ph="1"/>
      <c r="HG2509" s="1" ph="1"/>
      <c r="HH2509" s="1" ph="1"/>
      <c r="HI2509" s="1" ph="1"/>
      <c r="HJ2509" s="1" ph="1"/>
      <c r="HK2509" s="1" ph="1"/>
      <c r="HL2509" s="1" ph="1"/>
      <c r="HM2509" s="1" ph="1"/>
      <c r="HN2509" s="1" ph="1"/>
      <c r="HO2509" s="1" ph="1"/>
      <c r="HP2509" s="1" ph="1"/>
      <c r="HQ2509" s="1" ph="1"/>
      <c r="HR2509" s="1" ph="1"/>
      <c r="HS2509" s="1" ph="1"/>
      <c r="HT2509" s="1" ph="1"/>
      <c r="HU2509" s="1" ph="1"/>
      <c r="HV2509" s="1" ph="1"/>
      <c r="HW2509" s="1" ph="1"/>
      <c r="HX2509" s="1" ph="1"/>
      <c r="HY2509" s="1" ph="1"/>
      <c r="HZ2509" s="1" ph="1"/>
      <c r="IA2509" s="1" ph="1"/>
      <c r="IB2509" s="1" ph="1"/>
      <c r="IC2509" s="1" ph="1"/>
      <c r="ID2509" s="1" ph="1"/>
      <c r="IE2509" s="1" ph="1"/>
      <c r="IF2509" s="1" ph="1"/>
    </row>
    <row r="2513" spans="82:240" ht="20.149999999999999" customHeight="1">
      <c r="CD2513" s="1" ph="1"/>
      <c r="CE2513" s="1" ph="1"/>
      <c r="CF2513" s="1" ph="1"/>
      <c r="CG2513" s="1" ph="1"/>
      <c r="CH2513" s="1" ph="1"/>
      <c r="CI2513" s="1" ph="1"/>
      <c r="CJ2513" s="1" ph="1"/>
      <c r="CK2513" s="1" ph="1"/>
      <c r="CL2513" s="1" ph="1"/>
      <c r="CM2513" s="1" ph="1"/>
      <c r="CN2513" s="1" ph="1"/>
      <c r="CO2513" s="1" ph="1"/>
      <c r="CP2513" s="1" ph="1"/>
      <c r="CQ2513" s="1" ph="1"/>
      <c r="CR2513" s="1" ph="1"/>
      <c r="CS2513" s="1" ph="1"/>
      <c r="CT2513" s="1" ph="1"/>
      <c r="CU2513" s="1" ph="1"/>
      <c r="CV2513" s="1" ph="1"/>
      <c r="CW2513" s="1" ph="1"/>
      <c r="CX2513" s="1" ph="1"/>
      <c r="CY2513" s="1" ph="1"/>
      <c r="CZ2513" s="1" ph="1"/>
      <c r="DA2513" s="1" ph="1"/>
      <c r="DB2513" s="1" ph="1"/>
      <c r="DC2513" s="1" ph="1"/>
      <c r="DD2513" s="1" ph="1"/>
      <c r="DE2513" s="1" ph="1"/>
      <c r="DF2513" s="1" ph="1"/>
      <c r="DG2513" s="1" ph="1"/>
      <c r="DH2513" s="1" ph="1"/>
      <c r="DI2513" s="1" ph="1"/>
      <c r="DJ2513" s="1" ph="1"/>
      <c r="DK2513" s="1" ph="1"/>
      <c r="DL2513" s="1" ph="1"/>
      <c r="DM2513" s="1" ph="1"/>
      <c r="DN2513" s="1" ph="1"/>
      <c r="DO2513" s="1" ph="1"/>
      <c r="DP2513" s="1" ph="1"/>
      <c r="DQ2513" s="1" ph="1"/>
      <c r="DR2513" s="1" ph="1"/>
      <c r="DS2513" s="1" ph="1"/>
      <c r="DT2513" s="1" ph="1"/>
      <c r="DU2513" s="1" ph="1"/>
      <c r="DV2513" s="1" ph="1"/>
      <c r="DW2513" s="1" ph="1"/>
      <c r="DX2513" s="1" ph="1"/>
      <c r="DY2513" s="1" ph="1"/>
      <c r="DZ2513" s="1" ph="1"/>
      <c r="EA2513" s="1" ph="1"/>
      <c r="EB2513" s="1" ph="1"/>
      <c r="EC2513" s="1" ph="1"/>
      <c r="ED2513" s="1" ph="1"/>
      <c r="EE2513" s="1" ph="1"/>
      <c r="EF2513" s="1" ph="1"/>
      <c r="EG2513" s="1" ph="1"/>
      <c r="EH2513" s="1" ph="1"/>
      <c r="EI2513" s="1" ph="1"/>
      <c r="EJ2513" s="1" ph="1"/>
      <c r="EK2513" s="1" ph="1"/>
      <c r="EL2513" s="1" ph="1"/>
      <c r="EM2513" s="1" ph="1"/>
      <c r="EN2513" s="1" ph="1"/>
      <c r="EO2513" s="1" ph="1"/>
      <c r="EP2513" s="1" ph="1"/>
      <c r="EQ2513" s="1" ph="1"/>
      <c r="ER2513" s="1" ph="1"/>
      <c r="ES2513" s="1" ph="1"/>
      <c r="ET2513" s="1" ph="1"/>
      <c r="EU2513" s="1" ph="1"/>
      <c r="EV2513" s="1" ph="1"/>
      <c r="EW2513" s="1" ph="1"/>
      <c r="EX2513" s="1" ph="1"/>
      <c r="EY2513" s="1" ph="1"/>
      <c r="EZ2513" s="1" ph="1"/>
      <c r="FA2513" s="1" ph="1"/>
      <c r="FB2513" s="1" ph="1"/>
      <c r="FC2513" s="1" ph="1"/>
      <c r="FD2513" s="1" ph="1"/>
      <c r="FE2513" s="1" ph="1"/>
      <c r="FF2513" s="1" ph="1"/>
      <c r="FG2513" s="1" ph="1"/>
      <c r="FH2513" s="1" ph="1"/>
      <c r="FI2513" s="1" ph="1"/>
      <c r="FJ2513" s="1" ph="1"/>
      <c r="FK2513" s="1" ph="1"/>
      <c r="FL2513" s="1" ph="1"/>
      <c r="FM2513" s="1" ph="1"/>
      <c r="FN2513" s="1" ph="1"/>
      <c r="FO2513" s="1" ph="1"/>
      <c r="FP2513" s="1" ph="1"/>
      <c r="FQ2513" s="1" ph="1"/>
      <c r="FR2513" s="1" ph="1"/>
      <c r="FS2513" s="1" ph="1"/>
      <c r="FT2513" s="1" ph="1"/>
      <c r="FU2513" s="1" ph="1"/>
      <c r="FV2513" s="1" ph="1"/>
      <c r="FW2513" s="1" ph="1"/>
      <c r="FX2513" s="1" ph="1"/>
      <c r="FY2513" s="1" ph="1"/>
      <c r="FZ2513" s="1" ph="1"/>
      <c r="GA2513" s="1" ph="1"/>
      <c r="GB2513" s="1" ph="1"/>
      <c r="GC2513" s="1" ph="1"/>
      <c r="GD2513" s="1" ph="1"/>
      <c r="GE2513" s="1" ph="1"/>
      <c r="GF2513" s="1" ph="1"/>
      <c r="GG2513" s="1" ph="1"/>
      <c r="GH2513" s="1" ph="1"/>
      <c r="GI2513" s="1" ph="1"/>
      <c r="GJ2513" s="1" ph="1"/>
      <c r="GK2513" s="1" ph="1"/>
      <c r="GL2513" s="1" ph="1"/>
      <c r="GM2513" s="1" ph="1"/>
      <c r="GN2513" s="1" ph="1"/>
      <c r="GO2513" s="1" ph="1"/>
      <c r="GP2513" s="1" ph="1"/>
      <c r="GQ2513" s="1" ph="1"/>
      <c r="GR2513" s="1" ph="1"/>
      <c r="GS2513" s="1" ph="1"/>
      <c r="GT2513" s="1" ph="1"/>
      <c r="GU2513" s="1" ph="1"/>
      <c r="GV2513" s="1" ph="1"/>
      <c r="GW2513" s="1" ph="1"/>
      <c r="GX2513" s="1" ph="1"/>
      <c r="GY2513" s="1" ph="1"/>
      <c r="GZ2513" s="1" ph="1"/>
      <c r="HA2513" s="1" ph="1"/>
      <c r="HB2513" s="1" ph="1"/>
      <c r="HC2513" s="1" ph="1"/>
      <c r="HD2513" s="1" ph="1"/>
      <c r="HE2513" s="1" ph="1"/>
      <c r="HF2513" s="1" ph="1"/>
      <c r="HG2513" s="1" ph="1"/>
      <c r="HH2513" s="1" ph="1"/>
      <c r="HI2513" s="1" ph="1"/>
      <c r="HJ2513" s="1" ph="1"/>
      <c r="HK2513" s="1" ph="1"/>
      <c r="HL2513" s="1" ph="1"/>
      <c r="HM2513" s="1" ph="1"/>
      <c r="HN2513" s="1" ph="1"/>
      <c r="HO2513" s="1" ph="1"/>
      <c r="HP2513" s="1" ph="1"/>
      <c r="HQ2513" s="1" ph="1"/>
      <c r="HR2513" s="1" ph="1"/>
      <c r="HS2513" s="1" ph="1"/>
      <c r="HT2513" s="1" ph="1"/>
      <c r="HU2513" s="1" ph="1"/>
      <c r="HV2513" s="1" ph="1"/>
      <c r="HW2513" s="1" ph="1"/>
      <c r="HX2513" s="1" ph="1"/>
      <c r="HY2513" s="1" ph="1"/>
      <c r="HZ2513" s="1" ph="1"/>
      <c r="IA2513" s="1" ph="1"/>
      <c r="IB2513" s="1" ph="1"/>
      <c r="IC2513" s="1" ph="1"/>
      <c r="ID2513" s="1" ph="1"/>
      <c r="IE2513" s="1" ph="1"/>
      <c r="IF2513" s="1" ph="1"/>
    </row>
    <row r="2595" spans="82:240" ht="20.149999999999999" customHeight="1">
      <c r="CD2595" s="1" ph="1"/>
      <c r="CE2595" s="1" ph="1"/>
      <c r="CF2595" s="1" ph="1"/>
      <c r="CG2595" s="1" ph="1"/>
      <c r="CH2595" s="1" ph="1"/>
      <c r="CI2595" s="1" ph="1"/>
      <c r="CJ2595" s="1" ph="1"/>
      <c r="CK2595" s="1" ph="1"/>
      <c r="CL2595" s="1" ph="1"/>
      <c r="CM2595" s="1" ph="1"/>
      <c r="CN2595" s="1" ph="1"/>
      <c r="CO2595" s="1" ph="1"/>
      <c r="CP2595" s="1" ph="1"/>
      <c r="CQ2595" s="1" ph="1"/>
      <c r="CR2595" s="1" ph="1"/>
      <c r="CS2595" s="1" ph="1"/>
      <c r="CT2595" s="1" ph="1"/>
      <c r="CU2595" s="1" ph="1"/>
      <c r="CV2595" s="1" ph="1"/>
      <c r="CW2595" s="1" ph="1"/>
      <c r="CX2595" s="1" ph="1"/>
      <c r="CY2595" s="1" ph="1"/>
      <c r="CZ2595" s="1" ph="1"/>
      <c r="DA2595" s="1" ph="1"/>
      <c r="DB2595" s="1" ph="1"/>
      <c r="DC2595" s="1" ph="1"/>
      <c r="DD2595" s="1" ph="1"/>
      <c r="DE2595" s="1" ph="1"/>
      <c r="DF2595" s="1" ph="1"/>
      <c r="DG2595" s="1" ph="1"/>
      <c r="DH2595" s="1" ph="1"/>
      <c r="DI2595" s="1" ph="1"/>
      <c r="DJ2595" s="1" ph="1"/>
      <c r="DK2595" s="1" ph="1"/>
      <c r="DL2595" s="1" ph="1"/>
      <c r="DM2595" s="1" ph="1"/>
      <c r="DN2595" s="1" ph="1"/>
      <c r="DO2595" s="1" ph="1"/>
      <c r="DP2595" s="1" ph="1"/>
      <c r="DQ2595" s="1" ph="1"/>
      <c r="DR2595" s="1" ph="1"/>
      <c r="DS2595" s="1" ph="1"/>
      <c r="DT2595" s="1" ph="1"/>
      <c r="DU2595" s="1" ph="1"/>
      <c r="DV2595" s="1" ph="1"/>
      <c r="DW2595" s="1" ph="1"/>
      <c r="DX2595" s="1" ph="1"/>
      <c r="DY2595" s="1" ph="1"/>
      <c r="DZ2595" s="1" ph="1"/>
      <c r="EA2595" s="1" ph="1"/>
      <c r="EB2595" s="1" ph="1"/>
      <c r="EC2595" s="1" ph="1"/>
      <c r="ED2595" s="1" ph="1"/>
      <c r="EE2595" s="1" ph="1"/>
      <c r="EF2595" s="1" ph="1"/>
      <c r="EG2595" s="1" ph="1"/>
      <c r="EH2595" s="1" ph="1"/>
      <c r="EI2595" s="1" ph="1"/>
      <c r="EJ2595" s="1" ph="1"/>
      <c r="EK2595" s="1" ph="1"/>
      <c r="EL2595" s="1" ph="1"/>
      <c r="EM2595" s="1" ph="1"/>
      <c r="EN2595" s="1" ph="1"/>
      <c r="EO2595" s="1" ph="1"/>
      <c r="EP2595" s="1" ph="1"/>
      <c r="EQ2595" s="1" ph="1"/>
      <c r="ER2595" s="1" ph="1"/>
      <c r="ES2595" s="1" ph="1"/>
      <c r="ET2595" s="1" ph="1"/>
      <c r="EU2595" s="1" ph="1"/>
      <c r="EV2595" s="1" ph="1"/>
      <c r="EW2595" s="1" ph="1"/>
      <c r="EX2595" s="1" ph="1"/>
      <c r="EY2595" s="1" ph="1"/>
      <c r="EZ2595" s="1" ph="1"/>
      <c r="FA2595" s="1" ph="1"/>
      <c r="FB2595" s="1" ph="1"/>
      <c r="FC2595" s="1" ph="1"/>
      <c r="FD2595" s="1" ph="1"/>
      <c r="FE2595" s="1" ph="1"/>
      <c r="FF2595" s="1" ph="1"/>
      <c r="FG2595" s="1" ph="1"/>
      <c r="FH2595" s="1" ph="1"/>
      <c r="FI2595" s="1" ph="1"/>
      <c r="FJ2595" s="1" ph="1"/>
      <c r="FK2595" s="1" ph="1"/>
      <c r="FL2595" s="1" ph="1"/>
      <c r="FM2595" s="1" ph="1"/>
      <c r="FN2595" s="1" ph="1"/>
      <c r="FO2595" s="1" ph="1"/>
      <c r="FP2595" s="1" ph="1"/>
      <c r="FQ2595" s="1" ph="1"/>
      <c r="FR2595" s="1" ph="1"/>
      <c r="FS2595" s="1" ph="1"/>
      <c r="FT2595" s="1" ph="1"/>
      <c r="FU2595" s="1" ph="1"/>
      <c r="FV2595" s="1" ph="1"/>
      <c r="FW2595" s="1" ph="1"/>
      <c r="FX2595" s="1" ph="1"/>
      <c r="FY2595" s="1" ph="1"/>
      <c r="FZ2595" s="1" ph="1"/>
      <c r="GA2595" s="1" ph="1"/>
      <c r="GB2595" s="1" ph="1"/>
      <c r="GC2595" s="1" ph="1"/>
      <c r="GD2595" s="1" ph="1"/>
      <c r="GE2595" s="1" ph="1"/>
      <c r="GF2595" s="1" ph="1"/>
      <c r="GG2595" s="1" ph="1"/>
      <c r="GH2595" s="1" ph="1"/>
      <c r="GI2595" s="1" ph="1"/>
      <c r="GJ2595" s="1" ph="1"/>
      <c r="GK2595" s="1" ph="1"/>
      <c r="GL2595" s="1" ph="1"/>
      <c r="GM2595" s="1" ph="1"/>
      <c r="GN2595" s="1" ph="1"/>
      <c r="GO2595" s="1" ph="1"/>
      <c r="GP2595" s="1" ph="1"/>
      <c r="GQ2595" s="1" ph="1"/>
      <c r="GR2595" s="1" ph="1"/>
      <c r="GS2595" s="1" ph="1"/>
      <c r="GT2595" s="1" ph="1"/>
      <c r="GU2595" s="1" ph="1"/>
      <c r="GV2595" s="1" ph="1"/>
      <c r="GW2595" s="1" ph="1"/>
      <c r="GX2595" s="1" ph="1"/>
      <c r="GY2595" s="1" ph="1"/>
      <c r="GZ2595" s="1" ph="1"/>
      <c r="HA2595" s="1" ph="1"/>
      <c r="HB2595" s="1" ph="1"/>
      <c r="HC2595" s="1" ph="1"/>
      <c r="HD2595" s="1" ph="1"/>
      <c r="HE2595" s="1" ph="1"/>
      <c r="HF2595" s="1" ph="1"/>
      <c r="HG2595" s="1" ph="1"/>
      <c r="HH2595" s="1" ph="1"/>
      <c r="HI2595" s="1" ph="1"/>
      <c r="HJ2595" s="1" ph="1"/>
      <c r="HK2595" s="1" ph="1"/>
      <c r="HL2595" s="1" ph="1"/>
      <c r="HM2595" s="1" ph="1"/>
      <c r="HN2595" s="1" ph="1"/>
      <c r="HO2595" s="1" ph="1"/>
      <c r="HP2595" s="1" ph="1"/>
      <c r="HQ2595" s="1" ph="1"/>
      <c r="HR2595" s="1" ph="1"/>
      <c r="HS2595" s="1" ph="1"/>
      <c r="HT2595" s="1" ph="1"/>
      <c r="HU2595" s="1" ph="1"/>
      <c r="HV2595" s="1" ph="1"/>
      <c r="HW2595" s="1" ph="1"/>
      <c r="HX2595" s="1" ph="1"/>
      <c r="HY2595" s="1" ph="1"/>
      <c r="HZ2595" s="1" ph="1"/>
      <c r="IA2595" s="1" ph="1"/>
      <c r="IB2595" s="1" ph="1"/>
      <c r="IC2595" s="1" ph="1"/>
      <c r="ID2595" s="1" ph="1"/>
      <c r="IE2595" s="1" ph="1"/>
      <c r="IF2595" s="1" ph="1"/>
    </row>
    <row r="2620" spans="82:240" ht="20.149999999999999" customHeight="1">
      <c r="CD2620" s="1" ph="1"/>
      <c r="CE2620" s="1" ph="1"/>
      <c r="CF2620" s="1" ph="1"/>
      <c r="CG2620" s="1" ph="1"/>
      <c r="CH2620" s="1" ph="1"/>
      <c r="CI2620" s="1" ph="1"/>
      <c r="CJ2620" s="1" ph="1"/>
      <c r="CK2620" s="1" ph="1"/>
      <c r="CL2620" s="1" ph="1"/>
      <c r="CM2620" s="1" ph="1"/>
      <c r="CN2620" s="1" ph="1"/>
      <c r="CO2620" s="1" ph="1"/>
      <c r="CP2620" s="1" ph="1"/>
      <c r="CQ2620" s="1" ph="1"/>
      <c r="CR2620" s="1" ph="1"/>
      <c r="CS2620" s="1" ph="1"/>
      <c r="CT2620" s="1" ph="1"/>
      <c r="CU2620" s="1" ph="1"/>
      <c r="CV2620" s="1" ph="1"/>
      <c r="CW2620" s="1" ph="1"/>
      <c r="CX2620" s="1" ph="1"/>
      <c r="CY2620" s="1" ph="1"/>
      <c r="CZ2620" s="1" ph="1"/>
      <c r="DA2620" s="1" ph="1"/>
      <c r="DB2620" s="1" ph="1"/>
      <c r="DC2620" s="1" ph="1"/>
      <c r="DD2620" s="1" ph="1"/>
      <c r="DE2620" s="1" ph="1"/>
      <c r="DF2620" s="1" ph="1"/>
      <c r="DG2620" s="1" ph="1"/>
      <c r="DH2620" s="1" ph="1"/>
      <c r="DI2620" s="1" ph="1"/>
      <c r="DJ2620" s="1" ph="1"/>
      <c r="DK2620" s="1" ph="1"/>
      <c r="DL2620" s="1" ph="1"/>
      <c r="DM2620" s="1" ph="1"/>
      <c r="DN2620" s="1" ph="1"/>
      <c r="DO2620" s="1" ph="1"/>
      <c r="DP2620" s="1" ph="1"/>
      <c r="DQ2620" s="1" ph="1"/>
      <c r="DR2620" s="1" ph="1"/>
      <c r="DS2620" s="1" ph="1"/>
      <c r="DT2620" s="1" ph="1"/>
      <c r="DU2620" s="1" ph="1"/>
      <c r="DV2620" s="1" ph="1"/>
      <c r="DW2620" s="1" ph="1"/>
      <c r="DX2620" s="1" ph="1"/>
      <c r="DY2620" s="1" ph="1"/>
      <c r="DZ2620" s="1" ph="1"/>
      <c r="EA2620" s="1" ph="1"/>
      <c r="EB2620" s="1" ph="1"/>
      <c r="EC2620" s="1" ph="1"/>
      <c r="ED2620" s="1" ph="1"/>
      <c r="EE2620" s="1" ph="1"/>
      <c r="EF2620" s="1" ph="1"/>
      <c r="EG2620" s="1" ph="1"/>
      <c r="EH2620" s="1" ph="1"/>
      <c r="EI2620" s="1" ph="1"/>
      <c r="EJ2620" s="1" ph="1"/>
      <c r="EK2620" s="1" ph="1"/>
      <c r="EL2620" s="1" ph="1"/>
      <c r="EM2620" s="1" ph="1"/>
      <c r="EN2620" s="1" ph="1"/>
      <c r="EO2620" s="1" ph="1"/>
      <c r="EP2620" s="1" ph="1"/>
      <c r="EQ2620" s="1" ph="1"/>
      <c r="ER2620" s="1" ph="1"/>
      <c r="ES2620" s="1" ph="1"/>
      <c r="ET2620" s="1" ph="1"/>
      <c r="EU2620" s="1" ph="1"/>
      <c r="EV2620" s="1" ph="1"/>
      <c r="EW2620" s="1" ph="1"/>
      <c r="EX2620" s="1" ph="1"/>
      <c r="EY2620" s="1" ph="1"/>
      <c r="EZ2620" s="1" ph="1"/>
      <c r="FA2620" s="1" ph="1"/>
      <c r="FB2620" s="1" ph="1"/>
      <c r="FC2620" s="1" ph="1"/>
      <c r="FD2620" s="1" ph="1"/>
      <c r="FE2620" s="1" ph="1"/>
      <c r="FF2620" s="1" ph="1"/>
      <c r="FG2620" s="1" ph="1"/>
      <c r="FH2620" s="1" ph="1"/>
      <c r="FI2620" s="1" ph="1"/>
      <c r="FJ2620" s="1" ph="1"/>
      <c r="FK2620" s="1" ph="1"/>
      <c r="FL2620" s="1" ph="1"/>
      <c r="FM2620" s="1" ph="1"/>
      <c r="FN2620" s="1" ph="1"/>
      <c r="FO2620" s="1" ph="1"/>
      <c r="FP2620" s="1" ph="1"/>
      <c r="FQ2620" s="1" ph="1"/>
      <c r="FR2620" s="1" ph="1"/>
      <c r="FS2620" s="1" ph="1"/>
      <c r="FT2620" s="1" ph="1"/>
      <c r="FU2620" s="1" ph="1"/>
      <c r="FV2620" s="1" ph="1"/>
      <c r="FW2620" s="1" ph="1"/>
      <c r="FX2620" s="1" ph="1"/>
      <c r="FY2620" s="1" ph="1"/>
      <c r="FZ2620" s="1" ph="1"/>
      <c r="GA2620" s="1" ph="1"/>
      <c r="GB2620" s="1" ph="1"/>
      <c r="GC2620" s="1" ph="1"/>
      <c r="GD2620" s="1" ph="1"/>
      <c r="GE2620" s="1" ph="1"/>
      <c r="GF2620" s="1" ph="1"/>
      <c r="GG2620" s="1" ph="1"/>
      <c r="GH2620" s="1" ph="1"/>
      <c r="GI2620" s="1" ph="1"/>
      <c r="GJ2620" s="1" ph="1"/>
      <c r="GK2620" s="1" ph="1"/>
      <c r="GL2620" s="1" ph="1"/>
      <c r="GM2620" s="1" ph="1"/>
      <c r="GN2620" s="1" ph="1"/>
      <c r="GO2620" s="1" ph="1"/>
      <c r="GP2620" s="1" ph="1"/>
      <c r="GQ2620" s="1" ph="1"/>
      <c r="GR2620" s="1" ph="1"/>
      <c r="GS2620" s="1" ph="1"/>
      <c r="GT2620" s="1" ph="1"/>
      <c r="GU2620" s="1" ph="1"/>
      <c r="GV2620" s="1" ph="1"/>
      <c r="GW2620" s="1" ph="1"/>
      <c r="GX2620" s="1" ph="1"/>
      <c r="GY2620" s="1" ph="1"/>
      <c r="GZ2620" s="1" ph="1"/>
      <c r="HA2620" s="1" ph="1"/>
      <c r="HB2620" s="1" ph="1"/>
      <c r="HC2620" s="1" ph="1"/>
      <c r="HD2620" s="1" ph="1"/>
      <c r="HE2620" s="1" ph="1"/>
      <c r="HF2620" s="1" ph="1"/>
      <c r="HG2620" s="1" ph="1"/>
      <c r="HH2620" s="1" ph="1"/>
      <c r="HI2620" s="1" ph="1"/>
      <c r="HJ2620" s="1" ph="1"/>
      <c r="HK2620" s="1" ph="1"/>
      <c r="HL2620" s="1" ph="1"/>
      <c r="HM2620" s="1" ph="1"/>
      <c r="HN2620" s="1" ph="1"/>
      <c r="HO2620" s="1" ph="1"/>
      <c r="HP2620" s="1" ph="1"/>
      <c r="HQ2620" s="1" ph="1"/>
      <c r="HR2620" s="1" ph="1"/>
      <c r="HS2620" s="1" ph="1"/>
      <c r="HT2620" s="1" ph="1"/>
      <c r="HU2620" s="1" ph="1"/>
      <c r="HV2620" s="1" ph="1"/>
      <c r="HW2620" s="1" ph="1"/>
      <c r="HX2620" s="1" ph="1"/>
      <c r="HY2620" s="1" ph="1"/>
      <c r="HZ2620" s="1" ph="1"/>
      <c r="IA2620" s="1" ph="1"/>
      <c r="IB2620" s="1" ph="1"/>
      <c r="IC2620" s="1" ph="1"/>
      <c r="ID2620" s="1" ph="1"/>
      <c r="IE2620" s="1" ph="1"/>
      <c r="IF2620" s="1" ph="1"/>
    </row>
    <row r="2623" spans="82:240" ht="20.149999999999999" customHeight="1">
      <c r="CD2623" s="1" ph="1"/>
      <c r="CE2623" s="1" ph="1"/>
      <c r="CF2623" s="1" ph="1"/>
      <c r="CG2623" s="1" ph="1"/>
      <c r="CH2623" s="1" ph="1"/>
      <c r="CI2623" s="1" ph="1"/>
      <c r="CJ2623" s="1" ph="1"/>
      <c r="CK2623" s="1" ph="1"/>
      <c r="CL2623" s="1" ph="1"/>
      <c r="CM2623" s="1" ph="1"/>
      <c r="CN2623" s="1" ph="1"/>
      <c r="CO2623" s="1" ph="1"/>
      <c r="CP2623" s="1" ph="1"/>
      <c r="CQ2623" s="1" ph="1"/>
      <c r="CR2623" s="1" ph="1"/>
      <c r="CS2623" s="1" ph="1"/>
      <c r="CT2623" s="1" ph="1"/>
      <c r="CU2623" s="1" ph="1"/>
      <c r="CV2623" s="1" ph="1"/>
      <c r="CW2623" s="1" ph="1"/>
      <c r="CX2623" s="1" ph="1"/>
      <c r="CY2623" s="1" ph="1"/>
      <c r="CZ2623" s="1" ph="1"/>
      <c r="DA2623" s="1" ph="1"/>
      <c r="DB2623" s="1" ph="1"/>
      <c r="DC2623" s="1" ph="1"/>
      <c r="DD2623" s="1" ph="1"/>
      <c r="DE2623" s="1" ph="1"/>
      <c r="DF2623" s="1" ph="1"/>
      <c r="DG2623" s="1" ph="1"/>
      <c r="DH2623" s="1" ph="1"/>
      <c r="DI2623" s="1" ph="1"/>
      <c r="DJ2623" s="1" ph="1"/>
      <c r="DK2623" s="1" ph="1"/>
      <c r="DL2623" s="1" ph="1"/>
      <c r="DM2623" s="1" ph="1"/>
      <c r="DN2623" s="1" ph="1"/>
      <c r="DO2623" s="1" ph="1"/>
      <c r="DP2623" s="1" ph="1"/>
      <c r="DQ2623" s="1" ph="1"/>
      <c r="DR2623" s="1" ph="1"/>
      <c r="DS2623" s="1" ph="1"/>
      <c r="DT2623" s="1" ph="1"/>
      <c r="DU2623" s="1" ph="1"/>
      <c r="DV2623" s="1" ph="1"/>
      <c r="DW2623" s="1" ph="1"/>
      <c r="DX2623" s="1" ph="1"/>
      <c r="DY2623" s="1" ph="1"/>
      <c r="DZ2623" s="1" ph="1"/>
      <c r="EA2623" s="1" ph="1"/>
      <c r="EB2623" s="1" ph="1"/>
      <c r="EC2623" s="1" ph="1"/>
      <c r="ED2623" s="1" ph="1"/>
      <c r="EE2623" s="1" ph="1"/>
      <c r="EF2623" s="1" ph="1"/>
      <c r="EG2623" s="1" ph="1"/>
      <c r="EH2623" s="1" ph="1"/>
      <c r="EI2623" s="1" ph="1"/>
      <c r="EJ2623" s="1" ph="1"/>
      <c r="EK2623" s="1" ph="1"/>
      <c r="EL2623" s="1" ph="1"/>
      <c r="EM2623" s="1" ph="1"/>
      <c r="EN2623" s="1" ph="1"/>
      <c r="EO2623" s="1" ph="1"/>
      <c r="EP2623" s="1" ph="1"/>
      <c r="EQ2623" s="1" ph="1"/>
      <c r="ER2623" s="1" ph="1"/>
      <c r="ES2623" s="1" ph="1"/>
      <c r="ET2623" s="1" ph="1"/>
      <c r="EU2623" s="1" ph="1"/>
      <c r="EV2623" s="1" ph="1"/>
      <c r="EW2623" s="1" ph="1"/>
      <c r="EX2623" s="1" ph="1"/>
      <c r="EY2623" s="1" ph="1"/>
      <c r="EZ2623" s="1" ph="1"/>
      <c r="FA2623" s="1" ph="1"/>
      <c r="FB2623" s="1" ph="1"/>
      <c r="FC2623" s="1" ph="1"/>
      <c r="FD2623" s="1" ph="1"/>
      <c r="FE2623" s="1" ph="1"/>
      <c r="FF2623" s="1" ph="1"/>
      <c r="FG2623" s="1" ph="1"/>
      <c r="FH2623" s="1" ph="1"/>
      <c r="FI2623" s="1" ph="1"/>
      <c r="FJ2623" s="1" ph="1"/>
      <c r="FK2623" s="1" ph="1"/>
      <c r="FL2623" s="1" ph="1"/>
      <c r="FM2623" s="1" ph="1"/>
      <c r="FN2623" s="1" ph="1"/>
      <c r="FO2623" s="1" ph="1"/>
      <c r="FP2623" s="1" ph="1"/>
      <c r="FQ2623" s="1" ph="1"/>
      <c r="FR2623" s="1" ph="1"/>
      <c r="FS2623" s="1" ph="1"/>
      <c r="FT2623" s="1" ph="1"/>
      <c r="FU2623" s="1" ph="1"/>
      <c r="FV2623" s="1" ph="1"/>
      <c r="FW2623" s="1" ph="1"/>
      <c r="FX2623" s="1" ph="1"/>
      <c r="FY2623" s="1" ph="1"/>
      <c r="FZ2623" s="1" ph="1"/>
      <c r="GA2623" s="1" ph="1"/>
      <c r="GB2623" s="1" ph="1"/>
      <c r="GC2623" s="1" ph="1"/>
      <c r="GD2623" s="1" ph="1"/>
      <c r="GE2623" s="1" ph="1"/>
      <c r="GF2623" s="1" ph="1"/>
      <c r="GG2623" s="1" ph="1"/>
      <c r="GH2623" s="1" ph="1"/>
      <c r="GI2623" s="1" ph="1"/>
      <c r="GJ2623" s="1" ph="1"/>
      <c r="GK2623" s="1" ph="1"/>
      <c r="GL2623" s="1" ph="1"/>
      <c r="GM2623" s="1" ph="1"/>
      <c r="GN2623" s="1" ph="1"/>
      <c r="GO2623" s="1" ph="1"/>
      <c r="GP2623" s="1" ph="1"/>
      <c r="GQ2623" s="1" ph="1"/>
      <c r="GR2623" s="1" ph="1"/>
      <c r="GS2623" s="1" ph="1"/>
      <c r="GT2623" s="1" ph="1"/>
      <c r="GU2623" s="1" ph="1"/>
      <c r="GV2623" s="1" ph="1"/>
      <c r="GW2623" s="1" ph="1"/>
      <c r="GX2623" s="1" ph="1"/>
      <c r="GY2623" s="1" ph="1"/>
      <c r="GZ2623" s="1" ph="1"/>
      <c r="HA2623" s="1" ph="1"/>
      <c r="HB2623" s="1" ph="1"/>
      <c r="HC2623" s="1" ph="1"/>
      <c r="HD2623" s="1" ph="1"/>
      <c r="HE2623" s="1" ph="1"/>
      <c r="HF2623" s="1" ph="1"/>
      <c r="HG2623" s="1" ph="1"/>
      <c r="HH2623" s="1" ph="1"/>
      <c r="HI2623" s="1" ph="1"/>
      <c r="HJ2623" s="1" ph="1"/>
      <c r="HK2623" s="1" ph="1"/>
      <c r="HL2623" s="1" ph="1"/>
      <c r="HM2623" s="1" ph="1"/>
      <c r="HN2623" s="1" ph="1"/>
      <c r="HO2623" s="1" ph="1"/>
      <c r="HP2623" s="1" ph="1"/>
      <c r="HQ2623" s="1" ph="1"/>
      <c r="HR2623" s="1" ph="1"/>
      <c r="HS2623" s="1" ph="1"/>
      <c r="HT2623" s="1" ph="1"/>
      <c r="HU2623" s="1" ph="1"/>
      <c r="HV2623" s="1" ph="1"/>
      <c r="HW2623" s="1" ph="1"/>
      <c r="HX2623" s="1" ph="1"/>
      <c r="HY2623" s="1" ph="1"/>
      <c r="HZ2623" s="1" ph="1"/>
      <c r="IA2623" s="1" ph="1"/>
      <c r="IB2623" s="1" ph="1"/>
      <c r="IC2623" s="1" ph="1"/>
      <c r="ID2623" s="1" ph="1"/>
      <c r="IE2623" s="1" ph="1"/>
      <c r="IF2623" s="1" ph="1"/>
    </row>
    <row r="2626" spans="82:240" ht="20.149999999999999" customHeight="1">
      <c r="CD2626" s="1" ph="1"/>
      <c r="CE2626" s="1" ph="1"/>
      <c r="CF2626" s="1" ph="1"/>
      <c r="CG2626" s="1" ph="1"/>
      <c r="CH2626" s="1" ph="1"/>
      <c r="CI2626" s="1" ph="1"/>
      <c r="CJ2626" s="1" ph="1"/>
      <c r="CK2626" s="1" ph="1"/>
      <c r="CL2626" s="1" ph="1"/>
      <c r="CM2626" s="1" ph="1"/>
      <c r="CN2626" s="1" ph="1"/>
      <c r="CO2626" s="1" ph="1"/>
      <c r="CP2626" s="1" ph="1"/>
      <c r="CQ2626" s="1" ph="1"/>
      <c r="CR2626" s="1" ph="1"/>
      <c r="CS2626" s="1" ph="1"/>
      <c r="CT2626" s="1" ph="1"/>
      <c r="CU2626" s="1" ph="1"/>
      <c r="CV2626" s="1" ph="1"/>
      <c r="CW2626" s="1" ph="1"/>
      <c r="CX2626" s="1" ph="1"/>
      <c r="CY2626" s="1" ph="1"/>
      <c r="CZ2626" s="1" ph="1"/>
      <c r="DA2626" s="1" ph="1"/>
      <c r="DB2626" s="1" ph="1"/>
      <c r="DC2626" s="1" ph="1"/>
      <c r="DD2626" s="1" ph="1"/>
      <c r="DE2626" s="1" ph="1"/>
      <c r="DF2626" s="1" ph="1"/>
      <c r="DG2626" s="1" ph="1"/>
      <c r="DH2626" s="1" ph="1"/>
      <c r="DI2626" s="1" ph="1"/>
      <c r="DJ2626" s="1" ph="1"/>
      <c r="DK2626" s="1" ph="1"/>
      <c r="DL2626" s="1" ph="1"/>
      <c r="DM2626" s="1" ph="1"/>
      <c r="DN2626" s="1" ph="1"/>
      <c r="DO2626" s="1" ph="1"/>
      <c r="DP2626" s="1" ph="1"/>
      <c r="DQ2626" s="1" ph="1"/>
      <c r="DR2626" s="1" ph="1"/>
      <c r="DS2626" s="1" ph="1"/>
      <c r="DT2626" s="1" ph="1"/>
      <c r="DU2626" s="1" ph="1"/>
      <c r="DV2626" s="1" ph="1"/>
      <c r="DW2626" s="1" ph="1"/>
      <c r="DX2626" s="1" ph="1"/>
      <c r="DY2626" s="1" ph="1"/>
      <c r="DZ2626" s="1" ph="1"/>
      <c r="EA2626" s="1" ph="1"/>
      <c r="EB2626" s="1" ph="1"/>
      <c r="EC2626" s="1" ph="1"/>
      <c r="ED2626" s="1" ph="1"/>
      <c r="EE2626" s="1" ph="1"/>
      <c r="EF2626" s="1" ph="1"/>
      <c r="EG2626" s="1" ph="1"/>
      <c r="EH2626" s="1" ph="1"/>
      <c r="EI2626" s="1" ph="1"/>
      <c r="EJ2626" s="1" ph="1"/>
      <c r="EK2626" s="1" ph="1"/>
      <c r="EL2626" s="1" ph="1"/>
      <c r="EM2626" s="1" ph="1"/>
      <c r="EN2626" s="1" ph="1"/>
      <c r="EO2626" s="1" ph="1"/>
      <c r="EP2626" s="1" ph="1"/>
      <c r="EQ2626" s="1" ph="1"/>
      <c r="ER2626" s="1" ph="1"/>
      <c r="ES2626" s="1" ph="1"/>
      <c r="ET2626" s="1" ph="1"/>
      <c r="EU2626" s="1" ph="1"/>
      <c r="EV2626" s="1" ph="1"/>
      <c r="EW2626" s="1" ph="1"/>
      <c r="EX2626" s="1" ph="1"/>
      <c r="EY2626" s="1" ph="1"/>
      <c r="EZ2626" s="1" ph="1"/>
      <c r="FA2626" s="1" ph="1"/>
      <c r="FB2626" s="1" ph="1"/>
      <c r="FC2626" s="1" ph="1"/>
      <c r="FD2626" s="1" ph="1"/>
      <c r="FE2626" s="1" ph="1"/>
      <c r="FF2626" s="1" ph="1"/>
      <c r="FG2626" s="1" ph="1"/>
      <c r="FH2626" s="1" ph="1"/>
      <c r="FI2626" s="1" ph="1"/>
      <c r="FJ2626" s="1" ph="1"/>
      <c r="FK2626" s="1" ph="1"/>
      <c r="FL2626" s="1" ph="1"/>
      <c r="FM2626" s="1" ph="1"/>
      <c r="FN2626" s="1" ph="1"/>
      <c r="FO2626" s="1" ph="1"/>
      <c r="FP2626" s="1" ph="1"/>
      <c r="FQ2626" s="1" ph="1"/>
      <c r="FR2626" s="1" ph="1"/>
      <c r="FS2626" s="1" ph="1"/>
      <c r="FT2626" s="1" ph="1"/>
      <c r="FU2626" s="1" ph="1"/>
      <c r="FV2626" s="1" ph="1"/>
      <c r="FW2626" s="1" ph="1"/>
      <c r="FX2626" s="1" ph="1"/>
      <c r="FY2626" s="1" ph="1"/>
      <c r="FZ2626" s="1" ph="1"/>
      <c r="GA2626" s="1" ph="1"/>
      <c r="GB2626" s="1" ph="1"/>
      <c r="GC2626" s="1" ph="1"/>
      <c r="GD2626" s="1" ph="1"/>
      <c r="GE2626" s="1" ph="1"/>
      <c r="GF2626" s="1" ph="1"/>
      <c r="GG2626" s="1" ph="1"/>
      <c r="GH2626" s="1" ph="1"/>
      <c r="GI2626" s="1" ph="1"/>
      <c r="GJ2626" s="1" ph="1"/>
      <c r="GK2626" s="1" ph="1"/>
      <c r="GL2626" s="1" ph="1"/>
      <c r="GM2626" s="1" ph="1"/>
      <c r="GN2626" s="1" ph="1"/>
      <c r="GO2626" s="1" ph="1"/>
      <c r="GP2626" s="1" ph="1"/>
      <c r="GQ2626" s="1" ph="1"/>
      <c r="GR2626" s="1" ph="1"/>
      <c r="GS2626" s="1" ph="1"/>
      <c r="GT2626" s="1" ph="1"/>
      <c r="GU2626" s="1" ph="1"/>
      <c r="GV2626" s="1" ph="1"/>
      <c r="GW2626" s="1" ph="1"/>
      <c r="GX2626" s="1" ph="1"/>
      <c r="GY2626" s="1" ph="1"/>
      <c r="GZ2626" s="1" ph="1"/>
      <c r="HA2626" s="1" ph="1"/>
      <c r="HB2626" s="1" ph="1"/>
      <c r="HC2626" s="1" ph="1"/>
      <c r="HD2626" s="1" ph="1"/>
      <c r="HE2626" s="1" ph="1"/>
      <c r="HF2626" s="1" ph="1"/>
      <c r="HG2626" s="1" ph="1"/>
      <c r="HH2626" s="1" ph="1"/>
      <c r="HI2626" s="1" ph="1"/>
      <c r="HJ2626" s="1" ph="1"/>
      <c r="HK2626" s="1" ph="1"/>
      <c r="HL2626" s="1" ph="1"/>
      <c r="HM2626" s="1" ph="1"/>
      <c r="HN2626" s="1" ph="1"/>
      <c r="HO2626" s="1" ph="1"/>
      <c r="HP2626" s="1" ph="1"/>
      <c r="HQ2626" s="1" ph="1"/>
      <c r="HR2626" s="1" ph="1"/>
      <c r="HS2626" s="1" ph="1"/>
      <c r="HT2626" s="1" ph="1"/>
      <c r="HU2626" s="1" ph="1"/>
      <c r="HV2626" s="1" ph="1"/>
      <c r="HW2626" s="1" ph="1"/>
      <c r="HX2626" s="1" ph="1"/>
      <c r="HY2626" s="1" ph="1"/>
      <c r="HZ2626" s="1" ph="1"/>
      <c r="IA2626" s="1" ph="1"/>
      <c r="IB2626" s="1" ph="1"/>
      <c r="IC2626" s="1" ph="1"/>
      <c r="ID2626" s="1" ph="1"/>
      <c r="IE2626" s="1" ph="1"/>
      <c r="IF2626" s="1" ph="1"/>
    </row>
    <row r="2629" spans="82:240" ht="20.149999999999999" customHeight="1">
      <c r="CD2629" s="1" ph="1"/>
      <c r="CE2629" s="1" ph="1"/>
      <c r="CF2629" s="1" ph="1"/>
      <c r="CG2629" s="1" ph="1"/>
      <c r="CH2629" s="1" ph="1"/>
      <c r="CI2629" s="1" ph="1"/>
      <c r="CJ2629" s="1" ph="1"/>
      <c r="CK2629" s="1" ph="1"/>
      <c r="CL2629" s="1" ph="1"/>
      <c r="CM2629" s="1" ph="1"/>
      <c r="CN2629" s="1" ph="1"/>
      <c r="CO2629" s="1" ph="1"/>
      <c r="CP2629" s="1" ph="1"/>
      <c r="CQ2629" s="1" ph="1"/>
      <c r="CR2629" s="1" ph="1"/>
      <c r="CS2629" s="1" ph="1"/>
      <c r="CT2629" s="1" ph="1"/>
      <c r="CU2629" s="1" ph="1"/>
      <c r="CV2629" s="1" ph="1"/>
      <c r="CW2629" s="1" ph="1"/>
      <c r="CX2629" s="1" ph="1"/>
      <c r="CY2629" s="1" ph="1"/>
      <c r="CZ2629" s="1" ph="1"/>
      <c r="DA2629" s="1" ph="1"/>
      <c r="DB2629" s="1" ph="1"/>
      <c r="DC2629" s="1" ph="1"/>
      <c r="DD2629" s="1" ph="1"/>
      <c r="DE2629" s="1" ph="1"/>
      <c r="DF2629" s="1" ph="1"/>
      <c r="DG2629" s="1" ph="1"/>
      <c r="DH2629" s="1" ph="1"/>
      <c r="DI2629" s="1" ph="1"/>
      <c r="DJ2629" s="1" ph="1"/>
      <c r="DK2629" s="1" ph="1"/>
      <c r="DL2629" s="1" ph="1"/>
      <c r="DM2629" s="1" ph="1"/>
      <c r="DN2629" s="1" ph="1"/>
      <c r="DO2629" s="1" ph="1"/>
      <c r="DP2629" s="1" ph="1"/>
      <c r="DQ2629" s="1" ph="1"/>
      <c r="DR2629" s="1" ph="1"/>
      <c r="DS2629" s="1" ph="1"/>
      <c r="DT2629" s="1" ph="1"/>
      <c r="DU2629" s="1" ph="1"/>
      <c r="DV2629" s="1" ph="1"/>
      <c r="DW2629" s="1" ph="1"/>
      <c r="DX2629" s="1" ph="1"/>
      <c r="DY2629" s="1" ph="1"/>
      <c r="DZ2629" s="1" ph="1"/>
      <c r="EA2629" s="1" ph="1"/>
      <c r="EB2629" s="1" ph="1"/>
      <c r="EC2629" s="1" ph="1"/>
      <c r="ED2629" s="1" ph="1"/>
      <c r="EE2629" s="1" ph="1"/>
      <c r="EF2629" s="1" ph="1"/>
      <c r="EG2629" s="1" ph="1"/>
      <c r="EH2629" s="1" ph="1"/>
      <c r="EI2629" s="1" ph="1"/>
      <c r="EJ2629" s="1" ph="1"/>
      <c r="EK2629" s="1" ph="1"/>
      <c r="EL2629" s="1" ph="1"/>
      <c r="EM2629" s="1" ph="1"/>
      <c r="EN2629" s="1" ph="1"/>
      <c r="EO2629" s="1" ph="1"/>
      <c r="EP2629" s="1" ph="1"/>
      <c r="EQ2629" s="1" ph="1"/>
      <c r="ER2629" s="1" ph="1"/>
      <c r="ES2629" s="1" ph="1"/>
      <c r="ET2629" s="1" ph="1"/>
      <c r="EU2629" s="1" ph="1"/>
      <c r="EV2629" s="1" ph="1"/>
      <c r="EW2629" s="1" ph="1"/>
      <c r="EX2629" s="1" ph="1"/>
      <c r="EY2629" s="1" ph="1"/>
      <c r="EZ2629" s="1" ph="1"/>
      <c r="FA2629" s="1" ph="1"/>
      <c r="FB2629" s="1" ph="1"/>
      <c r="FC2629" s="1" ph="1"/>
      <c r="FD2629" s="1" ph="1"/>
      <c r="FE2629" s="1" ph="1"/>
      <c r="FF2629" s="1" ph="1"/>
      <c r="FG2629" s="1" ph="1"/>
      <c r="FH2629" s="1" ph="1"/>
      <c r="FI2629" s="1" ph="1"/>
      <c r="FJ2629" s="1" ph="1"/>
      <c r="FK2629" s="1" ph="1"/>
      <c r="FL2629" s="1" ph="1"/>
      <c r="FM2629" s="1" ph="1"/>
      <c r="FN2629" s="1" ph="1"/>
      <c r="FO2629" s="1" ph="1"/>
      <c r="FP2629" s="1" ph="1"/>
      <c r="FQ2629" s="1" ph="1"/>
      <c r="FR2629" s="1" ph="1"/>
      <c r="FS2629" s="1" ph="1"/>
      <c r="FT2629" s="1" ph="1"/>
      <c r="FU2629" s="1" ph="1"/>
      <c r="FV2629" s="1" ph="1"/>
      <c r="FW2629" s="1" ph="1"/>
      <c r="FX2629" s="1" ph="1"/>
      <c r="FY2629" s="1" ph="1"/>
      <c r="FZ2629" s="1" ph="1"/>
      <c r="GA2629" s="1" ph="1"/>
      <c r="GB2629" s="1" ph="1"/>
      <c r="GC2629" s="1" ph="1"/>
      <c r="GD2629" s="1" ph="1"/>
      <c r="GE2629" s="1" ph="1"/>
      <c r="GF2629" s="1" ph="1"/>
      <c r="GG2629" s="1" ph="1"/>
      <c r="GH2629" s="1" ph="1"/>
      <c r="GI2629" s="1" ph="1"/>
      <c r="GJ2629" s="1" ph="1"/>
      <c r="GK2629" s="1" ph="1"/>
      <c r="GL2629" s="1" ph="1"/>
      <c r="GM2629" s="1" ph="1"/>
      <c r="GN2629" s="1" ph="1"/>
      <c r="GO2629" s="1" ph="1"/>
      <c r="GP2629" s="1" ph="1"/>
      <c r="GQ2629" s="1" ph="1"/>
      <c r="GR2629" s="1" ph="1"/>
      <c r="GS2629" s="1" ph="1"/>
      <c r="GT2629" s="1" ph="1"/>
      <c r="GU2629" s="1" ph="1"/>
      <c r="GV2629" s="1" ph="1"/>
      <c r="GW2629" s="1" ph="1"/>
      <c r="GX2629" s="1" ph="1"/>
      <c r="GY2629" s="1" ph="1"/>
      <c r="GZ2629" s="1" ph="1"/>
      <c r="HA2629" s="1" ph="1"/>
      <c r="HB2629" s="1" ph="1"/>
      <c r="HC2629" s="1" ph="1"/>
      <c r="HD2629" s="1" ph="1"/>
      <c r="HE2629" s="1" ph="1"/>
      <c r="HF2629" s="1" ph="1"/>
      <c r="HG2629" s="1" ph="1"/>
      <c r="HH2629" s="1" ph="1"/>
      <c r="HI2629" s="1" ph="1"/>
      <c r="HJ2629" s="1" ph="1"/>
      <c r="HK2629" s="1" ph="1"/>
      <c r="HL2629" s="1" ph="1"/>
      <c r="HM2629" s="1" ph="1"/>
      <c r="HN2629" s="1" ph="1"/>
      <c r="HO2629" s="1" ph="1"/>
      <c r="HP2629" s="1" ph="1"/>
      <c r="HQ2629" s="1" ph="1"/>
      <c r="HR2629" s="1" ph="1"/>
      <c r="HS2629" s="1" ph="1"/>
      <c r="HT2629" s="1" ph="1"/>
      <c r="HU2629" s="1" ph="1"/>
      <c r="HV2629" s="1" ph="1"/>
      <c r="HW2629" s="1" ph="1"/>
      <c r="HX2629" s="1" ph="1"/>
      <c r="HY2629" s="1" ph="1"/>
      <c r="HZ2629" s="1" ph="1"/>
      <c r="IA2629" s="1" ph="1"/>
      <c r="IB2629" s="1" ph="1"/>
      <c r="IC2629" s="1" ph="1"/>
      <c r="ID2629" s="1" ph="1"/>
      <c r="IE2629" s="1" ph="1"/>
      <c r="IF2629" s="1" ph="1"/>
    </row>
    <row r="2631" spans="82:240" ht="20.149999999999999" customHeight="1">
      <c r="CD2631" s="1" ph="1"/>
      <c r="CE2631" s="1" ph="1"/>
      <c r="CF2631" s="1" ph="1"/>
      <c r="CG2631" s="1" ph="1"/>
      <c r="CH2631" s="1" ph="1"/>
      <c r="CI2631" s="1" ph="1"/>
      <c r="CJ2631" s="1" ph="1"/>
      <c r="CK2631" s="1" ph="1"/>
      <c r="CL2631" s="1" ph="1"/>
      <c r="CM2631" s="1" ph="1"/>
      <c r="CN2631" s="1" ph="1"/>
      <c r="CO2631" s="1" ph="1"/>
      <c r="CP2631" s="1" ph="1"/>
      <c r="CQ2631" s="1" ph="1"/>
      <c r="CR2631" s="1" ph="1"/>
      <c r="CS2631" s="1" ph="1"/>
      <c r="CT2631" s="1" ph="1"/>
      <c r="CU2631" s="1" ph="1"/>
      <c r="CV2631" s="1" ph="1"/>
      <c r="CW2631" s="1" ph="1"/>
      <c r="CX2631" s="1" ph="1"/>
      <c r="CY2631" s="1" ph="1"/>
      <c r="CZ2631" s="1" ph="1"/>
      <c r="DA2631" s="1" ph="1"/>
      <c r="DB2631" s="1" ph="1"/>
      <c r="DC2631" s="1" ph="1"/>
      <c r="DD2631" s="1" ph="1"/>
      <c r="DE2631" s="1" ph="1"/>
      <c r="DF2631" s="1" ph="1"/>
      <c r="DG2631" s="1" ph="1"/>
      <c r="DH2631" s="1" ph="1"/>
      <c r="DI2631" s="1" ph="1"/>
      <c r="DJ2631" s="1" ph="1"/>
      <c r="DK2631" s="1" ph="1"/>
      <c r="DL2631" s="1" ph="1"/>
      <c r="DM2631" s="1" ph="1"/>
      <c r="DN2631" s="1" ph="1"/>
      <c r="DO2631" s="1" ph="1"/>
      <c r="DP2631" s="1" ph="1"/>
      <c r="DQ2631" s="1" ph="1"/>
      <c r="DR2631" s="1" ph="1"/>
      <c r="DS2631" s="1" ph="1"/>
      <c r="DT2631" s="1" ph="1"/>
      <c r="DU2631" s="1" ph="1"/>
      <c r="DV2631" s="1" ph="1"/>
      <c r="DW2631" s="1" ph="1"/>
      <c r="DX2631" s="1" ph="1"/>
      <c r="DY2631" s="1" ph="1"/>
      <c r="DZ2631" s="1" ph="1"/>
      <c r="EA2631" s="1" ph="1"/>
      <c r="EB2631" s="1" ph="1"/>
      <c r="EC2631" s="1" ph="1"/>
      <c r="ED2631" s="1" ph="1"/>
      <c r="EE2631" s="1" ph="1"/>
      <c r="EF2631" s="1" ph="1"/>
      <c r="EG2631" s="1" ph="1"/>
      <c r="EH2631" s="1" ph="1"/>
      <c r="EI2631" s="1" ph="1"/>
      <c r="EJ2631" s="1" ph="1"/>
      <c r="EK2631" s="1" ph="1"/>
      <c r="EL2631" s="1" ph="1"/>
      <c r="EM2631" s="1" ph="1"/>
      <c r="EN2631" s="1" ph="1"/>
      <c r="EO2631" s="1" ph="1"/>
      <c r="EP2631" s="1" ph="1"/>
      <c r="EQ2631" s="1" ph="1"/>
      <c r="ER2631" s="1" ph="1"/>
      <c r="ES2631" s="1" ph="1"/>
      <c r="ET2631" s="1" ph="1"/>
      <c r="EU2631" s="1" ph="1"/>
      <c r="EV2631" s="1" ph="1"/>
      <c r="EW2631" s="1" ph="1"/>
      <c r="EX2631" s="1" ph="1"/>
      <c r="EY2631" s="1" ph="1"/>
      <c r="EZ2631" s="1" ph="1"/>
      <c r="FA2631" s="1" ph="1"/>
      <c r="FB2631" s="1" ph="1"/>
      <c r="FC2631" s="1" ph="1"/>
      <c r="FD2631" s="1" ph="1"/>
      <c r="FE2631" s="1" ph="1"/>
      <c r="FF2631" s="1" ph="1"/>
      <c r="FG2631" s="1" ph="1"/>
      <c r="FH2631" s="1" ph="1"/>
      <c r="FI2631" s="1" ph="1"/>
      <c r="FJ2631" s="1" ph="1"/>
      <c r="FK2631" s="1" ph="1"/>
      <c r="FL2631" s="1" ph="1"/>
      <c r="FM2631" s="1" ph="1"/>
      <c r="FN2631" s="1" ph="1"/>
      <c r="FO2631" s="1" ph="1"/>
      <c r="FP2631" s="1" ph="1"/>
      <c r="FQ2631" s="1" ph="1"/>
      <c r="FR2631" s="1" ph="1"/>
      <c r="FS2631" s="1" ph="1"/>
      <c r="FT2631" s="1" ph="1"/>
      <c r="FU2631" s="1" ph="1"/>
      <c r="FV2631" s="1" ph="1"/>
      <c r="FW2631" s="1" ph="1"/>
      <c r="FX2631" s="1" ph="1"/>
      <c r="FY2631" s="1" ph="1"/>
      <c r="FZ2631" s="1" ph="1"/>
      <c r="GA2631" s="1" ph="1"/>
      <c r="GB2631" s="1" ph="1"/>
      <c r="GC2631" s="1" ph="1"/>
      <c r="GD2631" s="1" ph="1"/>
      <c r="GE2631" s="1" ph="1"/>
      <c r="GF2631" s="1" ph="1"/>
      <c r="GG2631" s="1" ph="1"/>
      <c r="GH2631" s="1" ph="1"/>
      <c r="GI2631" s="1" ph="1"/>
      <c r="GJ2631" s="1" ph="1"/>
      <c r="GK2631" s="1" ph="1"/>
      <c r="GL2631" s="1" ph="1"/>
      <c r="GM2631" s="1" ph="1"/>
      <c r="GN2631" s="1" ph="1"/>
      <c r="GO2631" s="1" ph="1"/>
      <c r="GP2631" s="1" ph="1"/>
      <c r="GQ2631" s="1" ph="1"/>
      <c r="GR2631" s="1" ph="1"/>
      <c r="GS2631" s="1" ph="1"/>
      <c r="GT2631" s="1" ph="1"/>
      <c r="GU2631" s="1" ph="1"/>
      <c r="GV2631" s="1" ph="1"/>
      <c r="GW2631" s="1" ph="1"/>
      <c r="GX2631" s="1" ph="1"/>
      <c r="GY2631" s="1" ph="1"/>
      <c r="GZ2631" s="1" ph="1"/>
      <c r="HA2631" s="1" ph="1"/>
      <c r="HB2631" s="1" ph="1"/>
      <c r="HC2631" s="1" ph="1"/>
      <c r="HD2631" s="1" ph="1"/>
      <c r="HE2631" s="1" ph="1"/>
      <c r="HF2631" s="1" ph="1"/>
      <c r="HG2631" s="1" ph="1"/>
      <c r="HH2631" s="1" ph="1"/>
      <c r="HI2631" s="1" ph="1"/>
      <c r="HJ2631" s="1" ph="1"/>
      <c r="HK2631" s="1" ph="1"/>
      <c r="HL2631" s="1" ph="1"/>
      <c r="HM2631" s="1" ph="1"/>
      <c r="HN2631" s="1" ph="1"/>
      <c r="HO2631" s="1" ph="1"/>
      <c r="HP2631" s="1" ph="1"/>
      <c r="HQ2631" s="1" ph="1"/>
      <c r="HR2631" s="1" ph="1"/>
      <c r="HS2631" s="1" ph="1"/>
      <c r="HT2631" s="1" ph="1"/>
      <c r="HU2631" s="1" ph="1"/>
      <c r="HV2631" s="1" ph="1"/>
      <c r="HW2631" s="1" ph="1"/>
      <c r="HX2631" s="1" ph="1"/>
      <c r="HY2631" s="1" ph="1"/>
      <c r="HZ2631" s="1" ph="1"/>
      <c r="IA2631" s="1" ph="1"/>
      <c r="IB2631" s="1" ph="1"/>
      <c r="IC2631" s="1" ph="1"/>
      <c r="ID2631" s="1" ph="1"/>
      <c r="IE2631" s="1" ph="1"/>
      <c r="IF2631" s="1" ph="1"/>
    </row>
    <row r="2633" spans="82:240" ht="20.149999999999999" customHeight="1">
      <c r="CD2633" s="1" ph="1"/>
      <c r="CE2633" s="1" ph="1"/>
      <c r="CF2633" s="1" ph="1"/>
      <c r="CG2633" s="1" ph="1"/>
      <c r="CH2633" s="1" ph="1"/>
      <c r="CI2633" s="1" ph="1"/>
      <c r="CJ2633" s="1" ph="1"/>
      <c r="CK2633" s="1" ph="1"/>
      <c r="CL2633" s="1" ph="1"/>
      <c r="CM2633" s="1" ph="1"/>
      <c r="CN2633" s="1" ph="1"/>
      <c r="CO2633" s="1" ph="1"/>
      <c r="CP2633" s="1" ph="1"/>
      <c r="CQ2633" s="1" ph="1"/>
      <c r="CR2633" s="1" ph="1"/>
      <c r="CS2633" s="1" ph="1"/>
      <c r="CT2633" s="1" ph="1"/>
      <c r="CU2633" s="1" ph="1"/>
      <c r="CV2633" s="1" ph="1"/>
      <c r="CW2633" s="1" ph="1"/>
      <c r="CX2633" s="1" ph="1"/>
      <c r="CY2633" s="1" ph="1"/>
      <c r="CZ2633" s="1" ph="1"/>
      <c r="DA2633" s="1" ph="1"/>
      <c r="DB2633" s="1" ph="1"/>
      <c r="DC2633" s="1" ph="1"/>
      <c r="DD2633" s="1" ph="1"/>
      <c r="DE2633" s="1" ph="1"/>
      <c r="DF2633" s="1" ph="1"/>
      <c r="DG2633" s="1" ph="1"/>
      <c r="DH2633" s="1" ph="1"/>
      <c r="DI2633" s="1" ph="1"/>
      <c r="DJ2633" s="1" ph="1"/>
      <c r="DK2633" s="1" ph="1"/>
      <c r="DL2633" s="1" ph="1"/>
      <c r="DM2633" s="1" ph="1"/>
      <c r="DN2633" s="1" ph="1"/>
      <c r="DO2633" s="1" ph="1"/>
      <c r="DP2633" s="1" ph="1"/>
      <c r="DQ2633" s="1" ph="1"/>
      <c r="DR2633" s="1" ph="1"/>
      <c r="DS2633" s="1" ph="1"/>
      <c r="DT2633" s="1" ph="1"/>
      <c r="DU2633" s="1" ph="1"/>
      <c r="DV2633" s="1" ph="1"/>
      <c r="DW2633" s="1" ph="1"/>
      <c r="DX2633" s="1" ph="1"/>
      <c r="DY2633" s="1" ph="1"/>
      <c r="DZ2633" s="1" ph="1"/>
      <c r="EA2633" s="1" ph="1"/>
      <c r="EB2633" s="1" ph="1"/>
      <c r="EC2633" s="1" ph="1"/>
      <c r="ED2633" s="1" ph="1"/>
      <c r="EE2633" s="1" ph="1"/>
      <c r="EF2633" s="1" ph="1"/>
      <c r="EG2633" s="1" ph="1"/>
      <c r="EH2633" s="1" ph="1"/>
      <c r="EI2633" s="1" ph="1"/>
      <c r="EJ2633" s="1" ph="1"/>
      <c r="EK2633" s="1" ph="1"/>
      <c r="EL2633" s="1" ph="1"/>
      <c r="EM2633" s="1" ph="1"/>
      <c r="EN2633" s="1" ph="1"/>
      <c r="EO2633" s="1" ph="1"/>
      <c r="EP2633" s="1" ph="1"/>
      <c r="EQ2633" s="1" ph="1"/>
      <c r="ER2633" s="1" ph="1"/>
      <c r="ES2633" s="1" ph="1"/>
      <c r="ET2633" s="1" ph="1"/>
      <c r="EU2633" s="1" ph="1"/>
      <c r="EV2633" s="1" ph="1"/>
      <c r="EW2633" s="1" ph="1"/>
      <c r="EX2633" s="1" ph="1"/>
      <c r="EY2633" s="1" ph="1"/>
      <c r="EZ2633" s="1" ph="1"/>
      <c r="FA2633" s="1" ph="1"/>
      <c r="FB2633" s="1" ph="1"/>
      <c r="FC2633" s="1" ph="1"/>
      <c r="FD2633" s="1" ph="1"/>
      <c r="FE2633" s="1" ph="1"/>
      <c r="FF2633" s="1" ph="1"/>
      <c r="FG2633" s="1" ph="1"/>
      <c r="FH2633" s="1" ph="1"/>
      <c r="FI2633" s="1" ph="1"/>
      <c r="FJ2633" s="1" ph="1"/>
      <c r="FK2633" s="1" ph="1"/>
      <c r="FL2633" s="1" ph="1"/>
      <c r="FM2633" s="1" ph="1"/>
      <c r="FN2633" s="1" ph="1"/>
      <c r="FO2633" s="1" ph="1"/>
      <c r="FP2633" s="1" ph="1"/>
      <c r="FQ2633" s="1" ph="1"/>
      <c r="FR2633" s="1" ph="1"/>
      <c r="FS2633" s="1" ph="1"/>
      <c r="FT2633" s="1" ph="1"/>
      <c r="FU2633" s="1" ph="1"/>
      <c r="FV2633" s="1" ph="1"/>
      <c r="FW2633" s="1" ph="1"/>
      <c r="FX2633" s="1" ph="1"/>
      <c r="FY2633" s="1" ph="1"/>
      <c r="FZ2633" s="1" ph="1"/>
      <c r="GA2633" s="1" ph="1"/>
      <c r="GB2633" s="1" ph="1"/>
      <c r="GC2633" s="1" ph="1"/>
      <c r="GD2633" s="1" ph="1"/>
      <c r="GE2633" s="1" ph="1"/>
      <c r="GF2633" s="1" ph="1"/>
      <c r="GG2633" s="1" ph="1"/>
      <c r="GH2633" s="1" ph="1"/>
      <c r="GI2633" s="1" ph="1"/>
      <c r="GJ2633" s="1" ph="1"/>
      <c r="GK2633" s="1" ph="1"/>
      <c r="GL2633" s="1" ph="1"/>
      <c r="GM2633" s="1" ph="1"/>
      <c r="GN2633" s="1" ph="1"/>
      <c r="GO2633" s="1" ph="1"/>
      <c r="GP2633" s="1" ph="1"/>
      <c r="GQ2633" s="1" ph="1"/>
      <c r="GR2633" s="1" ph="1"/>
      <c r="GS2633" s="1" ph="1"/>
      <c r="GT2633" s="1" ph="1"/>
      <c r="GU2633" s="1" ph="1"/>
      <c r="GV2633" s="1" ph="1"/>
      <c r="GW2633" s="1" ph="1"/>
      <c r="GX2633" s="1" ph="1"/>
      <c r="GY2633" s="1" ph="1"/>
      <c r="GZ2633" s="1" ph="1"/>
      <c r="HA2633" s="1" ph="1"/>
      <c r="HB2633" s="1" ph="1"/>
      <c r="HC2633" s="1" ph="1"/>
      <c r="HD2633" s="1" ph="1"/>
      <c r="HE2633" s="1" ph="1"/>
      <c r="HF2633" s="1" ph="1"/>
      <c r="HG2633" s="1" ph="1"/>
      <c r="HH2633" s="1" ph="1"/>
      <c r="HI2633" s="1" ph="1"/>
      <c r="HJ2633" s="1" ph="1"/>
      <c r="HK2633" s="1" ph="1"/>
      <c r="HL2633" s="1" ph="1"/>
      <c r="HM2633" s="1" ph="1"/>
      <c r="HN2633" s="1" ph="1"/>
      <c r="HO2633" s="1" ph="1"/>
      <c r="HP2633" s="1" ph="1"/>
      <c r="HQ2633" s="1" ph="1"/>
      <c r="HR2633" s="1" ph="1"/>
      <c r="HS2633" s="1" ph="1"/>
      <c r="HT2633" s="1" ph="1"/>
      <c r="HU2633" s="1" ph="1"/>
      <c r="HV2633" s="1" ph="1"/>
      <c r="HW2633" s="1" ph="1"/>
      <c r="HX2633" s="1" ph="1"/>
      <c r="HY2633" s="1" ph="1"/>
      <c r="HZ2633" s="1" ph="1"/>
      <c r="IA2633" s="1" ph="1"/>
      <c r="IB2633" s="1" ph="1"/>
      <c r="IC2633" s="1" ph="1"/>
      <c r="ID2633" s="1" ph="1"/>
      <c r="IE2633" s="1" ph="1"/>
      <c r="IF2633" s="1" ph="1"/>
    </row>
    <row r="2636" spans="82:240" ht="20.149999999999999" customHeight="1">
      <c r="CD2636" s="1" ph="1"/>
      <c r="CE2636" s="1" ph="1"/>
      <c r="CF2636" s="1" ph="1"/>
      <c r="CG2636" s="1" ph="1"/>
      <c r="CH2636" s="1" ph="1"/>
      <c r="CI2636" s="1" ph="1"/>
      <c r="CJ2636" s="1" ph="1"/>
      <c r="CK2636" s="1" ph="1"/>
      <c r="CL2636" s="1" ph="1"/>
      <c r="CM2636" s="1" ph="1"/>
      <c r="CN2636" s="1" ph="1"/>
      <c r="CO2636" s="1" ph="1"/>
      <c r="CP2636" s="1" ph="1"/>
      <c r="CQ2636" s="1" ph="1"/>
      <c r="CR2636" s="1" ph="1"/>
      <c r="CS2636" s="1" ph="1"/>
      <c r="CT2636" s="1" ph="1"/>
      <c r="CU2636" s="1" ph="1"/>
      <c r="CV2636" s="1" ph="1"/>
      <c r="CW2636" s="1" ph="1"/>
      <c r="CX2636" s="1" ph="1"/>
      <c r="CY2636" s="1" ph="1"/>
      <c r="CZ2636" s="1" ph="1"/>
      <c r="DA2636" s="1" ph="1"/>
      <c r="DB2636" s="1" ph="1"/>
      <c r="DC2636" s="1" ph="1"/>
      <c r="DD2636" s="1" ph="1"/>
      <c r="DE2636" s="1" ph="1"/>
      <c r="DF2636" s="1" ph="1"/>
      <c r="DG2636" s="1" ph="1"/>
      <c r="DH2636" s="1" ph="1"/>
      <c r="DI2636" s="1" ph="1"/>
      <c r="DJ2636" s="1" ph="1"/>
      <c r="DK2636" s="1" ph="1"/>
      <c r="DL2636" s="1" ph="1"/>
      <c r="DM2636" s="1" ph="1"/>
      <c r="DN2636" s="1" ph="1"/>
      <c r="DO2636" s="1" ph="1"/>
      <c r="DP2636" s="1" ph="1"/>
      <c r="DQ2636" s="1" ph="1"/>
      <c r="DR2636" s="1" ph="1"/>
      <c r="DS2636" s="1" ph="1"/>
      <c r="DT2636" s="1" ph="1"/>
      <c r="DU2636" s="1" ph="1"/>
      <c r="DV2636" s="1" ph="1"/>
      <c r="DW2636" s="1" ph="1"/>
      <c r="DX2636" s="1" ph="1"/>
      <c r="DY2636" s="1" ph="1"/>
      <c r="DZ2636" s="1" ph="1"/>
      <c r="EA2636" s="1" ph="1"/>
      <c r="EB2636" s="1" ph="1"/>
      <c r="EC2636" s="1" ph="1"/>
      <c r="ED2636" s="1" ph="1"/>
      <c r="EE2636" s="1" ph="1"/>
      <c r="EF2636" s="1" ph="1"/>
      <c r="EG2636" s="1" ph="1"/>
      <c r="EH2636" s="1" ph="1"/>
      <c r="EI2636" s="1" ph="1"/>
      <c r="EJ2636" s="1" ph="1"/>
      <c r="EK2636" s="1" ph="1"/>
      <c r="EL2636" s="1" ph="1"/>
      <c r="EM2636" s="1" ph="1"/>
      <c r="EN2636" s="1" ph="1"/>
      <c r="EO2636" s="1" ph="1"/>
      <c r="EP2636" s="1" ph="1"/>
      <c r="EQ2636" s="1" ph="1"/>
      <c r="ER2636" s="1" ph="1"/>
      <c r="ES2636" s="1" ph="1"/>
      <c r="ET2636" s="1" ph="1"/>
      <c r="EU2636" s="1" ph="1"/>
      <c r="EV2636" s="1" ph="1"/>
      <c r="EW2636" s="1" ph="1"/>
      <c r="EX2636" s="1" ph="1"/>
      <c r="EY2636" s="1" ph="1"/>
      <c r="EZ2636" s="1" ph="1"/>
      <c r="FA2636" s="1" ph="1"/>
      <c r="FB2636" s="1" ph="1"/>
      <c r="FC2636" s="1" ph="1"/>
      <c r="FD2636" s="1" ph="1"/>
      <c r="FE2636" s="1" ph="1"/>
      <c r="FF2636" s="1" ph="1"/>
      <c r="FG2636" s="1" ph="1"/>
      <c r="FH2636" s="1" ph="1"/>
      <c r="FI2636" s="1" ph="1"/>
      <c r="FJ2636" s="1" ph="1"/>
      <c r="FK2636" s="1" ph="1"/>
      <c r="FL2636" s="1" ph="1"/>
      <c r="FM2636" s="1" ph="1"/>
      <c r="FN2636" s="1" ph="1"/>
      <c r="FO2636" s="1" ph="1"/>
      <c r="FP2636" s="1" ph="1"/>
      <c r="FQ2636" s="1" ph="1"/>
      <c r="FR2636" s="1" ph="1"/>
      <c r="FS2636" s="1" ph="1"/>
      <c r="FT2636" s="1" ph="1"/>
      <c r="FU2636" s="1" ph="1"/>
      <c r="FV2636" s="1" ph="1"/>
      <c r="FW2636" s="1" ph="1"/>
      <c r="FX2636" s="1" ph="1"/>
      <c r="FY2636" s="1" ph="1"/>
      <c r="FZ2636" s="1" ph="1"/>
      <c r="GA2636" s="1" ph="1"/>
      <c r="GB2636" s="1" ph="1"/>
      <c r="GC2636" s="1" ph="1"/>
      <c r="GD2636" s="1" ph="1"/>
      <c r="GE2636" s="1" ph="1"/>
      <c r="GF2636" s="1" ph="1"/>
      <c r="GG2636" s="1" ph="1"/>
      <c r="GH2636" s="1" ph="1"/>
      <c r="GI2636" s="1" ph="1"/>
      <c r="GJ2636" s="1" ph="1"/>
      <c r="GK2636" s="1" ph="1"/>
      <c r="GL2636" s="1" ph="1"/>
      <c r="GM2636" s="1" ph="1"/>
      <c r="GN2636" s="1" ph="1"/>
      <c r="GO2636" s="1" ph="1"/>
      <c r="GP2636" s="1" ph="1"/>
      <c r="GQ2636" s="1" ph="1"/>
      <c r="GR2636" s="1" ph="1"/>
      <c r="GS2636" s="1" ph="1"/>
      <c r="GT2636" s="1" ph="1"/>
      <c r="GU2636" s="1" ph="1"/>
      <c r="GV2636" s="1" ph="1"/>
      <c r="GW2636" s="1" ph="1"/>
      <c r="GX2636" s="1" ph="1"/>
      <c r="GY2636" s="1" ph="1"/>
      <c r="GZ2636" s="1" ph="1"/>
      <c r="HA2636" s="1" ph="1"/>
      <c r="HB2636" s="1" ph="1"/>
      <c r="HC2636" s="1" ph="1"/>
      <c r="HD2636" s="1" ph="1"/>
      <c r="HE2636" s="1" ph="1"/>
      <c r="HF2636" s="1" ph="1"/>
      <c r="HG2636" s="1" ph="1"/>
      <c r="HH2636" s="1" ph="1"/>
      <c r="HI2636" s="1" ph="1"/>
      <c r="HJ2636" s="1" ph="1"/>
      <c r="HK2636" s="1" ph="1"/>
      <c r="HL2636" s="1" ph="1"/>
      <c r="HM2636" s="1" ph="1"/>
      <c r="HN2636" s="1" ph="1"/>
      <c r="HO2636" s="1" ph="1"/>
      <c r="HP2636" s="1" ph="1"/>
      <c r="HQ2636" s="1" ph="1"/>
      <c r="HR2636" s="1" ph="1"/>
      <c r="HS2636" s="1" ph="1"/>
      <c r="HT2636" s="1" ph="1"/>
      <c r="HU2636" s="1" ph="1"/>
      <c r="HV2636" s="1" ph="1"/>
      <c r="HW2636" s="1" ph="1"/>
      <c r="HX2636" s="1" ph="1"/>
      <c r="HY2636" s="1" ph="1"/>
      <c r="HZ2636" s="1" ph="1"/>
      <c r="IA2636" s="1" ph="1"/>
      <c r="IB2636" s="1" ph="1"/>
      <c r="IC2636" s="1" ph="1"/>
      <c r="ID2636" s="1" ph="1"/>
      <c r="IE2636" s="1" ph="1"/>
      <c r="IF2636" s="1" ph="1"/>
    </row>
    <row r="2638" spans="82:240" ht="20.149999999999999" customHeight="1">
      <c r="CD2638" s="1" ph="1"/>
      <c r="CE2638" s="1" ph="1"/>
      <c r="CF2638" s="1" ph="1"/>
      <c r="CG2638" s="1" ph="1"/>
      <c r="CH2638" s="1" ph="1"/>
      <c r="CI2638" s="1" ph="1"/>
      <c r="CJ2638" s="1" ph="1"/>
      <c r="CK2638" s="1" ph="1"/>
      <c r="CL2638" s="1" ph="1"/>
      <c r="CM2638" s="1" ph="1"/>
      <c r="CN2638" s="1" ph="1"/>
      <c r="CO2638" s="1" ph="1"/>
      <c r="CP2638" s="1" ph="1"/>
      <c r="CQ2638" s="1" ph="1"/>
      <c r="CR2638" s="1" ph="1"/>
      <c r="CS2638" s="1" ph="1"/>
      <c r="CT2638" s="1" ph="1"/>
      <c r="CU2638" s="1" ph="1"/>
      <c r="CV2638" s="1" ph="1"/>
      <c r="CW2638" s="1" ph="1"/>
      <c r="CX2638" s="1" ph="1"/>
      <c r="CY2638" s="1" ph="1"/>
      <c r="CZ2638" s="1" ph="1"/>
      <c r="DA2638" s="1" ph="1"/>
      <c r="DB2638" s="1" ph="1"/>
      <c r="DC2638" s="1" ph="1"/>
      <c r="DD2638" s="1" ph="1"/>
      <c r="DE2638" s="1" ph="1"/>
      <c r="DF2638" s="1" ph="1"/>
      <c r="DG2638" s="1" ph="1"/>
      <c r="DH2638" s="1" ph="1"/>
      <c r="DI2638" s="1" ph="1"/>
      <c r="DJ2638" s="1" ph="1"/>
      <c r="DK2638" s="1" ph="1"/>
      <c r="DL2638" s="1" ph="1"/>
      <c r="DM2638" s="1" ph="1"/>
      <c r="DN2638" s="1" ph="1"/>
      <c r="DO2638" s="1" ph="1"/>
      <c r="DP2638" s="1" ph="1"/>
      <c r="DQ2638" s="1" ph="1"/>
      <c r="DR2638" s="1" ph="1"/>
      <c r="DS2638" s="1" ph="1"/>
      <c r="DT2638" s="1" ph="1"/>
      <c r="DU2638" s="1" ph="1"/>
      <c r="DV2638" s="1" ph="1"/>
      <c r="DW2638" s="1" ph="1"/>
      <c r="DX2638" s="1" ph="1"/>
      <c r="DY2638" s="1" ph="1"/>
      <c r="DZ2638" s="1" ph="1"/>
      <c r="EA2638" s="1" ph="1"/>
      <c r="EB2638" s="1" ph="1"/>
      <c r="EC2638" s="1" ph="1"/>
      <c r="ED2638" s="1" ph="1"/>
      <c r="EE2638" s="1" ph="1"/>
      <c r="EF2638" s="1" ph="1"/>
      <c r="EG2638" s="1" ph="1"/>
      <c r="EH2638" s="1" ph="1"/>
      <c r="EI2638" s="1" ph="1"/>
      <c r="EJ2638" s="1" ph="1"/>
      <c r="EK2638" s="1" ph="1"/>
      <c r="EL2638" s="1" ph="1"/>
      <c r="EM2638" s="1" ph="1"/>
      <c r="EN2638" s="1" ph="1"/>
      <c r="EO2638" s="1" ph="1"/>
      <c r="EP2638" s="1" ph="1"/>
      <c r="EQ2638" s="1" ph="1"/>
      <c r="ER2638" s="1" ph="1"/>
      <c r="ES2638" s="1" ph="1"/>
      <c r="ET2638" s="1" ph="1"/>
      <c r="EU2638" s="1" ph="1"/>
      <c r="EV2638" s="1" ph="1"/>
      <c r="EW2638" s="1" ph="1"/>
      <c r="EX2638" s="1" ph="1"/>
      <c r="EY2638" s="1" ph="1"/>
      <c r="EZ2638" s="1" ph="1"/>
      <c r="FA2638" s="1" ph="1"/>
      <c r="FB2638" s="1" ph="1"/>
      <c r="FC2638" s="1" ph="1"/>
      <c r="FD2638" s="1" ph="1"/>
      <c r="FE2638" s="1" ph="1"/>
      <c r="FF2638" s="1" ph="1"/>
      <c r="FG2638" s="1" ph="1"/>
      <c r="FH2638" s="1" ph="1"/>
      <c r="FI2638" s="1" ph="1"/>
      <c r="FJ2638" s="1" ph="1"/>
      <c r="FK2638" s="1" ph="1"/>
      <c r="FL2638" s="1" ph="1"/>
      <c r="FM2638" s="1" ph="1"/>
      <c r="FN2638" s="1" ph="1"/>
      <c r="FO2638" s="1" ph="1"/>
      <c r="FP2638" s="1" ph="1"/>
      <c r="FQ2638" s="1" ph="1"/>
      <c r="FR2638" s="1" ph="1"/>
      <c r="FS2638" s="1" ph="1"/>
      <c r="FT2638" s="1" ph="1"/>
      <c r="FU2638" s="1" ph="1"/>
      <c r="FV2638" s="1" ph="1"/>
      <c r="FW2638" s="1" ph="1"/>
      <c r="FX2638" s="1" ph="1"/>
      <c r="FY2638" s="1" ph="1"/>
      <c r="FZ2638" s="1" ph="1"/>
      <c r="GA2638" s="1" ph="1"/>
      <c r="GB2638" s="1" ph="1"/>
      <c r="GC2638" s="1" ph="1"/>
      <c r="GD2638" s="1" ph="1"/>
      <c r="GE2638" s="1" ph="1"/>
      <c r="GF2638" s="1" ph="1"/>
      <c r="GG2638" s="1" ph="1"/>
      <c r="GH2638" s="1" ph="1"/>
      <c r="GI2638" s="1" ph="1"/>
      <c r="GJ2638" s="1" ph="1"/>
      <c r="GK2638" s="1" ph="1"/>
      <c r="GL2638" s="1" ph="1"/>
      <c r="GM2638" s="1" ph="1"/>
      <c r="GN2638" s="1" ph="1"/>
      <c r="GO2638" s="1" ph="1"/>
      <c r="GP2638" s="1" ph="1"/>
      <c r="GQ2638" s="1" ph="1"/>
      <c r="GR2638" s="1" ph="1"/>
      <c r="GS2638" s="1" ph="1"/>
      <c r="GT2638" s="1" ph="1"/>
      <c r="GU2638" s="1" ph="1"/>
      <c r="GV2638" s="1" ph="1"/>
      <c r="GW2638" s="1" ph="1"/>
      <c r="GX2638" s="1" ph="1"/>
      <c r="GY2638" s="1" ph="1"/>
      <c r="GZ2638" s="1" ph="1"/>
      <c r="HA2638" s="1" ph="1"/>
      <c r="HB2638" s="1" ph="1"/>
      <c r="HC2638" s="1" ph="1"/>
      <c r="HD2638" s="1" ph="1"/>
      <c r="HE2638" s="1" ph="1"/>
      <c r="HF2638" s="1" ph="1"/>
      <c r="HG2638" s="1" ph="1"/>
      <c r="HH2638" s="1" ph="1"/>
      <c r="HI2638" s="1" ph="1"/>
      <c r="HJ2638" s="1" ph="1"/>
      <c r="HK2638" s="1" ph="1"/>
      <c r="HL2638" s="1" ph="1"/>
      <c r="HM2638" s="1" ph="1"/>
      <c r="HN2638" s="1" ph="1"/>
      <c r="HO2638" s="1" ph="1"/>
      <c r="HP2638" s="1" ph="1"/>
      <c r="HQ2638" s="1" ph="1"/>
      <c r="HR2638" s="1" ph="1"/>
      <c r="HS2638" s="1" ph="1"/>
      <c r="HT2638" s="1" ph="1"/>
      <c r="HU2638" s="1" ph="1"/>
      <c r="HV2638" s="1" ph="1"/>
      <c r="HW2638" s="1" ph="1"/>
      <c r="HX2638" s="1" ph="1"/>
      <c r="HY2638" s="1" ph="1"/>
      <c r="HZ2638" s="1" ph="1"/>
      <c r="IA2638" s="1" ph="1"/>
      <c r="IB2638" s="1" ph="1"/>
      <c r="IC2638" s="1" ph="1"/>
      <c r="ID2638" s="1" ph="1"/>
      <c r="IE2638" s="1" ph="1"/>
      <c r="IF2638" s="1" ph="1"/>
    </row>
    <row r="2640" spans="82:240" ht="20.149999999999999" customHeight="1">
      <c r="CD2640" s="1" ph="1"/>
      <c r="CE2640" s="1" ph="1"/>
      <c r="CF2640" s="1" ph="1"/>
      <c r="CG2640" s="1" ph="1"/>
      <c r="CH2640" s="1" ph="1"/>
      <c r="CI2640" s="1" ph="1"/>
      <c r="CJ2640" s="1" ph="1"/>
      <c r="CK2640" s="1" ph="1"/>
      <c r="CL2640" s="1" ph="1"/>
      <c r="CM2640" s="1" ph="1"/>
      <c r="CN2640" s="1" ph="1"/>
      <c r="CO2640" s="1" ph="1"/>
      <c r="CP2640" s="1" ph="1"/>
      <c r="CQ2640" s="1" ph="1"/>
      <c r="CR2640" s="1" ph="1"/>
      <c r="CS2640" s="1" ph="1"/>
      <c r="CT2640" s="1" ph="1"/>
      <c r="CU2640" s="1" ph="1"/>
      <c r="CV2640" s="1" ph="1"/>
      <c r="CW2640" s="1" ph="1"/>
      <c r="CX2640" s="1" ph="1"/>
      <c r="CY2640" s="1" ph="1"/>
      <c r="CZ2640" s="1" ph="1"/>
      <c r="DA2640" s="1" ph="1"/>
      <c r="DB2640" s="1" ph="1"/>
      <c r="DC2640" s="1" ph="1"/>
      <c r="DD2640" s="1" ph="1"/>
      <c r="DE2640" s="1" ph="1"/>
      <c r="DF2640" s="1" ph="1"/>
      <c r="DG2640" s="1" ph="1"/>
      <c r="DH2640" s="1" ph="1"/>
      <c r="DI2640" s="1" ph="1"/>
      <c r="DJ2640" s="1" ph="1"/>
      <c r="DK2640" s="1" ph="1"/>
      <c r="DL2640" s="1" ph="1"/>
      <c r="DM2640" s="1" ph="1"/>
      <c r="DN2640" s="1" ph="1"/>
      <c r="DO2640" s="1" ph="1"/>
      <c r="DP2640" s="1" ph="1"/>
      <c r="DQ2640" s="1" ph="1"/>
      <c r="DR2640" s="1" ph="1"/>
      <c r="DS2640" s="1" ph="1"/>
      <c r="DT2640" s="1" ph="1"/>
      <c r="DU2640" s="1" ph="1"/>
      <c r="DV2640" s="1" ph="1"/>
      <c r="DW2640" s="1" ph="1"/>
      <c r="DX2640" s="1" ph="1"/>
      <c r="DY2640" s="1" ph="1"/>
      <c r="DZ2640" s="1" ph="1"/>
      <c r="EA2640" s="1" ph="1"/>
      <c r="EB2640" s="1" ph="1"/>
      <c r="EC2640" s="1" ph="1"/>
      <c r="ED2640" s="1" ph="1"/>
      <c r="EE2640" s="1" ph="1"/>
      <c r="EF2640" s="1" ph="1"/>
      <c r="EG2640" s="1" ph="1"/>
      <c r="EH2640" s="1" ph="1"/>
      <c r="EI2640" s="1" ph="1"/>
      <c r="EJ2640" s="1" ph="1"/>
      <c r="EK2640" s="1" ph="1"/>
      <c r="EL2640" s="1" ph="1"/>
      <c r="EM2640" s="1" ph="1"/>
      <c r="EN2640" s="1" ph="1"/>
      <c r="EO2640" s="1" ph="1"/>
      <c r="EP2640" s="1" ph="1"/>
      <c r="EQ2640" s="1" ph="1"/>
      <c r="ER2640" s="1" ph="1"/>
      <c r="ES2640" s="1" ph="1"/>
      <c r="ET2640" s="1" ph="1"/>
      <c r="EU2640" s="1" ph="1"/>
      <c r="EV2640" s="1" ph="1"/>
      <c r="EW2640" s="1" ph="1"/>
      <c r="EX2640" s="1" ph="1"/>
      <c r="EY2640" s="1" ph="1"/>
      <c r="EZ2640" s="1" ph="1"/>
      <c r="FA2640" s="1" ph="1"/>
      <c r="FB2640" s="1" ph="1"/>
      <c r="FC2640" s="1" ph="1"/>
      <c r="FD2640" s="1" ph="1"/>
      <c r="FE2640" s="1" ph="1"/>
      <c r="FF2640" s="1" ph="1"/>
      <c r="FG2640" s="1" ph="1"/>
      <c r="FH2640" s="1" ph="1"/>
      <c r="FI2640" s="1" ph="1"/>
      <c r="FJ2640" s="1" ph="1"/>
      <c r="FK2640" s="1" ph="1"/>
      <c r="FL2640" s="1" ph="1"/>
      <c r="FM2640" s="1" ph="1"/>
      <c r="FN2640" s="1" ph="1"/>
      <c r="FO2640" s="1" ph="1"/>
      <c r="FP2640" s="1" ph="1"/>
      <c r="FQ2640" s="1" ph="1"/>
      <c r="FR2640" s="1" ph="1"/>
      <c r="FS2640" s="1" ph="1"/>
      <c r="FT2640" s="1" ph="1"/>
      <c r="FU2640" s="1" ph="1"/>
      <c r="FV2640" s="1" ph="1"/>
      <c r="FW2640" s="1" ph="1"/>
      <c r="FX2640" s="1" ph="1"/>
      <c r="FY2640" s="1" ph="1"/>
      <c r="FZ2640" s="1" ph="1"/>
      <c r="GA2640" s="1" ph="1"/>
      <c r="GB2640" s="1" ph="1"/>
      <c r="GC2640" s="1" ph="1"/>
      <c r="GD2640" s="1" ph="1"/>
      <c r="GE2640" s="1" ph="1"/>
      <c r="GF2640" s="1" ph="1"/>
      <c r="GG2640" s="1" ph="1"/>
      <c r="GH2640" s="1" ph="1"/>
      <c r="GI2640" s="1" ph="1"/>
      <c r="GJ2640" s="1" ph="1"/>
      <c r="GK2640" s="1" ph="1"/>
      <c r="GL2640" s="1" ph="1"/>
      <c r="GM2640" s="1" ph="1"/>
      <c r="GN2640" s="1" ph="1"/>
      <c r="GO2640" s="1" ph="1"/>
      <c r="GP2640" s="1" ph="1"/>
      <c r="GQ2640" s="1" ph="1"/>
      <c r="GR2640" s="1" ph="1"/>
      <c r="GS2640" s="1" ph="1"/>
      <c r="GT2640" s="1" ph="1"/>
      <c r="GU2640" s="1" ph="1"/>
      <c r="GV2640" s="1" ph="1"/>
      <c r="GW2640" s="1" ph="1"/>
      <c r="GX2640" s="1" ph="1"/>
      <c r="GY2640" s="1" ph="1"/>
      <c r="GZ2640" s="1" ph="1"/>
      <c r="HA2640" s="1" ph="1"/>
      <c r="HB2640" s="1" ph="1"/>
      <c r="HC2640" s="1" ph="1"/>
      <c r="HD2640" s="1" ph="1"/>
      <c r="HE2640" s="1" ph="1"/>
      <c r="HF2640" s="1" ph="1"/>
      <c r="HG2640" s="1" ph="1"/>
      <c r="HH2640" s="1" ph="1"/>
      <c r="HI2640" s="1" ph="1"/>
      <c r="HJ2640" s="1" ph="1"/>
      <c r="HK2640" s="1" ph="1"/>
      <c r="HL2640" s="1" ph="1"/>
      <c r="HM2640" s="1" ph="1"/>
      <c r="HN2640" s="1" ph="1"/>
      <c r="HO2640" s="1" ph="1"/>
      <c r="HP2640" s="1" ph="1"/>
      <c r="HQ2640" s="1" ph="1"/>
      <c r="HR2640" s="1" ph="1"/>
      <c r="HS2640" s="1" ph="1"/>
      <c r="HT2640" s="1" ph="1"/>
      <c r="HU2640" s="1" ph="1"/>
      <c r="HV2640" s="1" ph="1"/>
      <c r="HW2640" s="1" ph="1"/>
      <c r="HX2640" s="1" ph="1"/>
      <c r="HY2640" s="1" ph="1"/>
      <c r="HZ2640" s="1" ph="1"/>
      <c r="IA2640" s="1" ph="1"/>
      <c r="IB2640" s="1" ph="1"/>
      <c r="IC2640" s="1" ph="1"/>
      <c r="ID2640" s="1" ph="1"/>
      <c r="IE2640" s="1" ph="1"/>
      <c r="IF2640" s="1" ph="1"/>
    </row>
    <row r="2642" spans="82:240" ht="20.149999999999999" customHeight="1">
      <c r="CD2642" s="1" ph="1"/>
      <c r="CE2642" s="1" ph="1"/>
      <c r="CF2642" s="1" ph="1"/>
      <c r="CG2642" s="1" ph="1"/>
      <c r="CH2642" s="1" ph="1"/>
      <c r="CI2642" s="1" ph="1"/>
      <c r="CJ2642" s="1" ph="1"/>
      <c r="CK2642" s="1" ph="1"/>
      <c r="CL2642" s="1" ph="1"/>
      <c r="CM2642" s="1" ph="1"/>
      <c r="CN2642" s="1" ph="1"/>
      <c r="CO2642" s="1" ph="1"/>
      <c r="CP2642" s="1" ph="1"/>
      <c r="CQ2642" s="1" ph="1"/>
      <c r="CR2642" s="1" ph="1"/>
      <c r="CS2642" s="1" ph="1"/>
      <c r="CT2642" s="1" ph="1"/>
      <c r="CU2642" s="1" ph="1"/>
      <c r="CV2642" s="1" ph="1"/>
      <c r="CW2642" s="1" ph="1"/>
      <c r="CX2642" s="1" ph="1"/>
      <c r="CY2642" s="1" ph="1"/>
      <c r="CZ2642" s="1" ph="1"/>
      <c r="DA2642" s="1" ph="1"/>
      <c r="DB2642" s="1" ph="1"/>
      <c r="DC2642" s="1" ph="1"/>
      <c r="DD2642" s="1" ph="1"/>
      <c r="DE2642" s="1" ph="1"/>
      <c r="DF2642" s="1" ph="1"/>
      <c r="DG2642" s="1" ph="1"/>
      <c r="DH2642" s="1" ph="1"/>
      <c r="DI2642" s="1" ph="1"/>
      <c r="DJ2642" s="1" ph="1"/>
      <c r="DK2642" s="1" ph="1"/>
      <c r="DL2642" s="1" ph="1"/>
      <c r="DM2642" s="1" ph="1"/>
      <c r="DN2642" s="1" ph="1"/>
      <c r="DO2642" s="1" ph="1"/>
      <c r="DP2642" s="1" ph="1"/>
      <c r="DQ2642" s="1" ph="1"/>
      <c r="DR2642" s="1" ph="1"/>
      <c r="DS2642" s="1" ph="1"/>
      <c r="DT2642" s="1" ph="1"/>
      <c r="DU2642" s="1" ph="1"/>
      <c r="DV2642" s="1" ph="1"/>
      <c r="DW2642" s="1" ph="1"/>
      <c r="DX2642" s="1" ph="1"/>
      <c r="DY2642" s="1" ph="1"/>
      <c r="DZ2642" s="1" ph="1"/>
      <c r="EA2642" s="1" ph="1"/>
      <c r="EB2642" s="1" ph="1"/>
      <c r="EC2642" s="1" ph="1"/>
      <c r="ED2642" s="1" ph="1"/>
      <c r="EE2642" s="1" ph="1"/>
      <c r="EF2642" s="1" ph="1"/>
      <c r="EG2642" s="1" ph="1"/>
      <c r="EH2642" s="1" ph="1"/>
      <c r="EI2642" s="1" ph="1"/>
      <c r="EJ2642" s="1" ph="1"/>
      <c r="EK2642" s="1" ph="1"/>
      <c r="EL2642" s="1" ph="1"/>
      <c r="EM2642" s="1" ph="1"/>
      <c r="EN2642" s="1" ph="1"/>
      <c r="EO2642" s="1" ph="1"/>
      <c r="EP2642" s="1" ph="1"/>
      <c r="EQ2642" s="1" ph="1"/>
      <c r="ER2642" s="1" ph="1"/>
      <c r="ES2642" s="1" ph="1"/>
      <c r="ET2642" s="1" ph="1"/>
      <c r="EU2642" s="1" ph="1"/>
      <c r="EV2642" s="1" ph="1"/>
      <c r="EW2642" s="1" ph="1"/>
      <c r="EX2642" s="1" ph="1"/>
      <c r="EY2642" s="1" ph="1"/>
      <c r="EZ2642" s="1" ph="1"/>
      <c r="FA2642" s="1" ph="1"/>
      <c r="FB2642" s="1" ph="1"/>
      <c r="FC2642" s="1" ph="1"/>
      <c r="FD2642" s="1" ph="1"/>
      <c r="FE2642" s="1" ph="1"/>
      <c r="FF2642" s="1" ph="1"/>
      <c r="FG2642" s="1" ph="1"/>
      <c r="FH2642" s="1" ph="1"/>
      <c r="FI2642" s="1" ph="1"/>
      <c r="FJ2642" s="1" ph="1"/>
      <c r="FK2642" s="1" ph="1"/>
      <c r="FL2642" s="1" ph="1"/>
      <c r="FM2642" s="1" ph="1"/>
      <c r="FN2642" s="1" ph="1"/>
      <c r="FO2642" s="1" ph="1"/>
      <c r="FP2642" s="1" ph="1"/>
      <c r="FQ2642" s="1" ph="1"/>
      <c r="FR2642" s="1" ph="1"/>
      <c r="FS2642" s="1" ph="1"/>
      <c r="FT2642" s="1" ph="1"/>
      <c r="FU2642" s="1" ph="1"/>
      <c r="FV2642" s="1" ph="1"/>
      <c r="FW2642" s="1" ph="1"/>
      <c r="FX2642" s="1" ph="1"/>
      <c r="FY2642" s="1" ph="1"/>
      <c r="FZ2642" s="1" ph="1"/>
      <c r="GA2642" s="1" ph="1"/>
      <c r="GB2642" s="1" ph="1"/>
      <c r="GC2642" s="1" ph="1"/>
      <c r="GD2642" s="1" ph="1"/>
      <c r="GE2642" s="1" ph="1"/>
      <c r="GF2642" s="1" ph="1"/>
      <c r="GG2642" s="1" ph="1"/>
      <c r="GH2642" s="1" ph="1"/>
      <c r="GI2642" s="1" ph="1"/>
      <c r="GJ2642" s="1" ph="1"/>
      <c r="GK2642" s="1" ph="1"/>
      <c r="GL2642" s="1" ph="1"/>
      <c r="GM2642" s="1" ph="1"/>
      <c r="GN2642" s="1" ph="1"/>
      <c r="GO2642" s="1" ph="1"/>
      <c r="GP2642" s="1" ph="1"/>
      <c r="GQ2642" s="1" ph="1"/>
      <c r="GR2642" s="1" ph="1"/>
      <c r="GS2642" s="1" ph="1"/>
      <c r="GT2642" s="1" ph="1"/>
      <c r="GU2642" s="1" ph="1"/>
      <c r="GV2642" s="1" ph="1"/>
      <c r="GW2642" s="1" ph="1"/>
      <c r="GX2642" s="1" ph="1"/>
      <c r="GY2642" s="1" ph="1"/>
      <c r="GZ2642" s="1" ph="1"/>
      <c r="HA2642" s="1" ph="1"/>
      <c r="HB2642" s="1" ph="1"/>
      <c r="HC2642" s="1" ph="1"/>
      <c r="HD2642" s="1" ph="1"/>
      <c r="HE2642" s="1" ph="1"/>
      <c r="HF2642" s="1" ph="1"/>
      <c r="HG2642" s="1" ph="1"/>
      <c r="HH2642" s="1" ph="1"/>
      <c r="HI2642" s="1" ph="1"/>
      <c r="HJ2642" s="1" ph="1"/>
      <c r="HK2642" s="1" ph="1"/>
      <c r="HL2642" s="1" ph="1"/>
      <c r="HM2642" s="1" ph="1"/>
      <c r="HN2642" s="1" ph="1"/>
      <c r="HO2642" s="1" ph="1"/>
      <c r="HP2642" s="1" ph="1"/>
      <c r="HQ2642" s="1" ph="1"/>
      <c r="HR2642" s="1" ph="1"/>
      <c r="HS2642" s="1" ph="1"/>
      <c r="HT2642" s="1" ph="1"/>
      <c r="HU2642" s="1" ph="1"/>
      <c r="HV2642" s="1" ph="1"/>
      <c r="HW2642" s="1" ph="1"/>
      <c r="HX2642" s="1" ph="1"/>
      <c r="HY2642" s="1" ph="1"/>
      <c r="HZ2642" s="1" ph="1"/>
      <c r="IA2642" s="1" ph="1"/>
      <c r="IB2642" s="1" ph="1"/>
      <c r="IC2642" s="1" ph="1"/>
      <c r="ID2642" s="1" ph="1"/>
      <c r="IE2642" s="1" ph="1"/>
      <c r="IF2642" s="1" ph="1"/>
    </row>
    <row r="2644" spans="82:240" ht="20.149999999999999" customHeight="1">
      <c r="CD2644" s="1" ph="1"/>
      <c r="CE2644" s="1" ph="1"/>
      <c r="CF2644" s="1" ph="1"/>
      <c r="CG2644" s="1" ph="1"/>
      <c r="CH2644" s="1" ph="1"/>
      <c r="CI2644" s="1" ph="1"/>
      <c r="CJ2644" s="1" ph="1"/>
      <c r="CK2644" s="1" ph="1"/>
      <c r="CL2644" s="1" ph="1"/>
      <c r="CM2644" s="1" ph="1"/>
      <c r="CN2644" s="1" ph="1"/>
      <c r="CO2644" s="1" ph="1"/>
      <c r="CP2644" s="1" ph="1"/>
      <c r="CQ2644" s="1" ph="1"/>
      <c r="CR2644" s="1" ph="1"/>
      <c r="CS2644" s="1" ph="1"/>
      <c r="CT2644" s="1" ph="1"/>
      <c r="CU2644" s="1" ph="1"/>
      <c r="CV2644" s="1" ph="1"/>
      <c r="CW2644" s="1" ph="1"/>
      <c r="CX2644" s="1" ph="1"/>
      <c r="CY2644" s="1" ph="1"/>
      <c r="CZ2644" s="1" ph="1"/>
      <c r="DA2644" s="1" ph="1"/>
      <c r="DB2644" s="1" ph="1"/>
      <c r="DC2644" s="1" ph="1"/>
      <c r="DD2644" s="1" ph="1"/>
      <c r="DE2644" s="1" ph="1"/>
      <c r="DF2644" s="1" ph="1"/>
      <c r="DG2644" s="1" ph="1"/>
      <c r="DH2644" s="1" ph="1"/>
      <c r="DI2644" s="1" ph="1"/>
      <c r="DJ2644" s="1" ph="1"/>
      <c r="DK2644" s="1" ph="1"/>
      <c r="DL2644" s="1" ph="1"/>
      <c r="DM2644" s="1" ph="1"/>
      <c r="DN2644" s="1" ph="1"/>
      <c r="DO2644" s="1" ph="1"/>
      <c r="DP2644" s="1" ph="1"/>
      <c r="DQ2644" s="1" ph="1"/>
      <c r="DR2644" s="1" ph="1"/>
      <c r="DS2644" s="1" ph="1"/>
      <c r="DT2644" s="1" ph="1"/>
      <c r="DU2644" s="1" ph="1"/>
      <c r="DV2644" s="1" ph="1"/>
      <c r="DW2644" s="1" ph="1"/>
      <c r="DX2644" s="1" ph="1"/>
      <c r="DY2644" s="1" ph="1"/>
      <c r="DZ2644" s="1" ph="1"/>
      <c r="EA2644" s="1" ph="1"/>
      <c r="EB2644" s="1" ph="1"/>
      <c r="EC2644" s="1" ph="1"/>
      <c r="ED2644" s="1" ph="1"/>
      <c r="EE2644" s="1" ph="1"/>
      <c r="EF2644" s="1" ph="1"/>
      <c r="EG2644" s="1" ph="1"/>
      <c r="EH2644" s="1" ph="1"/>
      <c r="EI2644" s="1" ph="1"/>
      <c r="EJ2644" s="1" ph="1"/>
      <c r="EK2644" s="1" ph="1"/>
      <c r="EL2644" s="1" ph="1"/>
      <c r="EM2644" s="1" ph="1"/>
      <c r="EN2644" s="1" ph="1"/>
      <c r="EO2644" s="1" ph="1"/>
      <c r="EP2644" s="1" ph="1"/>
      <c r="EQ2644" s="1" ph="1"/>
      <c r="ER2644" s="1" ph="1"/>
      <c r="ES2644" s="1" ph="1"/>
      <c r="ET2644" s="1" ph="1"/>
      <c r="EU2644" s="1" ph="1"/>
      <c r="EV2644" s="1" ph="1"/>
      <c r="EW2644" s="1" ph="1"/>
      <c r="EX2644" s="1" ph="1"/>
      <c r="EY2644" s="1" ph="1"/>
      <c r="EZ2644" s="1" ph="1"/>
      <c r="FA2644" s="1" ph="1"/>
      <c r="FB2644" s="1" ph="1"/>
      <c r="FC2644" s="1" ph="1"/>
      <c r="FD2644" s="1" ph="1"/>
      <c r="FE2644" s="1" ph="1"/>
      <c r="FF2644" s="1" ph="1"/>
      <c r="FG2644" s="1" ph="1"/>
      <c r="FH2644" s="1" ph="1"/>
      <c r="FI2644" s="1" ph="1"/>
      <c r="FJ2644" s="1" ph="1"/>
      <c r="FK2644" s="1" ph="1"/>
      <c r="FL2644" s="1" ph="1"/>
      <c r="FM2644" s="1" ph="1"/>
      <c r="FN2644" s="1" ph="1"/>
      <c r="FO2644" s="1" ph="1"/>
      <c r="FP2644" s="1" ph="1"/>
      <c r="FQ2644" s="1" ph="1"/>
      <c r="FR2644" s="1" ph="1"/>
      <c r="FS2644" s="1" ph="1"/>
      <c r="FT2644" s="1" ph="1"/>
      <c r="FU2644" s="1" ph="1"/>
      <c r="FV2644" s="1" ph="1"/>
      <c r="FW2644" s="1" ph="1"/>
      <c r="FX2644" s="1" ph="1"/>
      <c r="FY2644" s="1" ph="1"/>
      <c r="FZ2644" s="1" ph="1"/>
      <c r="GA2644" s="1" ph="1"/>
      <c r="GB2644" s="1" ph="1"/>
      <c r="GC2644" s="1" ph="1"/>
      <c r="GD2644" s="1" ph="1"/>
      <c r="GE2644" s="1" ph="1"/>
      <c r="GF2644" s="1" ph="1"/>
      <c r="GG2644" s="1" ph="1"/>
      <c r="GH2644" s="1" ph="1"/>
      <c r="GI2644" s="1" ph="1"/>
      <c r="GJ2644" s="1" ph="1"/>
      <c r="GK2644" s="1" ph="1"/>
      <c r="GL2644" s="1" ph="1"/>
      <c r="GM2644" s="1" ph="1"/>
      <c r="GN2644" s="1" ph="1"/>
      <c r="GO2644" s="1" ph="1"/>
      <c r="GP2644" s="1" ph="1"/>
      <c r="GQ2644" s="1" ph="1"/>
      <c r="GR2644" s="1" ph="1"/>
      <c r="GS2644" s="1" ph="1"/>
      <c r="GT2644" s="1" ph="1"/>
      <c r="GU2644" s="1" ph="1"/>
      <c r="GV2644" s="1" ph="1"/>
      <c r="GW2644" s="1" ph="1"/>
      <c r="GX2644" s="1" ph="1"/>
      <c r="GY2644" s="1" ph="1"/>
      <c r="GZ2644" s="1" ph="1"/>
      <c r="HA2644" s="1" ph="1"/>
      <c r="HB2644" s="1" ph="1"/>
      <c r="HC2644" s="1" ph="1"/>
      <c r="HD2644" s="1" ph="1"/>
      <c r="HE2644" s="1" ph="1"/>
      <c r="HF2644" s="1" ph="1"/>
      <c r="HG2644" s="1" ph="1"/>
      <c r="HH2644" s="1" ph="1"/>
      <c r="HI2644" s="1" ph="1"/>
      <c r="HJ2644" s="1" ph="1"/>
      <c r="HK2644" s="1" ph="1"/>
      <c r="HL2644" s="1" ph="1"/>
      <c r="HM2644" s="1" ph="1"/>
      <c r="HN2644" s="1" ph="1"/>
      <c r="HO2644" s="1" ph="1"/>
      <c r="HP2644" s="1" ph="1"/>
      <c r="HQ2644" s="1" ph="1"/>
      <c r="HR2644" s="1" ph="1"/>
      <c r="HS2644" s="1" ph="1"/>
      <c r="HT2644" s="1" ph="1"/>
      <c r="HU2644" s="1" ph="1"/>
      <c r="HV2644" s="1" ph="1"/>
      <c r="HW2644" s="1" ph="1"/>
      <c r="HX2644" s="1" ph="1"/>
      <c r="HY2644" s="1" ph="1"/>
      <c r="HZ2644" s="1" ph="1"/>
      <c r="IA2644" s="1" ph="1"/>
      <c r="IB2644" s="1" ph="1"/>
      <c r="IC2644" s="1" ph="1"/>
      <c r="ID2644" s="1" ph="1"/>
      <c r="IE2644" s="1" ph="1"/>
      <c r="IF2644" s="1" ph="1"/>
    </row>
    <row r="2646" spans="82:240" ht="20.149999999999999" customHeight="1">
      <c r="CD2646" s="1" ph="1"/>
      <c r="CE2646" s="1" ph="1"/>
      <c r="CF2646" s="1" ph="1"/>
      <c r="CG2646" s="1" ph="1"/>
      <c r="CH2646" s="1" ph="1"/>
      <c r="CI2646" s="1" ph="1"/>
      <c r="CJ2646" s="1" ph="1"/>
      <c r="CK2646" s="1" ph="1"/>
      <c r="CL2646" s="1" ph="1"/>
      <c r="CM2646" s="1" ph="1"/>
      <c r="CN2646" s="1" ph="1"/>
      <c r="CO2646" s="1" ph="1"/>
      <c r="CP2646" s="1" ph="1"/>
      <c r="CQ2646" s="1" ph="1"/>
      <c r="CR2646" s="1" ph="1"/>
      <c r="CS2646" s="1" ph="1"/>
      <c r="CT2646" s="1" ph="1"/>
      <c r="CU2646" s="1" ph="1"/>
      <c r="CV2646" s="1" ph="1"/>
      <c r="CW2646" s="1" ph="1"/>
      <c r="CX2646" s="1" ph="1"/>
      <c r="CY2646" s="1" ph="1"/>
      <c r="CZ2646" s="1" ph="1"/>
      <c r="DA2646" s="1" ph="1"/>
      <c r="DB2646" s="1" ph="1"/>
      <c r="DC2646" s="1" ph="1"/>
      <c r="DD2646" s="1" ph="1"/>
      <c r="DE2646" s="1" ph="1"/>
      <c r="DF2646" s="1" ph="1"/>
      <c r="DG2646" s="1" ph="1"/>
      <c r="DH2646" s="1" ph="1"/>
      <c r="DI2646" s="1" ph="1"/>
      <c r="DJ2646" s="1" ph="1"/>
      <c r="DK2646" s="1" ph="1"/>
      <c r="DL2646" s="1" ph="1"/>
      <c r="DM2646" s="1" ph="1"/>
      <c r="DN2646" s="1" ph="1"/>
      <c r="DO2646" s="1" ph="1"/>
      <c r="DP2646" s="1" ph="1"/>
      <c r="DQ2646" s="1" ph="1"/>
      <c r="DR2646" s="1" ph="1"/>
      <c r="DS2646" s="1" ph="1"/>
      <c r="DT2646" s="1" ph="1"/>
      <c r="DU2646" s="1" ph="1"/>
      <c r="DV2646" s="1" ph="1"/>
      <c r="DW2646" s="1" ph="1"/>
      <c r="DX2646" s="1" ph="1"/>
      <c r="DY2646" s="1" ph="1"/>
      <c r="DZ2646" s="1" ph="1"/>
      <c r="EA2646" s="1" ph="1"/>
      <c r="EB2646" s="1" ph="1"/>
      <c r="EC2646" s="1" ph="1"/>
      <c r="ED2646" s="1" ph="1"/>
      <c r="EE2646" s="1" ph="1"/>
      <c r="EF2646" s="1" ph="1"/>
      <c r="EG2646" s="1" ph="1"/>
      <c r="EH2646" s="1" ph="1"/>
      <c r="EI2646" s="1" ph="1"/>
      <c r="EJ2646" s="1" ph="1"/>
      <c r="EK2646" s="1" ph="1"/>
      <c r="EL2646" s="1" ph="1"/>
      <c r="EM2646" s="1" ph="1"/>
      <c r="EN2646" s="1" ph="1"/>
      <c r="EO2646" s="1" ph="1"/>
      <c r="EP2646" s="1" ph="1"/>
      <c r="EQ2646" s="1" ph="1"/>
      <c r="ER2646" s="1" ph="1"/>
      <c r="ES2646" s="1" ph="1"/>
      <c r="ET2646" s="1" ph="1"/>
      <c r="EU2646" s="1" ph="1"/>
      <c r="EV2646" s="1" ph="1"/>
      <c r="EW2646" s="1" ph="1"/>
      <c r="EX2646" s="1" ph="1"/>
      <c r="EY2646" s="1" ph="1"/>
      <c r="EZ2646" s="1" ph="1"/>
      <c r="FA2646" s="1" ph="1"/>
      <c r="FB2646" s="1" ph="1"/>
      <c r="FC2646" s="1" ph="1"/>
      <c r="FD2646" s="1" ph="1"/>
      <c r="FE2646" s="1" ph="1"/>
      <c r="FF2646" s="1" ph="1"/>
      <c r="FG2646" s="1" ph="1"/>
      <c r="FH2646" s="1" ph="1"/>
      <c r="FI2646" s="1" ph="1"/>
      <c r="FJ2646" s="1" ph="1"/>
      <c r="FK2646" s="1" ph="1"/>
      <c r="FL2646" s="1" ph="1"/>
      <c r="FM2646" s="1" ph="1"/>
      <c r="FN2646" s="1" ph="1"/>
      <c r="FO2646" s="1" ph="1"/>
      <c r="FP2646" s="1" ph="1"/>
      <c r="FQ2646" s="1" ph="1"/>
      <c r="FR2646" s="1" ph="1"/>
      <c r="FS2646" s="1" ph="1"/>
      <c r="FT2646" s="1" ph="1"/>
      <c r="FU2646" s="1" ph="1"/>
      <c r="FV2646" s="1" ph="1"/>
      <c r="FW2646" s="1" ph="1"/>
      <c r="FX2646" s="1" ph="1"/>
      <c r="FY2646" s="1" ph="1"/>
      <c r="FZ2646" s="1" ph="1"/>
      <c r="GA2646" s="1" ph="1"/>
      <c r="GB2646" s="1" ph="1"/>
      <c r="GC2646" s="1" ph="1"/>
      <c r="GD2646" s="1" ph="1"/>
      <c r="GE2646" s="1" ph="1"/>
      <c r="GF2646" s="1" ph="1"/>
      <c r="GG2646" s="1" ph="1"/>
      <c r="GH2646" s="1" ph="1"/>
      <c r="GI2646" s="1" ph="1"/>
      <c r="GJ2646" s="1" ph="1"/>
      <c r="GK2646" s="1" ph="1"/>
      <c r="GL2646" s="1" ph="1"/>
      <c r="GM2646" s="1" ph="1"/>
      <c r="GN2646" s="1" ph="1"/>
      <c r="GO2646" s="1" ph="1"/>
      <c r="GP2646" s="1" ph="1"/>
      <c r="GQ2646" s="1" ph="1"/>
      <c r="GR2646" s="1" ph="1"/>
      <c r="GS2646" s="1" ph="1"/>
      <c r="GT2646" s="1" ph="1"/>
      <c r="GU2646" s="1" ph="1"/>
      <c r="GV2646" s="1" ph="1"/>
      <c r="GW2646" s="1" ph="1"/>
      <c r="GX2646" s="1" ph="1"/>
      <c r="GY2646" s="1" ph="1"/>
      <c r="GZ2646" s="1" ph="1"/>
      <c r="HA2646" s="1" ph="1"/>
      <c r="HB2646" s="1" ph="1"/>
      <c r="HC2646" s="1" ph="1"/>
      <c r="HD2646" s="1" ph="1"/>
      <c r="HE2646" s="1" ph="1"/>
      <c r="HF2646" s="1" ph="1"/>
      <c r="HG2646" s="1" ph="1"/>
      <c r="HH2646" s="1" ph="1"/>
      <c r="HI2646" s="1" ph="1"/>
      <c r="HJ2646" s="1" ph="1"/>
      <c r="HK2646" s="1" ph="1"/>
      <c r="HL2646" s="1" ph="1"/>
      <c r="HM2646" s="1" ph="1"/>
      <c r="HN2646" s="1" ph="1"/>
      <c r="HO2646" s="1" ph="1"/>
      <c r="HP2646" s="1" ph="1"/>
      <c r="HQ2646" s="1" ph="1"/>
      <c r="HR2646" s="1" ph="1"/>
      <c r="HS2646" s="1" ph="1"/>
      <c r="HT2646" s="1" ph="1"/>
      <c r="HU2646" s="1" ph="1"/>
      <c r="HV2646" s="1" ph="1"/>
      <c r="HW2646" s="1" ph="1"/>
      <c r="HX2646" s="1" ph="1"/>
      <c r="HY2646" s="1" ph="1"/>
      <c r="HZ2646" s="1" ph="1"/>
      <c r="IA2646" s="1" ph="1"/>
      <c r="IB2646" s="1" ph="1"/>
      <c r="IC2646" s="1" ph="1"/>
      <c r="ID2646" s="1" ph="1"/>
      <c r="IE2646" s="1" ph="1"/>
      <c r="IF2646" s="1" ph="1"/>
    </row>
    <row r="2648" spans="82:240" ht="20.149999999999999" customHeight="1">
      <c r="CD2648" s="1" ph="1"/>
      <c r="CE2648" s="1" ph="1"/>
      <c r="CF2648" s="1" ph="1"/>
      <c r="CG2648" s="1" ph="1"/>
      <c r="CH2648" s="1" ph="1"/>
      <c r="CI2648" s="1" ph="1"/>
      <c r="CJ2648" s="1" ph="1"/>
      <c r="CK2648" s="1" ph="1"/>
      <c r="CL2648" s="1" ph="1"/>
      <c r="CM2648" s="1" ph="1"/>
      <c r="CN2648" s="1" ph="1"/>
      <c r="CO2648" s="1" ph="1"/>
      <c r="CP2648" s="1" ph="1"/>
      <c r="CQ2648" s="1" ph="1"/>
      <c r="CR2648" s="1" ph="1"/>
      <c r="CS2648" s="1" ph="1"/>
      <c r="CT2648" s="1" ph="1"/>
      <c r="CU2648" s="1" ph="1"/>
      <c r="CV2648" s="1" ph="1"/>
      <c r="CW2648" s="1" ph="1"/>
      <c r="CX2648" s="1" ph="1"/>
      <c r="CY2648" s="1" ph="1"/>
      <c r="CZ2648" s="1" ph="1"/>
      <c r="DA2648" s="1" ph="1"/>
      <c r="DB2648" s="1" ph="1"/>
      <c r="DC2648" s="1" ph="1"/>
      <c r="DD2648" s="1" ph="1"/>
      <c r="DE2648" s="1" ph="1"/>
      <c r="DF2648" s="1" ph="1"/>
      <c r="DG2648" s="1" ph="1"/>
      <c r="DH2648" s="1" ph="1"/>
      <c r="DI2648" s="1" ph="1"/>
      <c r="DJ2648" s="1" ph="1"/>
      <c r="DK2648" s="1" ph="1"/>
      <c r="DL2648" s="1" ph="1"/>
      <c r="DM2648" s="1" ph="1"/>
      <c r="DN2648" s="1" ph="1"/>
      <c r="DO2648" s="1" ph="1"/>
      <c r="DP2648" s="1" ph="1"/>
      <c r="DQ2648" s="1" ph="1"/>
      <c r="DR2648" s="1" ph="1"/>
      <c r="DS2648" s="1" ph="1"/>
      <c r="DT2648" s="1" ph="1"/>
      <c r="DU2648" s="1" ph="1"/>
      <c r="DV2648" s="1" ph="1"/>
      <c r="DW2648" s="1" ph="1"/>
      <c r="DX2648" s="1" ph="1"/>
      <c r="DY2648" s="1" ph="1"/>
      <c r="DZ2648" s="1" ph="1"/>
      <c r="EA2648" s="1" ph="1"/>
      <c r="EB2648" s="1" ph="1"/>
      <c r="EC2648" s="1" ph="1"/>
      <c r="ED2648" s="1" ph="1"/>
      <c r="EE2648" s="1" ph="1"/>
      <c r="EF2648" s="1" ph="1"/>
      <c r="EG2648" s="1" ph="1"/>
      <c r="EH2648" s="1" ph="1"/>
      <c r="EI2648" s="1" ph="1"/>
      <c r="EJ2648" s="1" ph="1"/>
      <c r="EK2648" s="1" ph="1"/>
      <c r="EL2648" s="1" ph="1"/>
      <c r="EM2648" s="1" ph="1"/>
      <c r="EN2648" s="1" ph="1"/>
      <c r="EO2648" s="1" ph="1"/>
      <c r="EP2648" s="1" ph="1"/>
      <c r="EQ2648" s="1" ph="1"/>
      <c r="ER2648" s="1" ph="1"/>
      <c r="ES2648" s="1" ph="1"/>
      <c r="ET2648" s="1" ph="1"/>
      <c r="EU2648" s="1" ph="1"/>
      <c r="EV2648" s="1" ph="1"/>
      <c r="EW2648" s="1" ph="1"/>
      <c r="EX2648" s="1" ph="1"/>
      <c r="EY2648" s="1" ph="1"/>
      <c r="EZ2648" s="1" ph="1"/>
      <c r="FA2648" s="1" ph="1"/>
      <c r="FB2648" s="1" ph="1"/>
      <c r="FC2648" s="1" ph="1"/>
      <c r="FD2648" s="1" ph="1"/>
      <c r="FE2648" s="1" ph="1"/>
      <c r="FF2648" s="1" ph="1"/>
      <c r="FG2648" s="1" ph="1"/>
      <c r="FH2648" s="1" ph="1"/>
      <c r="FI2648" s="1" ph="1"/>
      <c r="FJ2648" s="1" ph="1"/>
      <c r="FK2648" s="1" ph="1"/>
      <c r="FL2648" s="1" ph="1"/>
      <c r="FM2648" s="1" ph="1"/>
      <c r="FN2648" s="1" ph="1"/>
      <c r="FO2648" s="1" ph="1"/>
      <c r="FP2648" s="1" ph="1"/>
      <c r="FQ2648" s="1" ph="1"/>
      <c r="FR2648" s="1" ph="1"/>
      <c r="FS2648" s="1" ph="1"/>
      <c r="FT2648" s="1" ph="1"/>
      <c r="FU2648" s="1" ph="1"/>
      <c r="FV2648" s="1" ph="1"/>
      <c r="FW2648" s="1" ph="1"/>
      <c r="FX2648" s="1" ph="1"/>
      <c r="FY2648" s="1" ph="1"/>
      <c r="FZ2648" s="1" ph="1"/>
      <c r="GA2648" s="1" ph="1"/>
      <c r="GB2648" s="1" ph="1"/>
      <c r="GC2648" s="1" ph="1"/>
      <c r="GD2648" s="1" ph="1"/>
      <c r="GE2648" s="1" ph="1"/>
      <c r="GF2648" s="1" ph="1"/>
      <c r="GG2648" s="1" ph="1"/>
      <c r="GH2648" s="1" ph="1"/>
      <c r="GI2648" s="1" ph="1"/>
      <c r="GJ2648" s="1" ph="1"/>
      <c r="GK2648" s="1" ph="1"/>
      <c r="GL2648" s="1" ph="1"/>
      <c r="GM2648" s="1" ph="1"/>
      <c r="GN2648" s="1" ph="1"/>
      <c r="GO2648" s="1" ph="1"/>
      <c r="GP2648" s="1" ph="1"/>
      <c r="GQ2648" s="1" ph="1"/>
      <c r="GR2648" s="1" ph="1"/>
      <c r="GS2648" s="1" ph="1"/>
      <c r="GT2648" s="1" ph="1"/>
      <c r="GU2648" s="1" ph="1"/>
      <c r="GV2648" s="1" ph="1"/>
      <c r="GW2648" s="1" ph="1"/>
      <c r="GX2648" s="1" ph="1"/>
      <c r="GY2648" s="1" ph="1"/>
      <c r="GZ2648" s="1" ph="1"/>
      <c r="HA2648" s="1" ph="1"/>
      <c r="HB2648" s="1" ph="1"/>
      <c r="HC2648" s="1" ph="1"/>
      <c r="HD2648" s="1" ph="1"/>
      <c r="HE2648" s="1" ph="1"/>
      <c r="HF2648" s="1" ph="1"/>
      <c r="HG2648" s="1" ph="1"/>
      <c r="HH2648" s="1" ph="1"/>
      <c r="HI2648" s="1" ph="1"/>
      <c r="HJ2648" s="1" ph="1"/>
      <c r="HK2648" s="1" ph="1"/>
      <c r="HL2648" s="1" ph="1"/>
      <c r="HM2648" s="1" ph="1"/>
      <c r="HN2648" s="1" ph="1"/>
      <c r="HO2648" s="1" ph="1"/>
      <c r="HP2648" s="1" ph="1"/>
      <c r="HQ2648" s="1" ph="1"/>
      <c r="HR2648" s="1" ph="1"/>
      <c r="HS2648" s="1" ph="1"/>
      <c r="HT2648" s="1" ph="1"/>
      <c r="HU2648" s="1" ph="1"/>
      <c r="HV2648" s="1" ph="1"/>
      <c r="HW2648" s="1" ph="1"/>
      <c r="HX2648" s="1" ph="1"/>
      <c r="HY2648" s="1" ph="1"/>
      <c r="HZ2648" s="1" ph="1"/>
      <c r="IA2648" s="1" ph="1"/>
      <c r="IB2648" s="1" ph="1"/>
      <c r="IC2648" s="1" ph="1"/>
      <c r="ID2648" s="1" ph="1"/>
      <c r="IE2648" s="1" ph="1"/>
      <c r="IF2648" s="1" ph="1"/>
    </row>
    <row r="2650" spans="82:240" ht="20.149999999999999" customHeight="1">
      <c r="CD2650" s="1" ph="1"/>
      <c r="CE2650" s="1" ph="1"/>
      <c r="CF2650" s="1" ph="1"/>
      <c r="CG2650" s="1" ph="1"/>
      <c r="CH2650" s="1" ph="1"/>
      <c r="CI2650" s="1" ph="1"/>
      <c r="CJ2650" s="1" ph="1"/>
      <c r="CK2650" s="1" ph="1"/>
      <c r="CL2650" s="1" ph="1"/>
      <c r="CM2650" s="1" ph="1"/>
      <c r="CN2650" s="1" ph="1"/>
      <c r="CO2650" s="1" ph="1"/>
      <c r="CP2650" s="1" ph="1"/>
      <c r="CQ2650" s="1" ph="1"/>
      <c r="CR2650" s="1" ph="1"/>
      <c r="CS2650" s="1" ph="1"/>
      <c r="CT2650" s="1" ph="1"/>
      <c r="CU2650" s="1" ph="1"/>
      <c r="CV2650" s="1" ph="1"/>
      <c r="CW2650" s="1" ph="1"/>
      <c r="CX2650" s="1" ph="1"/>
      <c r="CY2650" s="1" ph="1"/>
      <c r="CZ2650" s="1" ph="1"/>
      <c r="DA2650" s="1" ph="1"/>
      <c r="DB2650" s="1" ph="1"/>
      <c r="DC2650" s="1" ph="1"/>
      <c r="DD2650" s="1" ph="1"/>
      <c r="DE2650" s="1" ph="1"/>
      <c r="DF2650" s="1" ph="1"/>
      <c r="DG2650" s="1" ph="1"/>
      <c r="DH2650" s="1" ph="1"/>
      <c r="DI2650" s="1" ph="1"/>
      <c r="DJ2650" s="1" ph="1"/>
      <c r="DK2650" s="1" ph="1"/>
      <c r="DL2650" s="1" ph="1"/>
      <c r="DM2650" s="1" ph="1"/>
      <c r="DN2650" s="1" ph="1"/>
      <c r="DO2650" s="1" ph="1"/>
      <c r="DP2650" s="1" ph="1"/>
      <c r="DQ2650" s="1" ph="1"/>
      <c r="DR2650" s="1" ph="1"/>
      <c r="DS2650" s="1" ph="1"/>
      <c r="DT2650" s="1" ph="1"/>
      <c r="DU2650" s="1" ph="1"/>
      <c r="DV2650" s="1" ph="1"/>
      <c r="DW2650" s="1" ph="1"/>
      <c r="DX2650" s="1" ph="1"/>
      <c r="DY2650" s="1" ph="1"/>
      <c r="DZ2650" s="1" ph="1"/>
      <c r="EA2650" s="1" ph="1"/>
      <c r="EB2650" s="1" ph="1"/>
      <c r="EC2650" s="1" ph="1"/>
      <c r="ED2650" s="1" ph="1"/>
      <c r="EE2650" s="1" ph="1"/>
      <c r="EF2650" s="1" ph="1"/>
      <c r="EG2650" s="1" ph="1"/>
      <c r="EH2650" s="1" ph="1"/>
      <c r="EI2650" s="1" ph="1"/>
      <c r="EJ2650" s="1" ph="1"/>
      <c r="EK2650" s="1" ph="1"/>
      <c r="EL2650" s="1" ph="1"/>
      <c r="EM2650" s="1" ph="1"/>
      <c r="EN2650" s="1" ph="1"/>
      <c r="EO2650" s="1" ph="1"/>
      <c r="EP2650" s="1" ph="1"/>
      <c r="EQ2650" s="1" ph="1"/>
      <c r="ER2650" s="1" ph="1"/>
      <c r="ES2650" s="1" ph="1"/>
      <c r="ET2650" s="1" ph="1"/>
      <c r="EU2650" s="1" ph="1"/>
      <c r="EV2650" s="1" ph="1"/>
      <c r="EW2650" s="1" ph="1"/>
      <c r="EX2650" s="1" ph="1"/>
      <c r="EY2650" s="1" ph="1"/>
      <c r="EZ2650" s="1" ph="1"/>
      <c r="FA2650" s="1" ph="1"/>
      <c r="FB2650" s="1" ph="1"/>
      <c r="FC2650" s="1" ph="1"/>
      <c r="FD2650" s="1" ph="1"/>
      <c r="FE2650" s="1" ph="1"/>
      <c r="FF2650" s="1" ph="1"/>
      <c r="FG2650" s="1" ph="1"/>
      <c r="FH2650" s="1" ph="1"/>
      <c r="FI2650" s="1" ph="1"/>
      <c r="FJ2650" s="1" ph="1"/>
      <c r="FK2650" s="1" ph="1"/>
      <c r="FL2650" s="1" ph="1"/>
      <c r="FM2650" s="1" ph="1"/>
      <c r="FN2650" s="1" ph="1"/>
      <c r="FO2650" s="1" ph="1"/>
      <c r="FP2650" s="1" ph="1"/>
      <c r="FQ2650" s="1" ph="1"/>
      <c r="FR2650" s="1" ph="1"/>
      <c r="FS2650" s="1" ph="1"/>
      <c r="FT2650" s="1" ph="1"/>
      <c r="FU2650" s="1" ph="1"/>
      <c r="FV2650" s="1" ph="1"/>
      <c r="FW2650" s="1" ph="1"/>
      <c r="FX2650" s="1" ph="1"/>
      <c r="FY2650" s="1" ph="1"/>
      <c r="FZ2650" s="1" ph="1"/>
      <c r="GA2650" s="1" ph="1"/>
      <c r="GB2650" s="1" ph="1"/>
      <c r="GC2650" s="1" ph="1"/>
      <c r="GD2650" s="1" ph="1"/>
      <c r="GE2650" s="1" ph="1"/>
      <c r="GF2650" s="1" ph="1"/>
      <c r="GG2650" s="1" ph="1"/>
      <c r="GH2650" s="1" ph="1"/>
      <c r="GI2650" s="1" ph="1"/>
      <c r="GJ2650" s="1" ph="1"/>
      <c r="GK2650" s="1" ph="1"/>
      <c r="GL2650" s="1" ph="1"/>
      <c r="GM2650" s="1" ph="1"/>
      <c r="GN2650" s="1" ph="1"/>
      <c r="GO2650" s="1" ph="1"/>
      <c r="GP2650" s="1" ph="1"/>
      <c r="GQ2650" s="1" ph="1"/>
      <c r="GR2650" s="1" ph="1"/>
      <c r="GS2650" s="1" ph="1"/>
      <c r="GT2650" s="1" ph="1"/>
      <c r="GU2650" s="1" ph="1"/>
      <c r="GV2650" s="1" ph="1"/>
      <c r="GW2650" s="1" ph="1"/>
      <c r="GX2650" s="1" ph="1"/>
      <c r="GY2650" s="1" ph="1"/>
      <c r="GZ2650" s="1" ph="1"/>
      <c r="HA2650" s="1" ph="1"/>
      <c r="HB2650" s="1" ph="1"/>
      <c r="HC2650" s="1" ph="1"/>
      <c r="HD2650" s="1" ph="1"/>
      <c r="HE2650" s="1" ph="1"/>
      <c r="HF2650" s="1" ph="1"/>
      <c r="HG2650" s="1" ph="1"/>
      <c r="HH2650" s="1" ph="1"/>
      <c r="HI2650" s="1" ph="1"/>
      <c r="HJ2650" s="1" ph="1"/>
      <c r="HK2650" s="1" ph="1"/>
      <c r="HL2650" s="1" ph="1"/>
      <c r="HM2650" s="1" ph="1"/>
      <c r="HN2650" s="1" ph="1"/>
      <c r="HO2650" s="1" ph="1"/>
      <c r="HP2650" s="1" ph="1"/>
      <c r="HQ2650" s="1" ph="1"/>
      <c r="HR2650" s="1" ph="1"/>
      <c r="HS2650" s="1" ph="1"/>
      <c r="HT2650" s="1" ph="1"/>
      <c r="HU2650" s="1" ph="1"/>
      <c r="HV2650" s="1" ph="1"/>
      <c r="HW2650" s="1" ph="1"/>
      <c r="HX2650" s="1" ph="1"/>
      <c r="HY2650" s="1" ph="1"/>
      <c r="HZ2650" s="1" ph="1"/>
      <c r="IA2650" s="1" ph="1"/>
      <c r="IB2650" s="1" ph="1"/>
      <c r="IC2650" s="1" ph="1"/>
      <c r="ID2650" s="1" ph="1"/>
      <c r="IE2650" s="1" ph="1"/>
      <c r="IF2650" s="1" ph="1"/>
    </row>
    <row r="2652" spans="82:240" ht="20.149999999999999" customHeight="1">
      <c r="CD2652" s="1" ph="1"/>
      <c r="CE2652" s="1" ph="1"/>
      <c r="CF2652" s="1" ph="1"/>
      <c r="CG2652" s="1" ph="1"/>
      <c r="CH2652" s="1" ph="1"/>
      <c r="CI2652" s="1" ph="1"/>
      <c r="CJ2652" s="1" ph="1"/>
      <c r="CK2652" s="1" ph="1"/>
      <c r="CL2652" s="1" ph="1"/>
      <c r="CM2652" s="1" ph="1"/>
      <c r="CN2652" s="1" ph="1"/>
      <c r="CO2652" s="1" ph="1"/>
      <c r="CP2652" s="1" ph="1"/>
      <c r="CQ2652" s="1" ph="1"/>
      <c r="CR2652" s="1" ph="1"/>
      <c r="CS2652" s="1" ph="1"/>
      <c r="CT2652" s="1" ph="1"/>
      <c r="CU2652" s="1" ph="1"/>
      <c r="CV2652" s="1" ph="1"/>
      <c r="CW2652" s="1" ph="1"/>
      <c r="CX2652" s="1" ph="1"/>
      <c r="CY2652" s="1" ph="1"/>
      <c r="CZ2652" s="1" ph="1"/>
      <c r="DA2652" s="1" ph="1"/>
      <c r="DB2652" s="1" ph="1"/>
      <c r="DC2652" s="1" ph="1"/>
      <c r="DD2652" s="1" ph="1"/>
      <c r="DE2652" s="1" ph="1"/>
      <c r="DF2652" s="1" ph="1"/>
      <c r="DG2652" s="1" ph="1"/>
      <c r="DH2652" s="1" ph="1"/>
      <c r="DI2652" s="1" ph="1"/>
      <c r="DJ2652" s="1" ph="1"/>
      <c r="DK2652" s="1" ph="1"/>
      <c r="DL2652" s="1" ph="1"/>
      <c r="DM2652" s="1" ph="1"/>
      <c r="DN2652" s="1" ph="1"/>
      <c r="DO2652" s="1" ph="1"/>
      <c r="DP2652" s="1" ph="1"/>
      <c r="DQ2652" s="1" ph="1"/>
      <c r="DR2652" s="1" ph="1"/>
      <c r="DS2652" s="1" ph="1"/>
      <c r="DT2652" s="1" ph="1"/>
      <c r="DU2652" s="1" ph="1"/>
      <c r="DV2652" s="1" ph="1"/>
      <c r="DW2652" s="1" ph="1"/>
      <c r="DX2652" s="1" ph="1"/>
      <c r="DY2652" s="1" ph="1"/>
      <c r="DZ2652" s="1" ph="1"/>
      <c r="EA2652" s="1" ph="1"/>
      <c r="EB2652" s="1" ph="1"/>
      <c r="EC2652" s="1" ph="1"/>
      <c r="ED2652" s="1" ph="1"/>
      <c r="EE2652" s="1" ph="1"/>
      <c r="EF2652" s="1" ph="1"/>
      <c r="EG2652" s="1" ph="1"/>
      <c r="EH2652" s="1" ph="1"/>
      <c r="EI2652" s="1" ph="1"/>
      <c r="EJ2652" s="1" ph="1"/>
      <c r="EK2652" s="1" ph="1"/>
      <c r="EL2652" s="1" ph="1"/>
      <c r="EM2652" s="1" ph="1"/>
      <c r="EN2652" s="1" ph="1"/>
      <c r="EO2652" s="1" ph="1"/>
      <c r="EP2652" s="1" ph="1"/>
      <c r="EQ2652" s="1" ph="1"/>
      <c r="ER2652" s="1" ph="1"/>
      <c r="ES2652" s="1" ph="1"/>
      <c r="ET2652" s="1" ph="1"/>
      <c r="EU2652" s="1" ph="1"/>
      <c r="EV2652" s="1" ph="1"/>
      <c r="EW2652" s="1" ph="1"/>
      <c r="EX2652" s="1" ph="1"/>
      <c r="EY2652" s="1" ph="1"/>
      <c r="EZ2652" s="1" ph="1"/>
      <c r="FA2652" s="1" ph="1"/>
      <c r="FB2652" s="1" ph="1"/>
      <c r="FC2652" s="1" ph="1"/>
      <c r="FD2652" s="1" ph="1"/>
      <c r="FE2652" s="1" ph="1"/>
      <c r="FF2652" s="1" ph="1"/>
      <c r="FG2652" s="1" ph="1"/>
      <c r="FH2652" s="1" ph="1"/>
      <c r="FI2652" s="1" ph="1"/>
      <c r="FJ2652" s="1" ph="1"/>
      <c r="FK2652" s="1" ph="1"/>
      <c r="FL2652" s="1" ph="1"/>
      <c r="FM2652" s="1" ph="1"/>
      <c r="FN2652" s="1" ph="1"/>
      <c r="FO2652" s="1" ph="1"/>
      <c r="FP2652" s="1" ph="1"/>
      <c r="FQ2652" s="1" ph="1"/>
      <c r="FR2652" s="1" ph="1"/>
      <c r="FS2652" s="1" ph="1"/>
      <c r="FT2652" s="1" ph="1"/>
      <c r="FU2652" s="1" ph="1"/>
      <c r="FV2652" s="1" ph="1"/>
      <c r="FW2652" s="1" ph="1"/>
      <c r="FX2652" s="1" ph="1"/>
      <c r="FY2652" s="1" ph="1"/>
      <c r="FZ2652" s="1" ph="1"/>
      <c r="GA2652" s="1" ph="1"/>
      <c r="GB2652" s="1" ph="1"/>
      <c r="GC2652" s="1" ph="1"/>
      <c r="GD2652" s="1" ph="1"/>
      <c r="GE2652" s="1" ph="1"/>
      <c r="GF2652" s="1" ph="1"/>
      <c r="GG2652" s="1" ph="1"/>
      <c r="GH2652" s="1" ph="1"/>
      <c r="GI2652" s="1" ph="1"/>
      <c r="GJ2652" s="1" ph="1"/>
      <c r="GK2652" s="1" ph="1"/>
      <c r="GL2652" s="1" ph="1"/>
      <c r="GM2652" s="1" ph="1"/>
      <c r="GN2652" s="1" ph="1"/>
      <c r="GO2652" s="1" ph="1"/>
      <c r="GP2652" s="1" ph="1"/>
      <c r="GQ2652" s="1" ph="1"/>
      <c r="GR2652" s="1" ph="1"/>
      <c r="GS2652" s="1" ph="1"/>
      <c r="GT2652" s="1" ph="1"/>
      <c r="GU2652" s="1" ph="1"/>
      <c r="GV2652" s="1" ph="1"/>
      <c r="GW2652" s="1" ph="1"/>
      <c r="GX2652" s="1" ph="1"/>
      <c r="GY2652" s="1" ph="1"/>
      <c r="GZ2652" s="1" ph="1"/>
      <c r="HA2652" s="1" ph="1"/>
      <c r="HB2652" s="1" ph="1"/>
      <c r="HC2652" s="1" ph="1"/>
      <c r="HD2652" s="1" ph="1"/>
      <c r="HE2652" s="1" ph="1"/>
      <c r="HF2652" s="1" ph="1"/>
      <c r="HG2652" s="1" ph="1"/>
      <c r="HH2652" s="1" ph="1"/>
      <c r="HI2652" s="1" ph="1"/>
      <c r="HJ2652" s="1" ph="1"/>
      <c r="HK2652" s="1" ph="1"/>
      <c r="HL2652" s="1" ph="1"/>
      <c r="HM2652" s="1" ph="1"/>
      <c r="HN2652" s="1" ph="1"/>
      <c r="HO2652" s="1" ph="1"/>
      <c r="HP2652" s="1" ph="1"/>
      <c r="HQ2652" s="1" ph="1"/>
      <c r="HR2652" s="1" ph="1"/>
      <c r="HS2652" s="1" ph="1"/>
      <c r="HT2652" s="1" ph="1"/>
      <c r="HU2652" s="1" ph="1"/>
      <c r="HV2652" s="1" ph="1"/>
      <c r="HW2652" s="1" ph="1"/>
      <c r="HX2652" s="1" ph="1"/>
      <c r="HY2652" s="1" ph="1"/>
      <c r="HZ2652" s="1" ph="1"/>
      <c r="IA2652" s="1" ph="1"/>
      <c r="IB2652" s="1" ph="1"/>
      <c r="IC2652" s="1" ph="1"/>
      <c r="ID2652" s="1" ph="1"/>
      <c r="IE2652" s="1" ph="1"/>
      <c r="IF2652" s="1" ph="1"/>
    </row>
    <row r="2654" spans="82:240" ht="20.149999999999999" customHeight="1">
      <c r="CD2654" s="1" ph="1"/>
      <c r="CE2654" s="1" ph="1"/>
      <c r="CF2654" s="1" ph="1"/>
      <c r="CG2654" s="1" ph="1"/>
      <c r="CH2654" s="1" ph="1"/>
      <c r="CI2654" s="1" ph="1"/>
      <c r="CJ2654" s="1" ph="1"/>
      <c r="CK2654" s="1" ph="1"/>
      <c r="CL2654" s="1" ph="1"/>
      <c r="CM2654" s="1" ph="1"/>
      <c r="CN2654" s="1" ph="1"/>
      <c r="CO2654" s="1" ph="1"/>
      <c r="CP2654" s="1" ph="1"/>
      <c r="CQ2654" s="1" ph="1"/>
      <c r="CR2654" s="1" ph="1"/>
      <c r="CS2654" s="1" ph="1"/>
      <c r="CT2654" s="1" ph="1"/>
      <c r="CU2654" s="1" ph="1"/>
      <c r="CV2654" s="1" ph="1"/>
      <c r="CW2654" s="1" ph="1"/>
      <c r="CX2654" s="1" ph="1"/>
      <c r="CY2654" s="1" ph="1"/>
      <c r="CZ2654" s="1" ph="1"/>
      <c r="DA2654" s="1" ph="1"/>
      <c r="DB2654" s="1" ph="1"/>
      <c r="DC2654" s="1" ph="1"/>
      <c r="DD2654" s="1" ph="1"/>
      <c r="DE2654" s="1" ph="1"/>
      <c r="DF2654" s="1" ph="1"/>
      <c r="DG2654" s="1" ph="1"/>
      <c r="DH2654" s="1" ph="1"/>
      <c r="DI2654" s="1" ph="1"/>
      <c r="DJ2654" s="1" ph="1"/>
      <c r="DK2654" s="1" ph="1"/>
      <c r="DL2654" s="1" ph="1"/>
      <c r="DM2654" s="1" ph="1"/>
      <c r="DN2654" s="1" ph="1"/>
      <c r="DO2654" s="1" ph="1"/>
      <c r="DP2654" s="1" ph="1"/>
      <c r="DQ2654" s="1" ph="1"/>
      <c r="DR2654" s="1" ph="1"/>
      <c r="DS2654" s="1" ph="1"/>
      <c r="DT2654" s="1" ph="1"/>
      <c r="DU2654" s="1" ph="1"/>
      <c r="DV2654" s="1" ph="1"/>
      <c r="DW2654" s="1" ph="1"/>
      <c r="DX2654" s="1" ph="1"/>
      <c r="DY2654" s="1" ph="1"/>
      <c r="DZ2654" s="1" ph="1"/>
      <c r="EA2654" s="1" ph="1"/>
      <c r="EB2654" s="1" ph="1"/>
      <c r="EC2654" s="1" ph="1"/>
      <c r="ED2654" s="1" ph="1"/>
      <c r="EE2654" s="1" ph="1"/>
      <c r="EF2654" s="1" ph="1"/>
      <c r="EG2654" s="1" ph="1"/>
      <c r="EH2654" s="1" ph="1"/>
      <c r="EI2654" s="1" ph="1"/>
      <c r="EJ2654" s="1" ph="1"/>
      <c r="EK2654" s="1" ph="1"/>
      <c r="EL2654" s="1" ph="1"/>
      <c r="EM2654" s="1" ph="1"/>
      <c r="EN2654" s="1" ph="1"/>
      <c r="EO2654" s="1" ph="1"/>
      <c r="EP2654" s="1" ph="1"/>
      <c r="EQ2654" s="1" ph="1"/>
      <c r="ER2654" s="1" ph="1"/>
      <c r="ES2654" s="1" ph="1"/>
      <c r="ET2654" s="1" ph="1"/>
      <c r="EU2654" s="1" ph="1"/>
      <c r="EV2654" s="1" ph="1"/>
      <c r="EW2654" s="1" ph="1"/>
      <c r="EX2654" s="1" ph="1"/>
      <c r="EY2654" s="1" ph="1"/>
      <c r="EZ2654" s="1" ph="1"/>
      <c r="FA2654" s="1" ph="1"/>
      <c r="FB2654" s="1" ph="1"/>
      <c r="FC2654" s="1" ph="1"/>
      <c r="FD2654" s="1" ph="1"/>
      <c r="FE2654" s="1" ph="1"/>
      <c r="FF2654" s="1" ph="1"/>
      <c r="FG2654" s="1" ph="1"/>
      <c r="FH2654" s="1" ph="1"/>
      <c r="FI2654" s="1" ph="1"/>
      <c r="FJ2654" s="1" ph="1"/>
      <c r="FK2654" s="1" ph="1"/>
      <c r="FL2654" s="1" ph="1"/>
      <c r="FM2654" s="1" ph="1"/>
      <c r="FN2654" s="1" ph="1"/>
      <c r="FO2654" s="1" ph="1"/>
      <c r="FP2654" s="1" ph="1"/>
      <c r="FQ2654" s="1" ph="1"/>
      <c r="FR2654" s="1" ph="1"/>
      <c r="FS2654" s="1" ph="1"/>
      <c r="FT2654" s="1" ph="1"/>
      <c r="FU2654" s="1" ph="1"/>
      <c r="FV2654" s="1" ph="1"/>
      <c r="FW2654" s="1" ph="1"/>
      <c r="FX2654" s="1" ph="1"/>
      <c r="FY2654" s="1" ph="1"/>
      <c r="FZ2654" s="1" ph="1"/>
      <c r="GA2654" s="1" ph="1"/>
      <c r="GB2654" s="1" ph="1"/>
      <c r="GC2654" s="1" ph="1"/>
      <c r="GD2654" s="1" ph="1"/>
      <c r="GE2654" s="1" ph="1"/>
      <c r="GF2654" s="1" ph="1"/>
      <c r="GG2654" s="1" ph="1"/>
      <c r="GH2654" s="1" ph="1"/>
      <c r="GI2654" s="1" ph="1"/>
      <c r="GJ2654" s="1" ph="1"/>
      <c r="GK2654" s="1" ph="1"/>
      <c r="GL2654" s="1" ph="1"/>
      <c r="GM2654" s="1" ph="1"/>
      <c r="GN2654" s="1" ph="1"/>
      <c r="GO2654" s="1" ph="1"/>
      <c r="GP2654" s="1" ph="1"/>
      <c r="GQ2654" s="1" ph="1"/>
      <c r="GR2654" s="1" ph="1"/>
      <c r="GS2654" s="1" ph="1"/>
      <c r="GT2654" s="1" ph="1"/>
      <c r="GU2654" s="1" ph="1"/>
      <c r="GV2654" s="1" ph="1"/>
      <c r="GW2654" s="1" ph="1"/>
      <c r="GX2654" s="1" ph="1"/>
      <c r="GY2654" s="1" ph="1"/>
      <c r="GZ2654" s="1" ph="1"/>
      <c r="HA2654" s="1" ph="1"/>
      <c r="HB2654" s="1" ph="1"/>
      <c r="HC2654" s="1" ph="1"/>
      <c r="HD2654" s="1" ph="1"/>
      <c r="HE2654" s="1" ph="1"/>
      <c r="HF2654" s="1" ph="1"/>
      <c r="HG2654" s="1" ph="1"/>
      <c r="HH2654" s="1" ph="1"/>
      <c r="HI2654" s="1" ph="1"/>
      <c r="HJ2654" s="1" ph="1"/>
      <c r="HK2654" s="1" ph="1"/>
      <c r="HL2654" s="1" ph="1"/>
      <c r="HM2654" s="1" ph="1"/>
      <c r="HN2654" s="1" ph="1"/>
      <c r="HO2654" s="1" ph="1"/>
      <c r="HP2654" s="1" ph="1"/>
      <c r="HQ2654" s="1" ph="1"/>
      <c r="HR2654" s="1" ph="1"/>
      <c r="HS2654" s="1" ph="1"/>
      <c r="HT2654" s="1" ph="1"/>
      <c r="HU2654" s="1" ph="1"/>
      <c r="HV2654" s="1" ph="1"/>
      <c r="HW2654" s="1" ph="1"/>
      <c r="HX2654" s="1" ph="1"/>
      <c r="HY2654" s="1" ph="1"/>
      <c r="HZ2654" s="1" ph="1"/>
      <c r="IA2654" s="1" ph="1"/>
      <c r="IB2654" s="1" ph="1"/>
      <c r="IC2654" s="1" ph="1"/>
      <c r="ID2654" s="1" ph="1"/>
      <c r="IE2654" s="1" ph="1"/>
      <c r="IF2654" s="1" ph="1"/>
    </row>
    <row r="2656" spans="82:240" ht="20.149999999999999" customHeight="1">
      <c r="CD2656" s="1" ph="1"/>
      <c r="CE2656" s="1" ph="1"/>
      <c r="CF2656" s="1" ph="1"/>
      <c r="CG2656" s="1" ph="1"/>
      <c r="CH2656" s="1" ph="1"/>
      <c r="CI2656" s="1" ph="1"/>
      <c r="CJ2656" s="1" ph="1"/>
      <c r="CK2656" s="1" ph="1"/>
      <c r="CL2656" s="1" ph="1"/>
      <c r="CM2656" s="1" ph="1"/>
      <c r="CN2656" s="1" ph="1"/>
      <c r="CO2656" s="1" ph="1"/>
      <c r="CP2656" s="1" ph="1"/>
      <c r="CQ2656" s="1" ph="1"/>
      <c r="CR2656" s="1" ph="1"/>
      <c r="CS2656" s="1" ph="1"/>
      <c r="CT2656" s="1" ph="1"/>
      <c r="CU2656" s="1" ph="1"/>
      <c r="CV2656" s="1" ph="1"/>
      <c r="CW2656" s="1" ph="1"/>
      <c r="CX2656" s="1" ph="1"/>
      <c r="CY2656" s="1" ph="1"/>
      <c r="CZ2656" s="1" ph="1"/>
      <c r="DA2656" s="1" ph="1"/>
      <c r="DB2656" s="1" ph="1"/>
      <c r="DC2656" s="1" ph="1"/>
      <c r="DD2656" s="1" ph="1"/>
      <c r="DE2656" s="1" ph="1"/>
      <c r="DF2656" s="1" ph="1"/>
      <c r="DG2656" s="1" ph="1"/>
      <c r="DH2656" s="1" ph="1"/>
      <c r="DI2656" s="1" ph="1"/>
      <c r="DJ2656" s="1" ph="1"/>
      <c r="DK2656" s="1" ph="1"/>
      <c r="DL2656" s="1" ph="1"/>
      <c r="DM2656" s="1" ph="1"/>
      <c r="DN2656" s="1" ph="1"/>
      <c r="DO2656" s="1" ph="1"/>
      <c r="DP2656" s="1" ph="1"/>
      <c r="DQ2656" s="1" ph="1"/>
      <c r="DR2656" s="1" ph="1"/>
      <c r="DS2656" s="1" ph="1"/>
      <c r="DT2656" s="1" ph="1"/>
      <c r="DU2656" s="1" ph="1"/>
      <c r="DV2656" s="1" ph="1"/>
      <c r="DW2656" s="1" ph="1"/>
      <c r="DX2656" s="1" ph="1"/>
      <c r="DY2656" s="1" ph="1"/>
      <c r="DZ2656" s="1" ph="1"/>
      <c r="EA2656" s="1" ph="1"/>
      <c r="EB2656" s="1" ph="1"/>
      <c r="EC2656" s="1" ph="1"/>
      <c r="ED2656" s="1" ph="1"/>
      <c r="EE2656" s="1" ph="1"/>
      <c r="EF2656" s="1" ph="1"/>
      <c r="EG2656" s="1" ph="1"/>
      <c r="EH2656" s="1" ph="1"/>
      <c r="EI2656" s="1" ph="1"/>
      <c r="EJ2656" s="1" ph="1"/>
      <c r="EK2656" s="1" ph="1"/>
      <c r="EL2656" s="1" ph="1"/>
      <c r="EM2656" s="1" ph="1"/>
      <c r="EN2656" s="1" ph="1"/>
      <c r="EO2656" s="1" ph="1"/>
      <c r="EP2656" s="1" ph="1"/>
      <c r="EQ2656" s="1" ph="1"/>
      <c r="ER2656" s="1" ph="1"/>
      <c r="ES2656" s="1" ph="1"/>
      <c r="ET2656" s="1" ph="1"/>
      <c r="EU2656" s="1" ph="1"/>
      <c r="EV2656" s="1" ph="1"/>
      <c r="EW2656" s="1" ph="1"/>
      <c r="EX2656" s="1" ph="1"/>
      <c r="EY2656" s="1" ph="1"/>
      <c r="EZ2656" s="1" ph="1"/>
      <c r="FA2656" s="1" ph="1"/>
      <c r="FB2656" s="1" ph="1"/>
      <c r="FC2656" s="1" ph="1"/>
      <c r="FD2656" s="1" ph="1"/>
      <c r="FE2656" s="1" ph="1"/>
      <c r="FF2656" s="1" ph="1"/>
      <c r="FG2656" s="1" ph="1"/>
      <c r="FH2656" s="1" ph="1"/>
      <c r="FI2656" s="1" ph="1"/>
      <c r="FJ2656" s="1" ph="1"/>
      <c r="FK2656" s="1" ph="1"/>
      <c r="FL2656" s="1" ph="1"/>
      <c r="FM2656" s="1" ph="1"/>
      <c r="FN2656" s="1" ph="1"/>
      <c r="FO2656" s="1" ph="1"/>
      <c r="FP2656" s="1" ph="1"/>
      <c r="FQ2656" s="1" ph="1"/>
      <c r="FR2656" s="1" ph="1"/>
      <c r="FS2656" s="1" ph="1"/>
      <c r="FT2656" s="1" ph="1"/>
      <c r="FU2656" s="1" ph="1"/>
      <c r="FV2656" s="1" ph="1"/>
      <c r="FW2656" s="1" ph="1"/>
      <c r="FX2656" s="1" ph="1"/>
      <c r="FY2656" s="1" ph="1"/>
      <c r="FZ2656" s="1" ph="1"/>
      <c r="GA2656" s="1" ph="1"/>
      <c r="GB2656" s="1" ph="1"/>
      <c r="GC2656" s="1" ph="1"/>
      <c r="GD2656" s="1" ph="1"/>
      <c r="GE2656" s="1" ph="1"/>
      <c r="GF2656" s="1" ph="1"/>
      <c r="GG2656" s="1" ph="1"/>
      <c r="GH2656" s="1" ph="1"/>
      <c r="GI2656" s="1" ph="1"/>
      <c r="GJ2656" s="1" ph="1"/>
      <c r="GK2656" s="1" ph="1"/>
      <c r="GL2656" s="1" ph="1"/>
      <c r="GM2656" s="1" ph="1"/>
      <c r="GN2656" s="1" ph="1"/>
      <c r="GO2656" s="1" ph="1"/>
      <c r="GP2656" s="1" ph="1"/>
      <c r="GQ2656" s="1" ph="1"/>
      <c r="GR2656" s="1" ph="1"/>
      <c r="GS2656" s="1" ph="1"/>
      <c r="GT2656" s="1" ph="1"/>
      <c r="GU2656" s="1" ph="1"/>
      <c r="GV2656" s="1" ph="1"/>
      <c r="GW2656" s="1" ph="1"/>
      <c r="GX2656" s="1" ph="1"/>
      <c r="GY2656" s="1" ph="1"/>
      <c r="GZ2656" s="1" ph="1"/>
      <c r="HA2656" s="1" ph="1"/>
      <c r="HB2656" s="1" ph="1"/>
      <c r="HC2656" s="1" ph="1"/>
      <c r="HD2656" s="1" ph="1"/>
      <c r="HE2656" s="1" ph="1"/>
      <c r="HF2656" s="1" ph="1"/>
      <c r="HG2656" s="1" ph="1"/>
      <c r="HH2656" s="1" ph="1"/>
      <c r="HI2656" s="1" ph="1"/>
      <c r="HJ2656" s="1" ph="1"/>
      <c r="HK2656" s="1" ph="1"/>
      <c r="HL2656" s="1" ph="1"/>
      <c r="HM2656" s="1" ph="1"/>
      <c r="HN2656" s="1" ph="1"/>
      <c r="HO2656" s="1" ph="1"/>
      <c r="HP2656" s="1" ph="1"/>
      <c r="HQ2656" s="1" ph="1"/>
      <c r="HR2656" s="1" ph="1"/>
      <c r="HS2656" s="1" ph="1"/>
      <c r="HT2656" s="1" ph="1"/>
      <c r="HU2656" s="1" ph="1"/>
      <c r="HV2656" s="1" ph="1"/>
      <c r="HW2656" s="1" ph="1"/>
      <c r="HX2656" s="1" ph="1"/>
      <c r="HY2656" s="1" ph="1"/>
      <c r="HZ2656" s="1" ph="1"/>
      <c r="IA2656" s="1" ph="1"/>
      <c r="IB2656" s="1" ph="1"/>
      <c r="IC2656" s="1" ph="1"/>
      <c r="ID2656" s="1" ph="1"/>
      <c r="IE2656" s="1" ph="1"/>
      <c r="IF2656" s="1" ph="1"/>
    </row>
    <row r="2659" spans="82:240" ht="20.149999999999999" customHeight="1">
      <c r="CD2659" s="1" ph="1"/>
      <c r="CE2659" s="1" ph="1"/>
      <c r="CF2659" s="1" ph="1"/>
      <c r="CG2659" s="1" ph="1"/>
      <c r="CH2659" s="1" ph="1"/>
      <c r="CI2659" s="1" ph="1"/>
      <c r="CJ2659" s="1" ph="1"/>
      <c r="CK2659" s="1" ph="1"/>
      <c r="CL2659" s="1" ph="1"/>
      <c r="CM2659" s="1" ph="1"/>
      <c r="CN2659" s="1" ph="1"/>
      <c r="CO2659" s="1" ph="1"/>
      <c r="CP2659" s="1" ph="1"/>
      <c r="CQ2659" s="1" ph="1"/>
      <c r="CR2659" s="1" ph="1"/>
      <c r="CS2659" s="1" ph="1"/>
      <c r="CT2659" s="1" ph="1"/>
      <c r="CU2659" s="1" ph="1"/>
      <c r="CV2659" s="1" ph="1"/>
      <c r="CW2659" s="1" ph="1"/>
      <c r="CX2659" s="1" ph="1"/>
      <c r="CY2659" s="1" ph="1"/>
      <c r="CZ2659" s="1" ph="1"/>
      <c r="DA2659" s="1" ph="1"/>
      <c r="DB2659" s="1" ph="1"/>
      <c r="DC2659" s="1" ph="1"/>
      <c r="DD2659" s="1" ph="1"/>
      <c r="DE2659" s="1" ph="1"/>
      <c r="DF2659" s="1" ph="1"/>
      <c r="DG2659" s="1" ph="1"/>
      <c r="DH2659" s="1" ph="1"/>
      <c r="DI2659" s="1" ph="1"/>
      <c r="DJ2659" s="1" ph="1"/>
      <c r="DK2659" s="1" ph="1"/>
      <c r="DL2659" s="1" ph="1"/>
      <c r="DM2659" s="1" ph="1"/>
      <c r="DN2659" s="1" ph="1"/>
      <c r="DO2659" s="1" ph="1"/>
      <c r="DP2659" s="1" ph="1"/>
      <c r="DQ2659" s="1" ph="1"/>
      <c r="DR2659" s="1" ph="1"/>
      <c r="DS2659" s="1" ph="1"/>
      <c r="DT2659" s="1" ph="1"/>
      <c r="DU2659" s="1" ph="1"/>
      <c r="DV2659" s="1" ph="1"/>
      <c r="DW2659" s="1" ph="1"/>
      <c r="DX2659" s="1" ph="1"/>
      <c r="DY2659" s="1" ph="1"/>
      <c r="DZ2659" s="1" ph="1"/>
      <c r="EA2659" s="1" ph="1"/>
      <c r="EB2659" s="1" ph="1"/>
      <c r="EC2659" s="1" ph="1"/>
      <c r="ED2659" s="1" ph="1"/>
      <c r="EE2659" s="1" ph="1"/>
      <c r="EF2659" s="1" ph="1"/>
      <c r="EG2659" s="1" ph="1"/>
      <c r="EH2659" s="1" ph="1"/>
      <c r="EI2659" s="1" ph="1"/>
      <c r="EJ2659" s="1" ph="1"/>
      <c r="EK2659" s="1" ph="1"/>
      <c r="EL2659" s="1" ph="1"/>
      <c r="EM2659" s="1" ph="1"/>
      <c r="EN2659" s="1" ph="1"/>
      <c r="EO2659" s="1" ph="1"/>
      <c r="EP2659" s="1" ph="1"/>
      <c r="EQ2659" s="1" ph="1"/>
      <c r="ER2659" s="1" ph="1"/>
      <c r="ES2659" s="1" ph="1"/>
      <c r="ET2659" s="1" ph="1"/>
      <c r="EU2659" s="1" ph="1"/>
      <c r="EV2659" s="1" ph="1"/>
      <c r="EW2659" s="1" ph="1"/>
      <c r="EX2659" s="1" ph="1"/>
      <c r="EY2659" s="1" ph="1"/>
      <c r="EZ2659" s="1" ph="1"/>
      <c r="FA2659" s="1" ph="1"/>
      <c r="FB2659" s="1" ph="1"/>
      <c r="FC2659" s="1" ph="1"/>
      <c r="FD2659" s="1" ph="1"/>
      <c r="FE2659" s="1" ph="1"/>
      <c r="FF2659" s="1" ph="1"/>
      <c r="FG2659" s="1" ph="1"/>
      <c r="FH2659" s="1" ph="1"/>
      <c r="FI2659" s="1" ph="1"/>
      <c r="FJ2659" s="1" ph="1"/>
      <c r="FK2659" s="1" ph="1"/>
      <c r="FL2659" s="1" ph="1"/>
      <c r="FM2659" s="1" ph="1"/>
      <c r="FN2659" s="1" ph="1"/>
      <c r="FO2659" s="1" ph="1"/>
      <c r="FP2659" s="1" ph="1"/>
      <c r="FQ2659" s="1" ph="1"/>
      <c r="FR2659" s="1" ph="1"/>
      <c r="FS2659" s="1" ph="1"/>
      <c r="FT2659" s="1" ph="1"/>
      <c r="FU2659" s="1" ph="1"/>
      <c r="FV2659" s="1" ph="1"/>
      <c r="FW2659" s="1" ph="1"/>
      <c r="FX2659" s="1" ph="1"/>
      <c r="FY2659" s="1" ph="1"/>
      <c r="FZ2659" s="1" ph="1"/>
      <c r="GA2659" s="1" ph="1"/>
      <c r="GB2659" s="1" ph="1"/>
      <c r="GC2659" s="1" ph="1"/>
      <c r="GD2659" s="1" ph="1"/>
      <c r="GE2659" s="1" ph="1"/>
      <c r="GF2659" s="1" ph="1"/>
      <c r="GG2659" s="1" ph="1"/>
      <c r="GH2659" s="1" ph="1"/>
      <c r="GI2659" s="1" ph="1"/>
      <c r="GJ2659" s="1" ph="1"/>
      <c r="GK2659" s="1" ph="1"/>
      <c r="GL2659" s="1" ph="1"/>
      <c r="GM2659" s="1" ph="1"/>
      <c r="GN2659" s="1" ph="1"/>
      <c r="GO2659" s="1" ph="1"/>
      <c r="GP2659" s="1" ph="1"/>
      <c r="GQ2659" s="1" ph="1"/>
      <c r="GR2659" s="1" ph="1"/>
      <c r="GS2659" s="1" ph="1"/>
      <c r="GT2659" s="1" ph="1"/>
      <c r="GU2659" s="1" ph="1"/>
      <c r="GV2659" s="1" ph="1"/>
      <c r="GW2659" s="1" ph="1"/>
      <c r="GX2659" s="1" ph="1"/>
      <c r="GY2659" s="1" ph="1"/>
      <c r="GZ2659" s="1" ph="1"/>
      <c r="HA2659" s="1" ph="1"/>
      <c r="HB2659" s="1" ph="1"/>
      <c r="HC2659" s="1" ph="1"/>
      <c r="HD2659" s="1" ph="1"/>
      <c r="HE2659" s="1" ph="1"/>
      <c r="HF2659" s="1" ph="1"/>
      <c r="HG2659" s="1" ph="1"/>
      <c r="HH2659" s="1" ph="1"/>
      <c r="HI2659" s="1" ph="1"/>
      <c r="HJ2659" s="1" ph="1"/>
      <c r="HK2659" s="1" ph="1"/>
      <c r="HL2659" s="1" ph="1"/>
      <c r="HM2659" s="1" ph="1"/>
      <c r="HN2659" s="1" ph="1"/>
      <c r="HO2659" s="1" ph="1"/>
      <c r="HP2659" s="1" ph="1"/>
      <c r="HQ2659" s="1" ph="1"/>
      <c r="HR2659" s="1" ph="1"/>
      <c r="HS2659" s="1" ph="1"/>
      <c r="HT2659" s="1" ph="1"/>
      <c r="HU2659" s="1" ph="1"/>
      <c r="HV2659" s="1" ph="1"/>
      <c r="HW2659" s="1" ph="1"/>
      <c r="HX2659" s="1" ph="1"/>
      <c r="HY2659" s="1" ph="1"/>
      <c r="HZ2659" s="1" ph="1"/>
      <c r="IA2659" s="1" ph="1"/>
      <c r="IB2659" s="1" ph="1"/>
      <c r="IC2659" s="1" ph="1"/>
      <c r="ID2659" s="1" ph="1"/>
      <c r="IE2659" s="1" ph="1"/>
      <c r="IF2659" s="1" ph="1"/>
    </row>
    <row r="2661" spans="82:240" ht="20.149999999999999" customHeight="1">
      <c r="CD2661" s="1" ph="1"/>
      <c r="CE2661" s="1" ph="1"/>
      <c r="CF2661" s="1" ph="1"/>
      <c r="CG2661" s="1" ph="1"/>
      <c r="CH2661" s="1" ph="1"/>
      <c r="CI2661" s="1" ph="1"/>
      <c r="CJ2661" s="1" ph="1"/>
      <c r="CK2661" s="1" ph="1"/>
      <c r="CL2661" s="1" ph="1"/>
      <c r="CM2661" s="1" ph="1"/>
      <c r="CN2661" s="1" ph="1"/>
      <c r="CO2661" s="1" ph="1"/>
      <c r="CP2661" s="1" ph="1"/>
      <c r="CQ2661" s="1" ph="1"/>
      <c r="CR2661" s="1" ph="1"/>
      <c r="CS2661" s="1" ph="1"/>
      <c r="CT2661" s="1" ph="1"/>
      <c r="CU2661" s="1" ph="1"/>
      <c r="CV2661" s="1" ph="1"/>
      <c r="CW2661" s="1" ph="1"/>
      <c r="CX2661" s="1" ph="1"/>
      <c r="CY2661" s="1" ph="1"/>
      <c r="CZ2661" s="1" ph="1"/>
      <c r="DA2661" s="1" ph="1"/>
      <c r="DB2661" s="1" ph="1"/>
      <c r="DC2661" s="1" ph="1"/>
      <c r="DD2661" s="1" ph="1"/>
      <c r="DE2661" s="1" ph="1"/>
      <c r="DF2661" s="1" ph="1"/>
      <c r="DG2661" s="1" ph="1"/>
      <c r="DH2661" s="1" ph="1"/>
      <c r="DI2661" s="1" ph="1"/>
      <c r="DJ2661" s="1" ph="1"/>
      <c r="DK2661" s="1" ph="1"/>
      <c r="DL2661" s="1" ph="1"/>
      <c r="DM2661" s="1" ph="1"/>
      <c r="DN2661" s="1" ph="1"/>
      <c r="DO2661" s="1" ph="1"/>
      <c r="DP2661" s="1" ph="1"/>
      <c r="DQ2661" s="1" ph="1"/>
      <c r="DR2661" s="1" ph="1"/>
      <c r="DS2661" s="1" ph="1"/>
      <c r="DT2661" s="1" ph="1"/>
      <c r="DU2661" s="1" ph="1"/>
      <c r="DV2661" s="1" ph="1"/>
      <c r="DW2661" s="1" ph="1"/>
      <c r="DX2661" s="1" ph="1"/>
      <c r="DY2661" s="1" ph="1"/>
      <c r="DZ2661" s="1" ph="1"/>
      <c r="EA2661" s="1" ph="1"/>
      <c r="EB2661" s="1" ph="1"/>
      <c r="EC2661" s="1" ph="1"/>
      <c r="ED2661" s="1" ph="1"/>
      <c r="EE2661" s="1" ph="1"/>
      <c r="EF2661" s="1" ph="1"/>
      <c r="EG2661" s="1" ph="1"/>
      <c r="EH2661" s="1" ph="1"/>
      <c r="EI2661" s="1" ph="1"/>
      <c r="EJ2661" s="1" ph="1"/>
      <c r="EK2661" s="1" ph="1"/>
      <c r="EL2661" s="1" ph="1"/>
      <c r="EM2661" s="1" ph="1"/>
      <c r="EN2661" s="1" ph="1"/>
      <c r="EO2661" s="1" ph="1"/>
      <c r="EP2661" s="1" ph="1"/>
      <c r="EQ2661" s="1" ph="1"/>
      <c r="ER2661" s="1" ph="1"/>
      <c r="ES2661" s="1" ph="1"/>
      <c r="ET2661" s="1" ph="1"/>
      <c r="EU2661" s="1" ph="1"/>
      <c r="EV2661" s="1" ph="1"/>
      <c r="EW2661" s="1" ph="1"/>
      <c r="EX2661" s="1" ph="1"/>
      <c r="EY2661" s="1" ph="1"/>
      <c r="EZ2661" s="1" ph="1"/>
      <c r="FA2661" s="1" ph="1"/>
      <c r="FB2661" s="1" ph="1"/>
      <c r="FC2661" s="1" ph="1"/>
      <c r="FD2661" s="1" ph="1"/>
      <c r="FE2661" s="1" ph="1"/>
      <c r="FF2661" s="1" ph="1"/>
      <c r="FG2661" s="1" ph="1"/>
      <c r="FH2661" s="1" ph="1"/>
      <c r="FI2661" s="1" ph="1"/>
      <c r="FJ2661" s="1" ph="1"/>
      <c r="FK2661" s="1" ph="1"/>
      <c r="FL2661" s="1" ph="1"/>
      <c r="FM2661" s="1" ph="1"/>
      <c r="FN2661" s="1" ph="1"/>
      <c r="FO2661" s="1" ph="1"/>
      <c r="FP2661" s="1" ph="1"/>
      <c r="FQ2661" s="1" ph="1"/>
      <c r="FR2661" s="1" ph="1"/>
      <c r="FS2661" s="1" ph="1"/>
      <c r="FT2661" s="1" ph="1"/>
      <c r="FU2661" s="1" ph="1"/>
      <c r="FV2661" s="1" ph="1"/>
      <c r="FW2661" s="1" ph="1"/>
      <c r="FX2661" s="1" ph="1"/>
      <c r="FY2661" s="1" ph="1"/>
      <c r="FZ2661" s="1" ph="1"/>
      <c r="GA2661" s="1" ph="1"/>
      <c r="GB2661" s="1" ph="1"/>
      <c r="GC2661" s="1" ph="1"/>
      <c r="GD2661" s="1" ph="1"/>
      <c r="GE2661" s="1" ph="1"/>
      <c r="GF2661" s="1" ph="1"/>
      <c r="GG2661" s="1" ph="1"/>
      <c r="GH2661" s="1" ph="1"/>
      <c r="GI2661" s="1" ph="1"/>
      <c r="GJ2661" s="1" ph="1"/>
      <c r="GK2661" s="1" ph="1"/>
      <c r="GL2661" s="1" ph="1"/>
      <c r="GM2661" s="1" ph="1"/>
      <c r="GN2661" s="1" ph="1"/>
      <c r="GO2661" s="1" ph="1"/>
      <c r="GP2661" s="1" ph="1"/>
      <c r="GQ2661" s="1" ph="1"/>
      <c r="GR2661" s="1" ph="1"/>
      <c r="GS2661" s="1" ph="1"/>
      <c r="GT2661" s="1" ph="1"/>
      <c r="GU2661" s="1" ph="1"/>
      <c r="GV2661" s="1" ph="1"/>
      <c r="GW2661" s="1" ph="1"/>
      <c r="GX2661" s="1" ph="1"/>
      <c r="GY2661" s="1" ph="1"/>
      <c r="GZ2661" s="1" ph="1"/>
      <c r="HA2661" s="1" ph="1"/>
      <c r="HB2661" s="1" ph="1"/>
      <c r="HC2661" s="1" ph="1"/>
      <c r="HD2661" s="1" ph="1"/>
      <c r="HE2661" s="1" ph="1"/>
      <c r="HF2661" s="1" ph="1"/>
      <c r="HG2661" s="1" ph="1"/>
      <c r="HH2661" s="1" ph="1"/>
      <c r="HI2661" s="1" ph="1"/>
      <c r="HJ2661" s="1" ph="1"/>
      <c r="HK2661" s="1" ph="1"/>
      <c r="HL2661" s="1" ph="1"/>
      <c r="HM2661" s="1" ph="1"/>
      <c r="HN2661" s="1" ph="1"/>
      <c r="HO2661" s="1" ph="1"/>
      <c r="HP2661" s="1" ph="1"/>
      <c r="HQ2661" s="1" ph="1"/>
      <c r="HR2661" s="1" ph="1"/>
      <c r="HS2661" s="1" ph="1"/>
      <c r="HT2661" s="1" ph="1"/>
      <c r="HU2661" s="1" ph="1"/>
      <c r="HV2661" s="1" ph="1"/>
      <c r="HW2661" s="1" ph="1"/>
      <c r="HX2661" s="1" ph="1"/>
      <c r="HY2661" s="1" ph="1"/>
      <c r="HZ2661" s="1" ph="1"/>
      <c r="IA2661" s="1" ph="1"/>
      <c r="IB2661" s="1" ph="1"/>
      <c r="IC2661" s="1" ph="1"/>
      <c r="ID2661" s="1" ph="1"/>
      <c r="IE2661" s="1" ph="1"/>
      <c r="IF2661" s="1" ph="1"/>
    </row>
    <row r="2662" spans="82:240" ht="20.149999999999999" customHeight="1">
      <c r="CD2662" s="1" ph="1"/>
      <c r="CE2662" s="1" ph="1"/>
      <c r="CF2662" s="1" ph="1"/>
      <c r="CG2662" s="1" ph="1"/>
      <c r="CH2662" s="1" ph="1"/>
      <c r="CI2662" s="1" ph="1"/>
      <c r="CJ2662" s="1" ph="1"/>
      <c r="CK2662" s="1" ph="1"/>
      <c r="CL2662" s="1" ph="1"/>
      <c r="CM2662" s="1" ph="1"/>
      <c r="CN2662" s="1" ph="1"/>
      <c r="CO2662" s="1" ph="1"/>
      <c r="CP2662" s="1" ph="1"/>
      <c r="CQ2662" s="1" ph="1"/>
      <c r="CR2662" s="1" ph="1"/>
      <c r="CS2662" s="1" ph="1"/>
      <c r="CT2662" s="1" ph="1"/>
      <c r="CU2662" s="1" ph="1"/>
      <c r="CV2662" s="1" ph="1"/>
      <c r="CW2662" s="1" ph="1"/>
      <c r="CX2662" s="1" ph="1"/>
      <c r="CY2662" s="1" ph="1"/>
      <c r="CZ2662" s="1" ph="1"/>
      <c r="DA2662" s="1" ph="1"/>
      <c r="DB2662" s="1" ph="1"/>
      <c r="DC2662" s="1" ph="1"/>
      <c r="DD2662" s="1" ph="1"/>
      <c r="DE2662" s="1" ph="1"/>
      <c r="DF2662" s="1" ph="1"/>
      <c r="DG2662" s="1" ph="1"/>
      <c r="DH2662" s="1" ph="1"/>
      <c r="DI2662" s="1" ph="1"/>
      <c r="DJ2662" s="1" ph="1"/>
      <c r="DK2662" s="1" ph="1"/>
      <c r="DL2662" s="1" ph="1"/>
      <c r="DM2662" s="1" ph="1"/>
      <c r="DN2662" s="1" ph="1"/>
      <c r="DO2662" s="1" ph="1"/>
      <c r="DP2662" s="1" ph="1"/>
      <c r="DQ2662" s="1" ph="1"/>
      <c r="DR2662" s="1" ph="1"/>
      <c r="DS2662" s="1" ph="1"/>
      <c r="DT2662" s="1" ph="1"/>
      <c r="DU2662" s="1" ph="1"/>
      <c r="DV2662" s="1" ph="1"/>
      <c r="DW2662" s="1" ph="1"/>
      <c r="DX2662" s="1" ph="1"/>
      <c r="DY2662" s="1" ph="1"/>
      <c r="DZ2662" s="1" ph="1"/>
      <c r="EA2662" s="1" ph="1"/>
      <c r="EB2662" s="1" ph="1"/>
      <c r="EC2662" s="1" ph="1"/>
      <c r="ED2662" s="1" ph="1"/>
      <c r="EE2662" s="1" ph="1"/>
      <c r="EF2662" s="1" ph="1"/>
      <c r="EG2662" s="1" ph="1"/>
      <c r="EH2662" s="1" ph="1"/>
      <c r="EI2662" s="1" ph="1"/>
      <c r="EJ2662" s="1" ph="1"/>
      <c r="EK2662" s="1" ph="1"/>
      <c r="EL2662" s="1" ph="1"/>
      <c r="EM2662" s="1" ph="1"/>
      <c r="EN2662" s="1" ph="1"/>
      <c r="EO2662" s="1" ph="1"/>
      <c r="EP2662" s="1" ph="1"/>
      <c r="EQ2662" s="1" ph="1"/>
      <c r="ER2662" s="1" ph="1"/>
      <c r="ES2662" s="1" ph="1"/>
      <c r="ET2662" s="1" ph="1"/>
      <c r="EU2662" s="1" ph="1"/>
      <c r="EV2662" s="1" ph="1"/>
      <c r="EW2662" s="1" ph="1"/>
      <c r="EX2662" s="1" ph="1"/>
      <c r="EY2662" s="1" ph="1"/>
      <c r="EZ2662" s="1" ph="1"/>
      <c r="FA2662" s="1" ph="1"/>
      <c r="FB2662" s="1" ph="1"/>
      <c r="FC2662" s="1" ph="1"/>
      <c r="FD2662" s="1" ph="1"/>
      <c r="FE2662" s="1" ph="1"/>
      <c r="FF2662" s="1" ph="1"/>
      <c r="FG2662" s="1" ph="1"/>
      <c r="FH2662" s="1" ph="1"/>
      <c r="FI2662" s="1" ph="1"/>
      <c r="FJ2662" s="1" ph="1"/>
      <c r="FK2662" s="1" ph="1"/>
      <c r="FL2662" s="1" ph="1"/>
      <c r="FM2662" s="1" ph="1"/>
      <c r="FN2662" s="1" ph="1"/>
      <c r="FO2662" s="1" ph="1"/>
      <c r="FP2662" s="1" ph="1"/>
      <c r="FQ2662" s="1" ph="1"/>
      <c r="FR2662" s="1" ph="1"/>
      <c r="FS2662" s="1" ph="1"/>
      <c r="FT2662" s="1" ph="1"/>
      <c r="FU2662" s="1" ph="1"/>
      <c r="FV2662" s="1" ph="1"/>
      <c r="FW2662" s="1" ph="1"/>
      <c r="FX2662" s="1" ph="1"/>
      <c r="FY2662" s="1" ph="1"/>
      <c r="FZ2662" s="1" ph="1"/>
      <c r="GA2662" s="1" ph="1"/>
      <c r="GB2662" s="1" ph="1"/>
      <c r="GC2662" s="1" ph="1"/>
      <c r="GD2662" s="1" ph="1"/>
      <c r="GE2662" s="1" ph="1"/>
      <c r="GF2662" s="1" ph="1"/>
      <c r="GG2662" s="1" ph="1"/>
      <c r="GH2662" s="1" ph="1"/>
      <c r="GI2662" s="1" ph="1"/>
      <c r="GJ2662" s="1" ph="1"/>
      <c r="GK2662" s="1" ph="1"/>
      <c r="GL2662" s="1" ph="1"/>
      <c r="GM2662" s="1" ph="1"/>
      <c r="GN2662" s="1" ph="1"/>
      <c r="GO2662" s="1" ph="1"/>
      <c r="GP2662" s="1" ph="1"/>
      <c r="GQ2662" s="1" ph="1"/>
      <c r="GR2662" s="1" ph="1"/>
      <c r="GS2662" s="1" ph="1"/>
      <c r="GT2662" s="1" ph="1"/>
      <c r="GU2662" s="1" ph="1"/>
      <c r="GV2662" s="1" ph="1"/>
      <c r="GW2662" s="1" ph="1"/>
      <c r="GX2662" s="1" ph="1"/>
      <c r="GY2662" s="1" ph="1"/>
      <c r="GZ2662" s="1" ph="1"/>
      <c r="HA2662" s="1" ph="1"/>
      <c r="HB2662" s="1" ph="1"/>
      <c r="HC2662" s="1" ph="1"/>
      <c r="HD2662" s="1" ph="1"/>
      <c r="HE2662" s="1" ph="1"/>
      <c r="HF2662" s="1" ph="1"/>
      <c r="HG2662" s="1" ph="1"/>
      <c r="HH2662" s="1" ph="1"/>
      <c r="HI2662" s="1" ph="1"/>
      <c r="HJ2662" s="1" ph="1"/>
      <c r="HK2662" s="1" ph="1"/>
      <c r="HL2662" s="1" ph="1"/>
      <c r="HM2662" s="1" ph="1"/>
      <c r="HN2662" s="1" ph="1"/>
      <c r="HO2662" s="1" ph="1"/>
      <c r="HP2662" s="1" ph="1"/>
      <c r="HQ2662" s="1" ph="1"/>
      <c r="HR2662" s="1" ph="1"/>
      <c r="HS2662" s="1" ph="1"/>
      <c r="HT2662" s="1" ph="1"/>
      <c r="HU2662" s="1" ph="1"/>
      <c r="HV2662" s="1" ph="1"/>
      <c r="HW2662" s="1" ph="1"/>
      <c r="HX2662" s="1" ph="1"/>
      <c r="HY2662" s="1" ph="1"/>
      <c r="HZ2662" s="1" ph="1"/>
      <c r="IA2662" s="1" ph="1"/>
      <c r="IB2662" s="1" ph="1"/>
      <c r="IC2662" s="1" ph="1"/>
      <c r="ID2662" s="1" ph="1"/>
      <c r="IE2662" s="1" ph="1"/>
      <c r="IF2662" s="1" ph="1"/>
    </row>
    <row r="2665" spans="82:240" ht="20.149999999999999" customHeight="1">
      <c r="CD2665" s="1" ph="1"/>
      <c r="CE2665" s="1" ph="1"/>
      <c r="CF2665" s="1" ph="1"/>
      <c r="CG2665" s="1" ph="1"/>
      <c r="CH2665" s="1" ph="1"/>
      <c r="CI2665" s="1" ph="1"/>
      <c r="CJ2665" s="1" ph="1"/>
      <c r="CK2665" s="1" ph="1"/>
      <c r="CL2665" s="1" ph="1"/>
      <c r="CM2665" s="1" ph="1"/>
      <c r="CN2665" s="1" ph="1"/>
      <c r="CO2665" s="1" ph="1"/>
      <c r="CP2665" s="1" ph="1"/>
      <c r="CQ2665" s="1" ph="1"/>
      <c r="CR2665" s="1" ph="1"/>
      <c r="CS2665" s="1" ph="1"/>
      <c r="CT2665" s="1" ph="1"/>
      <c r="CU2665" s="1" ph="1"/>
      <c r="CV2665" s="1" ph="1"/>
      <c r="CW2665" s="1" ph="1"/>
      <c r="CX2665" s="1" ph="1"/>
      <c r="CY2665" s="1" ph="1"/>
      <c r="CZ2665" s="1" ph="1"/>
      <c r="DA2665" s="1" ph="1"/>
      <c r="DB2665" s="1" ph="1"/>
      <c r="DC2665" s="1" ph="1"/>
      <c r="DD2665" s="1" ph="1"/>
      <c r="DE2665" s="1" ph="1"/>
      <c r="DF2665" s="1" ph="1"/>
      <c r="DG2665" s="1" ph="1"/>
      <c r="DH2665" s="1" ph="1"/>
      <c r="DI2665" s="1" ph="1"/>
      <c r="DJ2665" s="1" ph="1"/>
      <c r="DK2665" s="1" ph="1"/>
      <c r="DL2665" s="1" ph="1"/>
      <c r="DM2665" s="1" ph="1"/>
      <c r="DN2665" s="1" ph="1"/>
      <c r="DO2665" s="1" ph="1"/>
      <c r="DP2665" s="1" ph="1"/>
      <c r="DQ2665" s="1" ph="1"/>
      <c r="DR2665" s="1" ph="1"/>
      <c r="DS2665" s="1" ph="1"/>
      <c r="DT2665" s="1" ph="1"/>
      <c r="DU2665" s="1" ph="1"/>
      <c r="DV2665" s="1" ph="1"/>
      <c r="DW2665" s="1" ph="1"/>
      <c r="DX2665" s="1" ph="1"/>
      <c r="DY2665" s="1" ph="1"/>
      <c r="DZ2665" s="1" ph="1"/>
      <c r="EA2665" s="1" ph="1"/>
      <c r="EB2665" s="1" ph="1"/>
      <c r="EC2665" s="1" ph="1"/>
      <c r="ED2665" s="1" ph="1"/>
      <c r="EE2665" s="1" ph="1"/>
      <c r="EF2665" s="1" ph="1"/>
      <c r="EG2665" s="1" ph="1"/>
      <c r="EH2665" s="1" ph="1"/>
      <c r="EI2665" s="1" ph="1"/>
      <c r="EJ2665" s="1" ph="1"/>
      <c r="EK2665" s="1" ph="1"/>
      <c r="EL2665" s="1" ph="1"/>
      <c r="EM2665" s="1" ph="1"/>
      <c r="EN2665" s="1" ph="1"/>
      <c r="EO2665" s="1" ph="1"/>
      <c r="EP2665" s="1" ph="1"/>
      <c r="EQ2665" s="1" ph="1"/>
      <c r="ER2665" s="1" ph="1"/>
      <c r="ES2665" s="1" ph="1"/>
      <c r="ET2665" s="1" ph="1"/>
      <c r="EU2665" s="1" ph="1"/>
      <c r="EV2665" s="1" ph="1"/>
      <c r="EW2665" s="1" ph="1"/>
      <c r="EX2665" s="1" ph="1"/>
      <c r="EY2665" s="1" ph="1"/>
      <c r="EZ2665" s="1" ph="1"/>
      <c r="FA2665" s="1" ph="1"/>
      <c r="FB2665" s="1" ph="1"/>
      <c r="FC2665" s="1" ph="1"/>
      <c r="FD2665" s="1" ph="1"/>
      <c r="FE2665" s="1" ph="1"/>
      <c r="FF2665" s="1" ph="1"/>
      <c r="FG2665" s="1" ph="1"/>
      <c r="FH2665" s="1" ph="1"/>
      <c r="FI2665" s="1" ph="1"/>
      <c r="FJ2665" s="1" ph="1"/>
      <c r="FK2665" s="1" ph="1"/>
      <c r="FL2665" s="1" ph="1"/>
      <c r="FM2665" s="1" ph="1"/>
      <c r="FN2665" s="1" ph="1"/>
      <c r="FO2665" s="1" ph="1"/>
      <c r="FP2665" s="1" ph="1"/>
      <c r="FQ2665" s="1" ph="1"/>
      <c r="FR2665" s="1" ph="1"/>
      <c r="FS2665" s="1" ph="1"/>
      <c r="FT2665" s="1" ph="1"/>
      <c r="FU2665" s="1" ph="1"/>
      <c r="FV2665" s="1" ph="1"/>
      <c r="FW2665" s="1" ph="1"/>
      <c r="FX2665" s="1" ph="1"/>
      <c r="FY2665" s="1" ph="1"/>
      <c r="FZ2665" s="1" ph="1"/>
      <c r="GA2665" s="1" ph="1"/>
      <c r="GB2665" s="1" ph="1"/>
      <c r="GC2665" s="1" ph="1"/>
      <c r="GD2665" s="1" ph="1"/>
      <c r="GE2665" s="1" ph="1"/>
      <c r="GF2665" s="1" ph="1"/>
      <c r="GG2665" s="1" ph="1"/>
      <c r="GH2665" s="1" ph="1"/>
      <c r="GI2665" s="1" ph="1"/>
      <c r="GJ2665" s="1" ph="1"/>
      <c r="GK2665" s="1" ph="1"/>
      <c r="GL2665" s="1" ph="1"/>
      <c r="GM2665" s="1" ph="1"/>
      <c r="GN2665" s="1" ph="1"/>
      <c r="GO2665" s="1" ph="1"/>
      <c r="GP2665" s="1" ph="1"/>
      <c r="GQ2665" s="1" ph="1"/>
      <c r="GR2665" s="1" ph="1"/>
      <c r="GS2665" s="1" ph="1"/>
      <c r="GT2665" s="1" ph="1"/>
      <c r="GU2665" s="1" ph="1"/>
      <c r="GV2665" s="1" ph="1"/>
      <c r="GW2665" s="1" ph="1"/>
      <c r="GX2665" s="1" ph="1"/>
      <c r="GY2665" s="1" ph="1"/>
      <c r="GZ2665" s="1" ph="1"/>
      <c r="HA2665" s="1" ph="1"/>
      <c r="HB2665" s="1" ph="1"/>
      <c r="HC2665" s="1" ph="1"/>
      <c r="HD2665" s="1" ph="1"/>
      <c r="HE2665" s="1" ph="1"/>
      <c r="HF2665" s="1" ph="1"/>
      <c r="HG2665" s="1" ph="1"/>
      <c r="HH2665" s="1" ph="1"/>
      <c r="HI2665" s="1" ph="1"/>
      <c r="HJ2665" s="1" ph="1"/>
      <c r="HK2665" s="1" ph="1"/>
      <c r="HL2665" s="1" ph="1"/>
      <c r="HM2665" s="1" ph="1"/>
      <c r="HN2665" s="1" ph="1"/>
      <c r="HO2665" s="1" ph="1"/>
      <c r="HP2665" s="1" ph="1"/>
      <c r="HQ2665" s="1" ph="1"/>
      <c r="HR2665" s="1" ph="1"/>
      <c r="HS2665" s="1" ph="1"/>
      <c r="HT2665" s="1" ph="1"/>
      <c r="HU2665" s="1" ph="1"/>
      <c r="HV2665" s="1" ph="1"/>
      <c r="HW2665" s="1" ph="1"/>
      <c r="HX2665" s="1" ph="1"/>
      <c r="HY2665" s="1" ph="1"/>
      <c r="HZ2665" s="1" ph="1"/>
      <c r="IA2665" s="1" ph="1"/>
      <c r="IB2665" s="1" ph="1"/>
      <c r="IC2665" s="1" ph="1"/>
      <c r="ID2665" s="1" ph="1"/>
      <c r="IE2665" s="1" ph="1"/>
      <c r="IF2665" s="1" ph="1"/>
    </row>
    <row r="2666" spans="82:240" ht="20.149999999999999" customHeight="1">
      <c r="CD2666" s="1" ph="1"/>
      <c r="CE2666" s="1" ph="1"/>
      <c r="CF2666" s="1" ph="1"/>
      <c r="CG2666" s="1" ph="1"/>
      <c r="CH2666" s="1" ph="1"/>
      <c r="CI2666" s="1" ph="1"/>
      <c r="CJ2666" s="1" ph="1"/>
      <c r="CK2666" s="1" ph="1"/>
      <c r="CL2666" s="1" ph="1"/>
      <c r="CM2666" s="1" ph="1"/>
      <c r="CN2666" s="1" ph="1"/>
      <c r="CO2666" s="1" ph="1"/>
      <c r="CP2666" s="1" ph="1"/>
      <c r="CQ2666" s="1" ph="1"/>
      <c r="CR2666" s="1" ph="1"/>
      <c r="CS2666" s="1" ph="1"/>
      <c r="CT2666" s="1" ph="1"/>
      <c r="CU2666" s="1" ph="1"/>
      <c r="CV2666" s="1" ph="1"/>
      <c r="CW2666" s="1" ph="1"/>
      <c r="CX2666" s="1" ph="1"/>
      <c r="CY2666" s="1" ph="1"/>
      <c r="CZ2666" s="1" ph="1"/>
      <c r="DA2666" s="1" ph="1"/>
      <c r="DB2666" s="1" ph="1"/>
      <c r="DC2666" s="1" ph="1"/>
      <c r="DD2666" s="1" ph="1"/>
      <c r="DE2666" s="1" ph="1"/>
      <c r="DF2666" s="1" ph="1"/>
      <c r="DG2666" s="1" ph="1"/>
      <c r="DH2666" s="1" ph="1"/>
      <c r="DI2666" s="1" ph="1"/>
      <c r="DJ2666" s="1" ph="1"/>
      <c r="DK2666" s="1" ph="1"/>
      <c r="DL2666" s="1" ph="1"/>
      <c r="DM2666" s="1" ph="1"/>
      <c r="DN2666" s="1" ph="1"/>
      <c r="DO2666" s="1" ph="1"/>
      <c r="DP2666" s="1" ph="1"/>
      <c r="DQ2666" s="1" ph="1"/>
      <c r="DR2666" s="1" ph="1"/>
      <c r="DS2666" s="1" ph="1"/>
      <c r="DT2666" s="1" ph="1"/>
      <c r="DU2666" s="1" ph="1"/>
      <c r="DV2666" s="1" ph="1"/>
      <c r="DW2666" s="1" ph="1"/>
      <c r="DX2666" s="1" ph="1"/>
      <c r="DY2666" s="1" ph="1"/>
      <c r="DZ2666" s="1" ph="1"/>
      <c r="EA2666" s="1" ph="1"/>
      <c r="EB2666" s="1" ph="1"/>
      <c r="EC2666" s="1" ph="1"/>
      <c r="ED2666" s="1" ph="1"/>
      <c r="EE2666" s="1" ph="1"/>
      <c r="EF2666" s="1" ph="1"/>
      <c r="EG2666" s="1" ph="1"/>
      <c r="EH2666" s="1" ph="1"/>
      <c r="EI2666" s="1" ph="1"/>
      <c r="EJ2666" s="1" ph="1"/>
      <c r="EK2666" s="1" ph="1"/>
      <c r="EL2666" s="1" ph="1"/>
      <c r="EM2666" s="1" ph="1"/>
      <c r="EN2666" s="1" ph="1"/>
      <c r="EO2666" s="1" ph="1"/>
      <c r="EP2666" s="1" ph="1"/>
      <c r="EQ2666" s="1" ph="1"/>
      <c r="ER2666" s="1" ph="1"/>
      <c r="ES2666" s="1" ph="1"/>
      <c r="ET2666" s="1" ph="1"/>
      <c r="EU2666" s="1" ph="1"/>
      <c r="EV2666" s="1" ph="1"/>
      <c r="EW2666" s="1" ph="1"/>
      <c r="EX2666" s="1" ph="1"/>
      <c r="EY2666" s="1" ph="1"/>
      <c r="EZ2666" s="1" ph="1"/>
      <c r="FA2666" s="1" ph="1"/>
      <c r="FB2666" s="1" ph="1"/>
      <c r="FC2666" s="1" ph="1"/>
      <c r="FD2666" s="1" ph="1"/>
      <c r="FE2666" s="1" ph="1"/>
      <c r="FF2666" s="1" ph="1"/>
      <c r="FG2666" s="1" ph="1"/>
      <c r="FH2666" s="1" ph="1"/>
      <c r="FI2666" s="1" ph="1"/>
      <c r="FJ2666" s="1" ph="1"/>
      <c r="FK2666" s="1" ph="1"/>
      <c r="FL2666" s="1" ph="1"/>
      <c r="FM2666" s="1" ph="1"/>
      <c r="FN2666" s="1" ph="1"/>
      <c r="FO2666" s="1" ph="1"/>
      <c r="FP2666" s="1" ph="1"/>
      <c r="FQ2666" s="1" ph="1"/>
      <c r="FR2666" s="1" ph="1"/>
      <c r="FS2666" s="1" ph="1"/>
      <c r="FT2666" s="1" ph="1"/>
      <c r="FU2666" s="1" ph="1"/>
      <c r="FV2666" s="1" ph="1"/>
      <c r="FW2666" s="1" ph="1"/>
      <c r="FX2666" s="1" ph="1"/>
      <c r="FY2666" s="1" ph="1"/>
      <c r="FZ2666" s="1" ph="1"/>
      <c r="GA2666" s="1" ph="1"/>
      <c r="GB2666" s="1" ph="1"/>
      <c r="GC2666" s="1" ph="1"/>
      <c r="GD2666" s="1" ph="1"/>
      <c r="GE2666" s="1" ph="1"/>
      <c r="GF2666" s="1" ph="1"/>
      <c r="GG2666" s="1" ph="1"/>
      <c r="GH2666" s="1" ph="1"/>
      <c r="GI2666" s="1" ph="1"/>
      <c r="GJ2666" s="1" ph="1"/>
      <c r="GK2666" s="1" ph="1"/>
      <c r="GL2666" s="1" ph="1"/>
      <c r="GM2666" s="1" ph="1"/>
      <c r="GN2666" s="1" ph="1"/>
      <c r="GO2666" s="1" ph="1"/>
      <c r="GP2666" s="1" ph="1"/>
      <c r="GQ2666" s="1" ph="1"/>
      <c r="GR2666" s="1" ph="1"/>
      <c r="GS2666" s="1" ph="1"/>
      <c r="GT2666" s="1" ph="1"/>
      <c r="GU2666" s="1" ph="1"/>
      <c r="GV2666" s="1" ph="1"/>
      <c r="GW2666" s="1" ph="1"/>
      <c r="GX2666" s="1" ph="1"/>
      <c r="GY2666" s="1" ph="1"/>
      <c r="GZ2666" s="1" ph="1"/>
      <c r="HA2666" s="1" ph="1"/>
      <c r="HB2666" s="1" ph="1"/>
      <c r="HC2666" s="1" ph="1"/>
      <c r="HD2666" s="1" ph="1"/>
      <c r="HE2666" s="1" ph="1"/>
      <c r="HF2666" s="1" ph="1"/>
      <c r="HG2666" s="1" ph="1"/>
      <c r="HH2666" s="1" ph="1"/>
      <c r="HI2666" s="1" ph="1"/>
      <c r="HJ2666" s="1" ph="1"/>
      <c r="HK2666" s="1" ph="1"/>
      <c r="HL2666" s="1" ph="1"/>
      <c r="HM2666" s="1" ph="1"/>
      <c r="HN2666" s="1" ph="1"/>
      <c r="HO2666" s="1" ph="1"/>
      <c r="HP2666" s="1" ph="1"/>
      <c r="HQ2666" s="1" ph="1"/>
      <c r="HR2666" s="1" ph="1"/>
      <c r="HS2666" s="1" ph="1"/>
      <c r="HT2666" s="1" ph="1"/>
      <c r="HU2666" s="1" ph="1"/>
      <c r="HV2666" s="1" ph="1"/>
      <c r="HW2666" s="1" ph="1"/>
      <c r="HX2666" s="1" ph="1"/>
      <c r="HY2666" s="1" ph="1"/>
      <c r="HZ2666" s="1" ph="1"/>
      <c r="IA2666" s="1" ph="1"/>
      <c r="IB2666" s="1" ph="1"/>
      <c r="IC2666" s="1" ph="1"/>
      <c r="ID2666" s="1" ph="1"/>
      <c r="IE2666" s="1" ph="1"/>
      <c r="IF2666" s="1" ph="1"/>
    </row>
    <row r="2667" spans="82:240" ht="20.149999999999999" customHeight="1">
      <c r="CD2667" s="1" ph="1"/>
      <c r="CE2667" s="1" ph="1"/>
      <c r="CF2667" s="1" ph="1"/>
      <c r="CG2667" s="1" ph="1"/>
      <c r="CH2667" s="1" ph="1"/>
      <c r="CI2667" s="1" ph="1"/>
      <c r="CJ2667" s="1" ph="1"/>
      <c r="CK2667" s="1" ph="1"/>
      <c r="CL2667" s="1" ph="1"/>
      <c r="CM2667" s="1" ph="1"/>
      <c r="CN2667" s="1" ph="1"/>
      <c r="CO2667" s="1" ph="1"/>
      <c r="CP2667" s="1" ph="1"/>
      <c r="CQ2667" s="1" ph="1"/>
      <c r="CR2667" s="1" ph="1"/>
      <c r="CS2667" s="1" ph="1"/>
      <c r="CT2667" s="1" ph="1"/>
      <c r="CU2667" s="1" ph="1"/>
      <c r="CV2667" s="1" ph="1"/>
      <c r="CW2667" s="1" ph="1"/>
      <c r="CX2667" s="1" ph="1"/>
      <c r="CY2667" s="1" ph="1"/>
      <c r="CZ2667" s="1" ph="1"/>
      <c r="DA2667" s="1" ph="1"/>
      <c r="DB2667" s="1" ph="1"/>
      <c r="DC2667" s="1" ph="1"/>
      <c r="DD2667" s="1" ph="1"/>
      <c r="DE2667" s="1" ph="1"/>
      <c r="DF2667" s="1" ph="1"/>
      <c r="DG2667" s="1" ph="1"/>
      <c r="DH2667" s="1" ph="1"/>
      <c r="DI2667" s="1" ph="1"/>
      <c r="DJ2667" s="1" ph="1"/>
      <c r="DK2667" s="1" ph="1"/>
      <c r="DL2667" s="1" ph="1"/>
      <c r="DM2667" s="1" ph="1"/>
      <c r="DN2667" s="1" ph="1"/>
      <c r="DO2667" s="1" ph="1"/>
      <c r="DP2667" s="1" ph="1"/>
      <c r="DQ2667" s="1" ph="1"/>
      <c r="DR2667" s="1" ph="1"/>
      <c r="DS2667" s="1" ph="1"/>
      <c r="DT2667" s="1" ph="1"/>
      <c r="DU2667" s="1" ph="1"/>
      <c r="DV2667" s="1" ph="1"/>
      <c r="DW2667" s="1" ph="1"/>
      <c r="DX2667" s="1" ph="1"/>
      <c r="DY2667" s="1" ph="1"/>
      <c r="DZ2667" s="1" ph="1"/>
      <c r="EA2667" s="1" ph="1"/>
      <c r="EB2667" s="1" ph="1"/>
      <c r="EC2667" s="1" ph="1"/>
      <c r="ED2667" s="1" ph="1"/>
      <c r="EE2667" s="1" ph="1"/>
      <c r="EF2667" s="1" ph="1"/>
      <c r="EG2667" s="1" ph="1"/>
      <c r="EH2667" s="1" ph="1"/>
      <c r="EI2667" s="1" ph="1"/>
      <c r="EJ2667" s="1" ph="1"/>
      <c r="EK2667" s="1" ph="1"/>
      <c r="EL2667" s="1" ph="1"/>
      <c r="EM2667" s="1" ph="1"/>
      <c r="EN2667" s="1" ph="1"/>
      <c r="EO2667" s="1" ph="1"/>
      <c r="EP2667" s="1" ph="1"/>
      <c r="EQ2667" s="1" ph="1"/>
      <c r="ER2667" s="1" ph="1"/>
      <c r="ES2667" s="1" ph="1"/>
      <c r="ET2667" s="1" ph="1"/>
      <c r="EU2667" s="1" ph="1"/>
      <c r="EV2667" s="1" ph="1"/>
      <c r="EW2667" s="1" ph="1"/>
      <c r="EX2667" s="1" ph="1"/>
      <c r="EY2667" s="1" ph="1"/>
      <c r="EZ2667" s="1" ph="1"/>
      <c r="FA2667" s="1" ph="1"/>
      <c r="FB2667" s="1" ph="1"/>
      <c r="FC2667" s="1" ph="1"/>
      <c r="FD2667" s="1" ph="1"/>
      <c r="FE2667" s="1" ph="1"/>
      <c r="FF2667" s="1" ph="1"/>
      <c r="FG2667" s="1" ph="1"/>
      <c r="FH2667" s="1" ph="1"/>
      <c r="FI2667" s="1" ph="1"/>
      <c r="FJ2667" s="1" ph="1"/>
      <c r="FK2667" s="1" ph="1"/>
      <c r="FL2667" s="1" ph="1"/>
      <c r="FM2667" s="1" ph="1"/>
      <c r="FN2667" s="1" ph="1"/>
      <c r="FO2667" s="1" ph="1"/>
      <c r="FP2667" s="1" ph="1"/>
      <c r="FQ2667" s="1" ph="1"/>
      <c r="FR2667" s="1" ph="1"/>
      <c r="FS2667" s="1" ph="1"/>
      <c r="FT2667" s="1" ph="1"/>
      <c r="FU2667" s="1" ph="1"/>
      <c r="FV2667" s="1" ph="1"/>
      <c r="FW2667" s="1" ph="1"/>
      <c r="FX2667" s="1" ph="1"/>
      <c r="FY2667" s="1" ph="1"/>
      <c r="FZ2667" s="1" ph="1"/>
      <c r="GA2667" s="1" ph="1"/>
      <c r="GB2667" s="1" ph="1"/>
      <c r="GC2667" s="1" ph="1"/>
      <c r="GD2667" s="1" ph="1"/>
      <c r="GE2667" s="1" ph="1"/>
      <c r="GF2667" s="1" ph="1"/>
      <c r="GG2667" s="1" ph="1"/>
      <c r="GH2667" s="1" ph="1"/>
      <c r="GI2667" s="1" ph="1"/>
      <c r="GJ2667" s="1" ph="1"/>
      <c r="GK2667" s="1" ph="1"/>
      <c r="GL2667" s="1" ph="1"/>
      <c r="GM2667" s="1" ph="1"/>
      <c r="GN2667" s="1" ph="1"/>
      <c r="GO2667" s="1" ph="1"/>
      <c r="GP2667" s="1" ph="1"/>
      <c r="GQ2667" s="1" ph="1"/>
      <c r="GR2667" s="1" ph="1"/>
      <c r="GS2667" s="1" ph="1"/>
      <c r="GT2667" s="1" ph="1"/>
      <c r="GU2667" s="1" ph="1"/>
      <c r="GV2667" s="1" ph="1"/>
      <c r="GW2667" s="1" ph="1"/>
      <c r="GX2667" s="1" ph="1"/>
      <c r="GY2667" s="1" ph="1"/>
      <c r="GZ2667" s="1" ph="1"/>
      <c r="HA2667" s="1" ph="1"/>
      <c r="HB2667" s="1" ph="1"/>
      <c r="HC2667" s="1" ph="1"/>
      <c r="HD2667" s="1" ph="1"/>
      <c r="HE2667" s="1" ph="1"/>
      <c r="HF2667" s="1" ph="1"/>
      <c r="HG2667" s="1" ph="1"/>
      <c r="HH2667" s="1" ph="1"/>
      <c r="HI2667" s="1" ph="1"/>
      <c r="HJ2667" s="1" ph="1"/>
      <c r="HK2667" s="1" ph="1"/>
      <c r="HL2667" s="1" ph="1"/>
      <c r="HM2667" s="1" ph="1"/>
      <c r="HN2667" s="1" ph="1"/>
      <c r="HO2667" s="1" ph="1"/>
      <c r="HP2667" s="1" ph="1"/>
      <c r="HQ2667" s="1" ph="1"/>
      <c r="HR2667" s="1" ph="1"/>
      <c r="HS2667" s="1" ph="1"/>
      <c r="HT2667" s="1" ph="1"/>
      <c r="HU2667" s="1" ph="1"/>
      <c r="HV2667" s="1" ph="1"/>
      <c r="HW2667" s="1" ph="1"/>
      <c r="HX2667" s="1" ph="1"/>
      <c r="HY2667" s="1" ph="1"/>
      <c r="HZ2667" s="1" ph="1"/>
      <c r="IA2667" s="1" ph="1"/>
      <c r="IB2667" s="1" ph="1"/>
      <c r="IC2667" s="1" ph="1"/>
      <c r="ID2667" s="1" ph="1"/>
      <c r="IE2667" s="1" ph="1"/>
      <c r="IF2667" s="1" ph="1"/>
    </row>
    <row r="2668" spans="82:240" ht="20.149999999999999" customHeight="1">
      <c r="CD2668" s="1" ph="1"/>
      <c r="CE2668" s="1" ph="1"/>
      <c r="CF2668" s="1" ph="1"/>
      <c r="CG2668" s="1" ph="1"/>
      <c r="CH2668" s="1" ph="1"/>
      <c r="CI2668" s="1" ph="1"/>
      <c r="CJ2668" s="1" ph="1"/>
      <c r="CK2668" s="1" ph="1"/>
      <c r="CL2668" s="1" ph="1"/>
      <c r="CM2668" s="1" ph="1"/>
      <c r="CN2668" s="1" ph="1"/>
      <c r="CO2668" s="1" ph="1"/>
      <c r="CP2668" s="1" ph="1"/>
      <c r="CQ2668" s="1" ph="1"/>
      <c r="CR2668" s="1" ph="1"/>
      <c r="CS2668" s="1" ph="1"/>
      <c r="CT2668" s="1" ph="1"/>
      <c r="CU2668" s="1" ph="1"/>
      <c r="CV2668" s="1" ph="1"/>
      <c r="CW2668" s="1" ph="1"/>
      <c r="CX2668" s="1" ph="1"/>
      <c r="CY2668" s="1" ph="1"/>
      <c r="CZ2668" s="1" ph="1"/>
      <c r="DA2668" s="1" ph="1"/>
      <c r="DB2668" s="1" ph="1"/>
      <c r="DC2668" s="1" ph="1"/>
      <c r="DD2668" s="1" ph="1"/>
      <c r="DE2668" s="1" ph="1"/>
      <c r="DF2668" s="1" ph="1"/>
      <c r="DG2668" s="1" ph="1"/>
      <c r="DH2668" s="1" ph="1"/>
      <c r="DI2668" s="1" ph="1"/>
      <c r="DJ2668" s="1" ph="1"/>
      <c r="DK2668" s="1" ph="1"/>
      <c r="DL2668" s="1" ph="1"/>
      <c r="DM2668" s="1" ph="1"/>
      <c r="DN2668" s="1" ph="1"/>
      <c r="DO2668" s="1" ph="1"/>
      <c r="DP2668" s="1" ph="1"/>
      <c r="DQ2668" s="1" ph="1"/>
      <c r="DR2668" s="1" ph="1"/>
      <c r="DS2668" s="1" ph="1"/>
      <c r="DT2668" s="1" ph="1"/>
      <c r="DU2668" s="1" ph="1"/>
      <c r="DV2668" s="1" ph="1"/>
      <c r="DW2668" s="1" ph="1"/>
      <c r="DX2668" s="1" ph="1"/>
      <c r="DY2668" s="1" ph="1"/>
      <c r="DZ2668" s="1" ph="1"/>
      <c r="EA2668" s="1" ph="1"/>
      <c r="EB2668" s="1" ph="1"/>
      <c r="EC2668" s="1" ph="1"/>
      <c r="ED2668" s="1" ph="1"/>
      <c r="EE2668" s="1" ph="1"/>
      <c r="EF2668" s="1" ph="1"/>
      <c r="EG2668" s="1" ph="1"/>
      <c r="EH2668" s="1" ph="1"/>
      <c r="EI2668" s="1" ph="1"/>
      <c r="EJ2668" s="1" ph="1"/>
      <c r="EK2668" s="1" ph="1"/>
      <c r="EL2668" s="1" ph="1"/>
      <c r="EM2668" s="1" ph="1"/>
      <c r="EN2668" s="1" ph="1"/>
      <c r="EO2668" s="1" ph="1"/>
      <c r="EP2668" s="1" ph="1"/>
      <c r="EQ2668" s="1" ph="1"/>
      <c r="ER2668" s="1" ph="1"/>
      <c r="ES2668" s="1" ph="1"/>
      <c r="ET2668" s="1" ph="1"/>
      <c r="EU2668" s="1" ph="1"/>
      <c r="EV2668" s="1" ph="1"/>
      <c r="EW2668" s="1" ph="1"/>
      <c r="EX2668" s="1" ph="1"/>
      <c r="EY2668" s="1" ph="1"/>
      <c r="EZ2668" s="1" ph="1"/>
      <c r="FA2668" s="1" ph="1"/>
      <c r="FB2668" s="1" ph="1"/>
      <c r="FC2668" s="1" ph="1"/>
      <c r="FD2668" s="1" ph="1"/>
      <c r="FE2668" s="1" ph="1"/>
      <c r="FF2668" s="1" ph="1"/>
      <c r="FG2668" s="1" ph="1"/>
      <c r="FH2668" s="1" ph="1"/>
      <c r="FI2668" s="1" ph="1"/>
      <c r="FJ2668" s="1" ph="1"/>
      <c r="FK2668" s="1" ph="1"/>
      <c r="FL2668" s="1" ph="1"/>
      <c r="FM2668" s="1" ph="1"/>
      <c r="FN2668" s="1" ph="1"/>
      <c r="FO2668" s="1" ph="1"/>
      <c r="FP2668" s="1" ph="1"/>
      <c r="FQ2668" s="1" ph="1"/>
      <c r="FR2668" s="1" ph="1"/>
      <c r="FS2668" s="1" ph="1"/>
      <c r="FT2668" s="1" ph="1"/>
      <c r="FU2668" s="1" ph="1"/>
      <c r="FV2668" s="1" ph="1"/>
      <c r="FW2668" s="1" ph="1"/>
      <c r="FX2668" s="1" ph="1"/>
      <c r="FY2668" s="1" ph="1"/>
      <c r="FZ2668" s="1" ph="1"/>
      <c r="GA2668" s="1" ph="1"/>
      <c r="GB2668" s="1" ph="1"/>
      <c r="GC2668" s="1" ph="1"/>
      <c r="GD2668" s="1" ph="1"/>
      <c r="GE2668" s="1" ph="1"/>
      <c r="GF2668" s="1" ph="1"/>
      <c r="GG2668" s="1" ph="1"/>
      <c r="GH2668" s="1" ph="1"/>
      <c r="GI2668" s="1" ph="1"/>
      <c r="GJ2668" s="1" ph="1"/>
      <c r="GK2668" s="1" ph="1"/>
      <c r="GL2668" s="1" ph="1"/>
      <c r="GM2668" s="1" ph="1"/>
      <c r="GN2668" s="1" ph="1"/>
      <c r="GO2668" s="1" ph="1"/>
      <c r="GP2668" s="1" ph="1"/>
      <c r="GQ2668" s="1" ph="1"/>
      <c r="GR2668" s="1" ph="1"/>
      <c r="GS2668" s="1" ph="1"/>
      <c r="GT2668" s="1" ph="1"/>
      <c r="GU2668" s="1" ph="1"/>
      <c r="GV2668" s="1" ph="1"/>
      <c r="GW2668" s="1" ph="1"/>
      <c r="GX2668" s="1" ph="1"/>
      <c r="GY2668" s="1" ph="1"/>
      <c r="GZ2668" s="1" ph="1"/>
      <c r="HA2668" s="1" ph="1"/>
      <c r="HB2668" s="1" ph="1"/>
      <c r="HC2668" s="1" ph="1"/>
      <c r="HD2668" s="1" ph="1"/>
      <c r="HE2668" s="1" ph="1"/>
      <c r="HF2668" s="1" ph="1"/>
      <c r="HG2668" s="1" ph="1"/>
      <c r="HH2668" s="1" ph="1"/>
      <c r="HI2668" s="1" ph="1"/>
      <c r="HJ2668" s="1" ph="1"/>
      <c r="HK2668" s="1" ph="1"/>
      <c r="HL2668" s="1" ph="1"/>
      <c r="HM2668" s="1" ph="1"/>
      <c r="HN2668" s="1" ph="1"/>
      <c r="HO2668" s="1" ph="1"/>
      <c r="HP2668" s="1" ph="1"/>
      <c r="HQ2668" s="1" ph="1"/>
      <c r="HR2668" s="1" ph="1"/>
      <c r="HS2668" s="1" ph="1"/>
      <c r="HT2668" s="1" ph="1"/>
      <c r="HU2668" s="1" ph="1"/>
      <c r="HV2668" s="1" ph="1"/>
      <c r="HW2668" s="1" ph="1"/>
      <c r="HX2668" s="1" ph="1"/>
      <c r="HY2668" s="1" ph="1"/>
      <c r="HZ2668" s="1" ph="1"/>
      <c r="IA2668" s="1" ph="1"/>
      <c r="IB2668" s="1" ph="1"/>
      <c r="IC2668" s="1" ph="1"/>
      <c r="ID2668" s="1" ph="1"/>
      <c r="IE2668" s="1" ph="1"/>
      <c r="IF2668" s="1" ph="1"/>
    </row>
    <row r="2669" spans="82:240" ht="20.149999999999999" customHeight="1">
      <c r="CD2669" s="1" ph="1"/>
      <c r="CE2669" s="1" ph="1"/>
      <c r="CF2669" s="1" ph="1"/>
      <c r="CG2669" s="1" ph="1"/>
      <c r="CH2669" s="1" ph="1"/>
      <c r="CI2669" s="1" ph="1"/>
      <c r="CJ2669" s="1" ph="1"/>
      <c r="CK2669" s="1" ph="1"/>
      <c r="CL2669" s="1" ph="1"/>
      <c r="CM2669" s="1" ph="1"/>
      <c r="CN2669" s="1" ph="1"/>
      <c r="CO2669" s="1" ph="1"/>
      <c r="CP2669" s="1" ph="1"/>
      <c r="CQ2669" s="1" ph="1"/>
      <c r="CR2669" s="1" ph="1"/>
      <c r="CS2669" s="1" ph="1"/>
      <c r="CT2669" s="1" ph="1"/>
      <c r="CU2669" s="1" ph="1"/>
      <c r="CV2669" s="1" ph="1"/>
      <c r="CW2669" s="1" ph="1"/>
      <c r="CX2669" s="1" ph="1"/>
      <c r="CY2669" s="1" ph="1"/>
      <c r="CZ2669" s="1" ph="1"/>
      <c r="DA2669" s="1" ph="1"/>
      <c r="DB2669" s="1" ph="1"/>
      <c r="DC2669" s="1" ph="1"/>
      <c r="DD2669" s="1" ph="1"/>
      <c r="DE2669" s="1" ph="1"/>
      <c r="DF2669" s="1" ph="1"/>
      <c r="DG2669" s="1" ph="1"/>
      <c r="DH2669" s="1" ph="1"/>
      <c r="DI2669" s="1" ph="1"/>
      <c r="DJ2669" s="1" ph="1"/>
      <c r="DK2669" s="1" ph="1"/>
      <c r="DL2669" s="1" ph="1"/>
      <c r="DM2669" s="1" ph="1"/>
      <c r="DN2669" s="1" ph="1"/>
      <c r="DO2669" s="1" ph="1"/>
      <c r="DP2669" s="1" ph="1"/>
      <c r="DQ2669" s="1" ph="1"/>
      <c r="DR2669" s="1" ph="1"/>
      <c r="DS2669" s="1" ph="1"/>
      <c r="DT2669" s="1" ph="1"/>
      <c r="DU2669" s="1" ph="1"/>
      <c r="DV2669" s="1" ph="1"/>
      <c r="DW2669" s="1" ph="1"/>
      <c r="DX2669" s="1" ph="1"/>
      <c r="DY2669" s="1" ph="1"/>
      <c r="DZ2669" s="1" ph="1"/>
      <c r="EA2669" s="1" ph="1"/>
      <c r="EB2669" s="1" ph="1"/>
      <c r="EC2669" s="1" ph="1"/>
      <c r="ED2669" s="1" ph="1"/>
      <c r="EE2669" s="1" ph="1"/>
      <c r="EF2669" s="1" ph="1"/>
      <c r="EG2669" s="1" ph="1"/>
      <c r="EH2669" s="1" ph="1"/>
      <c r="EI2669" s="1" ph="1"/>
      <c r="EJ2669" s="1" ph="1"/>
      <c r="EK2669" s="1" ph="1"/>
      <c r="EL2669" s="1" ph="1"/>
      <c r="EM2669" s="1" ph="1"/>
      <c r="EN2669" s="1" ph="1"/>
      <c r="EO2669" s="1" ph="1"/>
      <c r="EP2669" s="1" ph="1"/>
      <c r="EQ2669" s="1" ph="1"/>
      <c r="ER2669" s="1" ph="1"/>
      <c r="ES2669" s="1" ph="1"/>
      <c r="ET2669" s="1" ph="1"/>
      <c r="EU2669" s="1" ph="1"/>
      <c r="EV2669" s="1" ph="1"/>
      <c r="EW2669" s="1" ph="1"/>
      <c r="EX2669" s="1" ph="1"/>
      <c r="EY2669" s="1" ph="1"/>
      <c r="EZ2669" s="1" ph="1"/>
      <c r="FA2669" s="1" ph="1"/>
      <c r="FB2669" s="1" ph="1"/>
      <c r="FC2669" s="1" ph="1"/>
      <c r="FD2669" s="1" ph="1"/>
      <c r="FE2669" s="1" ph="1"/>
      <c r="FF2669" s="1" ph="1"/>
      <c r="FG2669" s="1" ph="1"/>
      <c r="FH2669" s="1" ph="1"/>
      <c r="FI2669" s="1" ph="1"/>
      <c r="FJ2669" s="1" ph="1"/>
      <c r="FK2669" s="1" ph="1"/>
      <c r="FL2669" s="1" ph="1"/>
      <c r="FM2669" s="1" ph="1"/>
      <c r="FN2669" s="1" ph="1"/>
      <c r="FO2669" s="1" ph="1"/>
      <c r="FP2669" s="1" ph="1"/>
      <c r="FQ2669" s="1" ph="1"/>
      <c r="FR2669" s="1" ph="1"/>
      <c r="FS2669" s="1" ph="1"/>
      <c r="FT2669" s="1" ph="1"/>
      <c r="FU2669" s="1" ph="1"/>
      <c r="FV2669" s="1" ph="1"/>
      <c r="FW2669" s="1" ph="1"/>
      <c r="FX2669" s="1" ph="1"/>
      <c r="FY2669" s="1" ph="1"/>
      <c r="FZ2669" s="1" ph="1"/>
      <c r="GA2669" s="1" ph="1"/>
      <c r="GB2669" s="1" ph="1"/>
      <c r="GC2669" s="1" ph="1"/>
      <c r="GD2669" s="1" ph="1"/>
      <c r="GE2669" s="1" ph="1"/>
      <c r="GF2669" s="1" ph="1"/>
      <c r="GG2669" s="1" ph="1"/>
      <c r="GH2669" s="1" ph="1"/>
      <c r="GI2669" s="1" ph="1"/>
      <c r="GJ2669" s="1" ph="1"/>
      <c r="GK2669" s="1" ph="1"/>
      <c r="GL2669" s="1" ph="1"/>
      <c r="GM2669" s="1" ph="1"/>
      <c r="GN2669" s="1" ph="1"/>
      <c r="GO2669" s="1" ph="1"/>
      <c r="GP2669" s="1" ph="1"/>
      <c r="GQ2669" s="1" ph="1"/>
      <c r="GR2669" s="1" ph="1"/>
      <c r="GS2669" s="1" ph="1"/>
      <c r="GT2669" s="1" ph="1"/>
      <c r="GU2669" s="1" ph="1"/>
      <c r="GV2669" s="1" ph="1"/>
      <c r="GW2669" s="1" ph="1"/>
      <c r="GX2669" s="1" ph="1"/>
      <c r="GY2669" s="1" ph="1"/>
      <c r="GZ2669" s="1" ph="1"/>
      <c r="HA2669" s="1" ph="1"/>
      <c r="HB2669" s="1" ph="1"/>
      <c r="HC2669" s="1" ph="1"/>
      <c r="HD2669" s="1" ph="1"/>
      <c r="HE2669" s="1" ph="1"/>
      <c r="HF2669" s="1" ph="1"/>
      <c r="HG2669" s="1" ph="1"/>
      <c r="HH2669" s="1" ph="1"/>
      <c r="HI2669" s="1" ph="1"/>
      <c r="HJ2669" s="1" ph="1"/>
      <c r="HK2669" s="1" ph="1"/>
      <c r="HL2669" s="1" ph="1"/>
      <c r="HM2669" s="1" ph="1"/>
      <c r="HN2669" s="1" ph="1"/>
      <c r="HO2669" s="1" ph="1"/>
      <c r="HP2669" s="1" ph="1"/>
      <c r="HQ2669" s="1" ph="1"/>
      <c r="HR2669" s="1" ph="1"/>
      <c r="HS2669" s="1" ph="1"/>
      <c r="HT2669" s="1" ph="1"/>
      <c r="HU2669" s="1" ph="1"/>
      <c r="HV2669" s="1" ph="1"/>
      <c r="HW2669" s="1" ph="1"/>
      <c r="HX2669" s="1" ph="1"/>
      <c r="HY2669" s="1" ph="1"/>
      <c r="HZ2669" s="1" ph="1"/>
      <c r="IA2669" s="1" ph="1"/>
      <c r="IB2669" s="1" ph="1"/>
      <c r="IC2669" s="1" ph="1"/>
      <c r="ID2669" s="1" ph="1"/>
      <c r="IE2669" s="1" ph="1"/>
      <c r="IF2669" s="1" ph="1"/>
    </row>
    <row r="2670" spans="82:240" ht="20.149999999999999" customHeight="1">
      <c r="CD2670" s="1" ph="1"/>
      <c r="CE2670" s="1" ph="1"/>
      <c r="CF2670" s="1" ph="1"/>
      <c r="CG2670" s="1" ph="1"/>
      <c r="CH2670" s="1" ph="1"/>
      <c r="CI2670" s="1" ph="1"/>
      <c r="CJ2670" s="1" ph="1"/>
      <c r="CK2670" s="1" ph="1"/>
      <c r="CL2670" s="1" ph="1"/>
      <c r="CM2670" s="1" ph="1"/>
      <c r="CN2670" s="1" ph="1"/>
      <c r="CO2670" s="1" ph="1"/>
      <c r="CP2670" s="1" ph="1"/>
      <c r="CQ2670" s="1" ph="1"/>
      <c r="CR2670" s="1" ph="1"/>
      <c r="CS2670" s="1" ph="1"/>
      <c r="CT2670" s="1" ph="1"/>
      <c r="CU2670" s="1" ph="1"/>
      <c r="CV2670" s="1" ph="1"/>
      <c r="CW2670" s="1" ph="1"/>
      <c r="CX2670" s="1" ph="1"/>
      <c r="CY2670" s="1" ph="1"/>
      <c r="CZ2670" s="1" ph="1"/>
      <c r="DA2670" s="1" ph="1"/>
      <c r="DB2670" s="1" ph="1"/>
      <c r="DC2670" s="1" ph="1"/>
      <c r="DD2670" s="1" ph="1"/>
      <c r="DE2670" s="1" ph="1"/>
      <c r="DF2670" s="1" ph="1"/>
      <c r="DG2670" s="1" ph="1"/>
      <c r="DH2670" s="1" ph="1"/>
      <c r="DI2670" s="1" ph="1"/>
      <c r="DJ2670" s="1" ph="1"/>
      <c r="DK2670" s="1" ph="1"/>
      <c r="DL2670" s="1" ph="1"/>
      <c r="DM2670" s="1" ph="1"/>
      <c r="DN2670" s="1" ph="1"/>
      <c r="DO2670" s="1" ph="1"/>
      <c r="DP2670" s="1" ph="1"/>
      <c r="DQ2670" s="1" ph="1"/>
      <c r="DR2670" s="1" ph="1"/>
      <c r="DS2670" s="1" ph="1"/>
      <c r="DT2670" s="1" ph="1"/>
      <c r="DU2670" s="1" ph="1"/>
      <c r="DV2670" s="1" ph="1"/>
      <c r="DW2670" s="1" ph="1"/>
      <c r="DX2670" s="1" ph="1"/>
      <c r="DY2670" s="1" ph="1"/>
      <c r="DZ2670" s="1" ph="1"/>
      <c r="EA2670" s="1" ph="1"/>
      <c r="EB2670" s="1" ph="1"/>
      <c r="EC2670" s="1" ph="1"/>
      <c r="ED2670" s="1" ph="1"/>
      <c r="EE2670" s="1" ph="1"/>
      <c r="EF2670" s="1" ph="1"/>
      <c r="EG2670" s="1" ph="1"/>
      <c r="EH2670" s="1" ph="1"/>
      <c r="EI2670" s="1" ph="1"/>
      <c r="EJ2670" s="1" ph="1"/>
      <c r="EK2670" s="1" ph="1"/>
      <c r="EL2670" s="1" ph="1"/>
      <c r="EM2670" s="1" ph="1"/>
      <c r="EN2670" s="1" ph="1"/>
      <c r="EO2670" s="1" ph="1"/>
      <c r="EP2670" s="1" ph="1"/>
      <c r="EQ2670" s="1" ph="1"/>
      <c r="ER2670" s="1" ph="1"/>
      <c r="ES2670" s="1" ph="1"/>
      <c r="ET2670" s="1" ph="1"/>
      <c r="EU2670" s="1" ph="1"/>
      <c r="EV2670" s="1" ph="1"/>
      <c r="EW2670" s="1" ph="1"/>
      <c r="EX2670" s="1" ph="1"/>
      <c r="EY2670" s="1" ph="1"/>
      <c r="EZ2670" s="1" ph="1"/>
      <c r="FA2670" s="1" ph="1"/>
      <c r="FB2670" s="1" ph="1"/>
      <c r="FC2670" s="1" ph="1"/>
      <c r="FD2670" s="1" ph="1"/>
      <c r="FE2670" s="1" ph="1"/>
      <c r="FF2670" s="1" ph="1"/>
      <c r="FG2670" s="1" ph="1"/>
      <c r="FH2670" s="1" ph="1"/>
      <c r="FI2670" s="1" ph="1"/>
      <c r="FJ2670" s="1" ph="1"/>
      <c r="FK2670" s="1" ph="1"/>
      <c r="FL2670" s="1" ph="1"/>
      <c r="FM2670" s="1" ph="1"/>
      <c r="FN2670" s="1" ph="1"/>
      <c r="FO2670" s="1" ph="1"/>
      <c r="FP2670" s="1" ph="1"/>
      <c r="FQ2670" s="1" ph="1"/>
      <c r="FR2670" s="1" ph="1"/>
      <c r="FS2670" s="1" ph="1"/>
      <c r="FT2670" s="1" ph="1"/>
      <c r="FU2670" s="1" ph="1"/>
      <c r="FV2670" s="1" ph="1"/>
      <c r="FW2670" s="1" ph="1"/>
      <c r="FX2670" s="1" ph="1"/>
      <c r="FY2670" s="1" ph="1"/>
      <c r="FZ2670" s="1" ph="1"/>
      <c r="GA2670" s="1" ph="1"/>
      <c r="GB2670" s="1" ph="1"/>
      <c r="GC2670" s="1" ph="1"/>
      <c r="GD2670" s="1" ph="1"/>
      <c r="GE2670" s="1" ph="1"/>
      <c r="GF2670" s="1" ph="1"/>
      <c r="GG2670" s="1" ph="1"/>
      <c r="GH2670" s="1" ph="1"/>
      <c r="GI2670" s="1" ph="1"/>
      <c r="GJ2670" s="1" ph="1"/>
      <c r="GK2670" s="1" ph="1"/>
      <c r="GL2670" s="1" ph="1"/>
      <c r="GM2670" s="1" ph="1"/>
      <c r="GN2670" s="1" ph="1"/>
      <c r="GO2670" s="1" ph="1"/>
      <c r="GP2670" s="1" ph="1"/>
      <c r="GQ2670" s="1" ph="1"/>
      <c r="GR2670" s="1" ph="1"/>
      <c r="GS2670" s="1" ph="1"/>
      <c r="GT2670" s="1" ph="1"/>
      <c r="GU2670" s="1" ph="1"/>
      <c r="GV2670" s="1" ph="1"/>
      <c r="GW2670" s="1" ph="1"/>
      <c r="GX2670" s="1" ph="1"/>
      <c r="GY2670" s="1" ph="1"/>
      <c r="GZ2670" s="1" ph="1"/>
      <c r="HA2670" s="1" ph="1"/>
      <c r="HB2670" s="1" ph="1"/>
      <c r="HC2670" s="1" ph="1"/>
      <c r="HD2670" s="1" ph="1"/>
      <c r="HE2670" s="1" ph="1"/>
      <c r="HF2670" s="1" ph="1"/>
      <c r="HG2670" s="1" ph="1"/>
      <c r="HH2670" s="1" ph="1"/>
      <c r="HI2670" s="1" ph="1"/>
      <c r="HJ2670" s="1" ph="1"/>
      <c r="HK2670" s="1" ph="1"/>
      <c r="HL2670" s="1" ph="1"/>
      <c r="HM2670" s="1" ph="1"/>
      <c r="HN2670" s="1" ph="1"/>
      <c r="HO2670" s="1" ph="1"/>
      <c r="HP2670" s="1" ph="1"/>
      <c r="HQ2670" s="1" ph="1"/>
      <c r="HR2670" s="1" ph="1"/>
      <c r="HS2670" s="1" ph="1"/>
      <c r="HT2670" s="1" ph="1"/>
      <c r="HU2670" s="1" ph="1"/>
      <c r="HV2670" s="1" ph="1"/>
      <c r="HW2670" s="1" ph="1"/>
      <c r="HX2670" s="1" ph="1"/>
      <c r="HY2670" s="1" ph="1"/>
      <c r="HZ2670" s="1" ph="1"/>
      <c r="IA2670" s="1" ph="1"/>
      <c r="IB2670" s="1" ph="1"/>
      <c r="IC2670" s="1" ph="1"/>
      <c r="ID2670" s="1" ph="1"/>
      <c r="IE2670" s="1" ph="1"/>
      <c r="IF2670" s="1" ph="1"/>
    </row>
    <row r="2671" spans="82:240" ht="20.149999999999999" customHeight="1">
      <c r="CD2671" s="1" ph="1"/>
      <c r="CE2671" s="1" ph="1"/>
      <c r="CF2671" s="1" ph="1"/>
      <c r="CG2671" s="1" ph="1"/>
      <c r="CH2671" s="1" ph="1"/>
      <c r="CI2671" s="1" ph="1"/>
      <c r="CJ2671" s="1" ph="1"/>
      <c r="CK2671" s="1" ph="1"/>
      <c r="CL2671" s="1" ph="1"/>
      <c r="CM2671" s="1" ph="1"/>
      <c r="CN2671" s="1" ph="1"/>
      <c r="CO2671" s="1" ph="1"/>
      <c r="CP2671" s="1" ph="1"/>
      <c r="CQ2671" s="1" ph="1"/>
      <c r="CR2671" s="1" ph="1"/>
      <c r="CS2671" s="1" ph="1"/>
      <c r="CT2671" s="1" ph="1"/>
      <c r="CU2671" s="1" ph="1"/>
      <c r="CV2671" s="1" ph="1"/>
      <c r="CW2671" s="1" ph="1"/>
      <c r="CX2671" s="1" ph="1"/>
      <c r="CY2671" s="1" ph="1"/>
      <c r="CZ2671" s="1" ph="1"/>
      <c r="DA2671" s="1" ph="1"/>
      <c r="DB2671" s="1" ph="1"/>
      <c r="DC2671" s="1" ph="1"/>
      <c r="DD2671" s="1" ph="1"/>
      <c r="DE2671" s="1" ph="1"/>
      <c r="DF2671" s="1" ph="1"/>
      <c r="DG2671" s="1" ph="1"/>
      <c r="DH2671" s="1" ph="1"/>
      <c r="DI2671" s="1" ph="1"/>
      <c r="DJ2671" s="1" ph="1"/>
      <c r="DK2671" s="1" ph="1"/>
      <c r="DL2671" s="1" ph="1"/>
      <c r="DM2671" s="1" ph="1"/>
      <c r="DN2671" s="1" ph="1"/>
      <c r="DO2671" s="1" ph="1"/>
      <c r="DP2671" s="1" ph="1"/>
      <c r="DQ2671" s="1" ph="1"/>
      <c r="DR2671" s="1" ph="1"/>
      <c r="DS2671" s="1" ph="1"/>
      <c r="DT2671" s="1" ph="1"/>
      <c r="DU2671" s="1" ph="1"/>
      <c r="DV2671" s="1" ph="1"/>
      <c r="DW2671" s="1" ph="1"/>
      <c r="DX2671" s="1" ph="1"/>
      <c r="DY2671" s="1" ph="1"/>
      <c r="DZ2671" s="1" ph="1"/>
      <c r="EA2671" s="1" ph="1"/>
      <c r="EB2671" s="1" ph="1"/>
      <c r="EC2671" s="1" ph="1"/>
      <c r="ED2671" s="1" ph="1"/>
      <c r="EE2671" s="1" ph="1"/>
      <c r="EF2671" s="1" ph="1"/>
      <c r="EG2671" s="1" ph="1"/>
      <c r="EH2671" s="1" ph="1"/>
      <c r="EI2671" s="1" ph="1"/>
      <c r="EJ2671" s="1" ph="1"/>
      <c r="EK2671" s="1" ph="1"/>
      <c r="EL2671" s="1" ph="1"/>
      <c r="EM2671" s="1" ph="1"/>
      <c r="EN2671" s="1" ph="1"/>
      <c r="EO2671" s="1" ph="1"/>
      <c r="EP2671" s="1" ph="1"/>
      <c r="EQ2671" s="1" ph="1"/>
      <c r="ER2671" s="1" ph="1"/>
      <c r="ES2671" s="1" ph="1"/>
      <c r="ET2671" s="1" ph="1"/>
      <c r="EU2671" s="1" ph="1"/>
      <c r="EV2671" s="1" ph="1"/>
      <c r="EW2671" s="1" ph="1"/>
      <c r="EX2671" s="1" ph="1"/>
      <c r="EY2671" s="1" ph="1"/>
      <c r="EZ2671" s="1" ph="1"/>
      <c r="FA2671" s="1" ph="1"/>
      <c r="FB2671" s="1" ph="1"/>
      <c r="FC2671" s="1" ph="1"/>
      <c r="FD2671" s="1" ph="1"/>
      <c r="FE2671" s="1" ph="1"/>
      <c r="FF2671" s="1" ph="1"/>
      <c r="FG2671" s="1" ph="1"/>
      <c r="FH2671" s="1" ph="1"/>
      <c r="FI2671" s="1" ph="1"/>
      <c r="FJ2671" s="1" ph="1"/>
      <c r="FK2671" s="1" ph="1"/>
      <c r="FL2671" s="1" ph="1"/>
      <c r="FM2671" s="1" ph="1"/>
      <c r="FN2671" s="1" ph="1"/>
      <c r="FO2671" s="1" ph="1"/>
      <c r="FP2671" s="1" ph="1"/>
      <c r="FQ2671" s="1" ph="1"/>
      <c r="FR2671" s="1" ph="1"/>
      <c r="FS2671" s="1" ph="1"/>
      <c r="FT2671" s="1" ph="1"/>
      <c r="FU2671" s="1" ph="1"/>
      <c r="FV2671" s="1" ph="1"/>
      <c r="FW2671" s="1" ph="1"/>
      <c r="FX2671" s="1" ph="1"/>
      <c r="FY2671" s="1" ph="1"/>
      <c r="FZ2671" s="1" ph="1"/>
      <c r="GA2671" s="1" ph="1"/>
      <c r="GB2671" s="1" ph="1"/>
      <c r="GC2671" s="1" ph="1"/>
      <c r="GD2671" s="1" ph="1"/>
      <c r="GE2671" s="1" ph="1"/>
      <c r="GF2671" s="1" ph="1"/>
      <c r="GG2671" s="1" ph="1"/>
      <c r="GH2671" s="1" ph="1"/>
      <c r="GI2671" s="1" ph="1"/>
      <c r="GJ2671" s="1" ph="1"/>
      <c r="GK2671" s="1" ph="1"/>
      <c r="GL2671" s="1" ph="1"/>
      <c r="GM2671" s="1" ph="1"/>
      <c r="GN2671" s="1" ph="1"/>
      <c r="GO2671" s="1" ph="1"/>
      <c r="GP2671" s="1" ph="1"/>
      <c r="GQ2671" s="1" ph="1"/>
      <c r="GR2671" s="1" ph="1"/>
      <c r="GS2671" s="1" ph="1"/>
      <c r="GT2671" s="1" ph="1"/>
      <c r="GU2671" s="1" ph="1"/>
      <c r="GV2671" s="1" ph="1"/>
      <c r="GW2671" s="1" ph="1"/>
      <c r="GX2671" s="1" ph="1"/>
      <c r="GY2671" s="1" ph="1"/>
      <c r="GZ2671" s="1" ph="1"/>
      <c r="HA2671" s="1" ph="1"/>
      <c r="HB2671" s="1" ph="1"/>
      <c r="HC2671" s="1" ph="1"/>
      <c r="HD2671" s="1" ph="1"/>
      <c r="HE2671" s="1" ph="1"/>
      <c r="HF2671" s="1" ph="1"/>
      <c r="HG2671" s="1" ph="1"/>
      <c r="HH2671" s="1" ph="1"/>
      <c r="HI2671" s="1" ph="1"/>
      <c r="HJ2671" s="1" ph="1"/>
      <c r="HK2671" s="1" ph="1"/>
      <c r="HL2671" s="1" ph="1"/>
      <c r="HM2671" s="1" ph="1"/>
      <c r="HN2671" s="1" ph="1"/>
      <c r="HO2671" s="1" ph="1"/>
      <c r="HP2671" s="1" ph="1"/>
      <c r="HQ2671" s="1" ph="1"/>
      <c r="HR2671" s="1" ph="1"/>
      <c r="HS2671" s="1" ph="1"/>
      <c r="HT2671" s="1" ph="1"/>
      <c r="HU2671" s="1" ph="1"/>
      <c r="HV2671" s="1" ph="1"/>
      <c r="HW2671" s="1" ph="1"/>
      <c r="HX2671" s="1" ph="1"/>
      <c r="HY2671" s="1" ph="1"/>
      <c r="HZ2671" s="1" ph="1"/>
      <c r="IA2671" s="1" ph="1"/>
      <c r="IB2671" s="1" ph="1"/>
      <c r="IC2671" s="1" ph="1"/>
      <c r="ID2671" s="1" ph="1"/>
      <c r="IE2671" s="1" ph="1"/>
      <c r="IF2671" s="1" ph="1"/>
    </row>
    <row r="2672" spans="82:240" ht="20.149999999999999" customHeight="1">
      <c r="CD2672" s="1" ph="1"/>
      <c r="CE2672" s="1" ph="1"/>
      <c r="CF2672" s="1" ph="1"/>
      <c r="CG2672" s="1" ph="1"/>
      <c r="CH2672" s="1" ph="1"/>
      <c r="CI2672" s="1" ph="1"/>
      <c r="CJ2672" s="1" ph="1"/>
      <c r="CK2672" s="1" ph="1"/>
      <c r="CL2672" s="1" ph="1"/>
      <c r="CM2672" s="1" ph="1"/>
      <c r="CN2672" s="1" ph="1"/>
      <c r="CO2672" s="1" ph="1"/>
      <c r="CP2672" s="1" ph="1"/>
      <c r="CQ2672" s="1" ph="1"/>
      <c r="CR2672" s="1" ph="1"/>
      <c r="CS2672" s="1" ph="1"/>
      <c r="CT2672" s="1" ph="1"/>
      <c r="CU2672" s="1" ph="1"/>
      <c r="CV2672" s="1" ph="1"/>
      <c r="CW2672" s="1" ph="1"/>
      <c r="CX2672" s="1" ph="1"/>
      <c r="CY2672" s="1" ph="1"/>
      <c r="CZ2672" s="1" ph="1"/>
      <c r="DA2672" s="1" ph="1"/>
      <c r="DB2672" s="1" ph="1"/>
      <c r="DC2672" s="1" ph="1"/>
      <c r="DD2672" s="1" ph="1"/>
      <c r="DE2672" s="1" ph="1"/>
      <c r="DF2672" s="1" ph="1"/>
      <c r="DG2672" s="1" ph="1"/>
      <c r="DH2672" s="1" ph="1"/>
      <c r="DI2672" s="1" ph="1"/>
      <c r="DJ2672" s="1" ph="1"/>
      <c r="DK2672" s="1" ph="1"/>
      <c r="DL2672" s="1" ph="1"/>
      <c r="DM2672" s="1" ph="1"/>
      <c r="DN2672" s="1" ph="1"/>
      <c r="DO2672" s="1" ph="1"/>
      <c r="DP2672" s="1" ph="1"/>
      <c r="DQ2672" s="1" ph="1"/>
      <c r="DR2672" s="1" ph="1"/>
      <c r="DS2672" s="1" ph="1"/>
      <c r="DT2672" s="1" ph="1"/>
      <c r="DU2672" s="1" ph="1"/>
      <c r="DV2672" s="1" ph="1"/>
      <c r="DW2672" s="1" ph="1"/>
      <c r="DX2672" s="1" ph="1"/>
      <c r="DY2672" s="1" ph="1"/>
      <c r="DZ2672" s="1" ph="1"/>
      <c r="EA2672" s="1" ph="1"/>
      <c r="EB2672" s="1" ph="1"/>
      <c r="EC2672" s="1" ph="1"/>
      <c r="ED2672" s="1" ph="1"/>
      <c r="EE2672" s="1" ph="1"/>
      <c r="EF2672" s="1" ph="1"/>
      <c r="EG2672" s="1" ph="1"/>
      <c r="EH2672" s="1" ph="1"/>
      <c r="EI2672" s="1" ph="1"/>
      <c r="EJ2672" s="1" ph="1"/>
      <c r="EK2672" s="1" ph="1"/>
      <c r="EL2672" s="1" ph="1"/>
      <c r="EM2672" s="1" ph="1"/>
      <c r="EN2672" s="1" ph="1"/>
      <c r="EO2672" s="1" ph="1"/>
      <c r="EP2672" s="1" ph="1"/>
      <c r="EQ2672" s="1" ph="1"/>
      <c r="ER2672" s="1" ph="1"/>
      <c r="ES2672" s="1" ph="1"/>
      <c r="ET2672" s="1" ph="1"/>
      <c r="EU2672" s="1" ph="1"/>
      <c r="EV2672" s="1" ph="1"/>
      <c r="EW2672" s="1" ph="1"/>
      <c r="EX2672" s="1" ph="1"/>
      <c r="EY2672" s="1" ph="1"/>
      <c r="EZ2672" s="1" ph="1"/>
      <c r="FA2672" s="1" ph="1"/>
      <c r="FB2672" s="1" ph="1"/>
      <c r="FC2672" s="1" ph="1"/>
      <c r="FD2672" s="1" ph="1"/>
      <c r="FE2672" s="1" ph="1"/>
      <c r="FF2672" s="1" ph="1"/>
      <c r="FG2672" s="1" ph="1"/>
      <c r="FH2672" s="1" ph="1"/>
      <c r="FI2672" s="1" ph="1"/>
      <c r="FJ2672" s="1" ph="1"/>
      <c r="FK2672" s="1" ph="1"/>
      <c r="FL2672" s="1" ph="1"/>
      <c r="FM2672" s="1" ph="1"/>
      <c r="FN2672" s="1" ph="1"/>
      <c r="FO2672" s="1" ph="1"/>
      <c r="FP2672" s="1" ph="1"/>
      <c r="FQ2672" s="1" ph="1"/>
      <c r="FR2672" s="1" ph="1"/>
      <c r="FS2672" s="1" ph="1"/>
      <c r="FT2672" s="1" ph="1"/>
      <c r="FU2672" s="1" ph="1"/>
      <c r="FV2672" s="1" ph="1"/>
      <c r="FW2672" s="1" ph="1"/>
      <c r="FX2672" s="1" ph="1"/>
      <c r="FY2672" s="1" ph="1"/>
      <c r="FZ2672" s="1" ph="1"/>
      <c r="GA2672" s="1" ph="1"/>
      <c r="GB2672" s="1" ph="1"/>
      <c r="GC2672" s="1" ph="1"/>
      <c r="GD2672" s="1" ph="1"/>
      <c r="GE2672" s="1" ph="1"/>
      <c r="GF2672" s="1" ph="1"/>
      <c r="GG2672" s="1" ph="1"/>
      <c r="GH2672" s="1" ph="1"/>
      <c r="GI2672" s="1" ph="1"/>
      <c r="GJ2672" s="1" ph="1"/>
      <c r="GK2672" s="1" ph="1"/>
      <c r="GL2672" s="1" ph="1"/>
      <c r="GM2672" s="1" ph="1"/>
      <c r="GN2672" s="1" ph="1"/>
      <c r="GO2672" s="1" ph="1"/>
      <c r="GP2672" s="1" ph="1"/>
      <c r="GQ2672" s="1" ph="1"/>
      <c r="GR2672" s="1" ph="1"/>
      <c r="GS2672" s="1" ph="1"/>
      <c r="GT2672" s="1" ph="1"/>
      <c r="GU2672" s="1" ph="1"/>
      <c r="GV2672" s="1" ph="1"/>
      <c r="GW2672" s="1" ph="1"/>
      <c r="GX2672" s="1" ph="1"/>
      <c r="GY2672" s="1" ph="1"/>
      <c r="GZ2672" s="1" ph="1"/>
      <c r="HA2672" s="1" ph="1"/>
      <c r="HB2672" s="1" ph="1"/>
      <c r="HC2672" s="1" ph="1"/>
      <c r="HD2672" s="1" ph="1"/>
      <c r="HE2672" s="1" ph="1"/>
      <c r="HF2672" s="1" ph="1"/>
      <c r="HG2672" s="1" ph="1"/>
      <c r="HH2672" s="1" ph="1"/>
      <c r="HI2672" s="1" ph="1"/>
      <c r="HJ2672" s="1" ph="1"/>
      <c r="HK2672" s="1" ph="1"/>
      <c r="HL2672" s="1" ph="1"/>
      <c r="HM2672" s="1" ph="1"/>
      <c r="HN2672" s="1" ph="1"/>
      <c r="HO2672" s="1" ph="1"/>
      <c r="HP2672" s="1" ph="1"/>
      <c r="HQ2672" s="1" ph="1"/>
      <c r="HR2672" s="1" ph="1"/>
      <c r="HS2672" s="1" ph="1"/>
      <c r="HT2672" s="1" ph="1"/>
      <c r="HU2672" s="1" ph="1"/>
      <c r="HV2672" s="1" ph="1"/>
      <c r="HW2672" s="1" ph="1"/>
      <c r="HX2672" s="1" ph="1"/>
      <c r="HY2672" s="1" ph="1"/>
      <c r="HZ2672" s="1" ph="1"/>
      <c r="IA2672" s="1" ph="1"/>
      <c r="IB2672" s="1" ph="1"/>
      <c r="IC2672" s="1" ph="1"/>
      <c r="ID2672" s="1" ph="1"/>
      <c r="IE2672" s="1" ph="1"/>
      <c r="IF2672" s="1" ph="1"/>
    </row>
    <row r="2673" spans="82:240" ht="20.149999999999999" customHeight="1">
      <c r="CD2673" s="1" ph="1"/>
      <c r="CE2673" s="1" ph="1"/>
      <c r="CF2673" s="1" ph="1"/>
      <c r="CG2673" s="1" ph="1"/>
      <c r="CH2673" s="1" ph="1"/>
      <c r="CI2673" s="1" ph="1"/>
      <c r="CJ2673" s="1" ph="1"/>
      <c r="CK2673" s="1" ph="1"/>
      <c r="CL2673" s="1" ph="1"/>
      <c r="CM2673" s="1" ph="1"/>
      <c r="CN2673" s="1" ph="1"/>
      <c r="CO2673" s="1" ph="1"/>
      <c r="CP2673" s="1" ph="1"/>
      <c r="CQ2673" s="1" ph="1"/>
      <c r="CR2673" s="1" ph="1"/>
      <c r="CS2673" s="1" ph="1"/>
      <c r="CT2673" s="1" ph="1"/>
      <c r="CU2673" s="1" ph="1"/>
      <c r="CV2673" s="1" ph="1"/>
      <c r="CW2673" s="1" ph="1"/>
      <c r="CX2673" s="1" ph="1"/>
      <c r="CY2673" s="1" ph="1"/>
      <c r="CZ2673" s="1" ph="1"/>
      <c r="DA2673" s="1" ph="1"/>
      <c r="DB2673" s="1" ph="1"/>
      <c r="DC2673" s="1" ph="1"/>
      <c r="DD2673" s="1" ph="1"/>
      <c r="DE2673" s="1" ph="1"/>
      <c r="DF2673" s="1" ph="1"/>
      <c r="DG2673" s="1" ph="1"/>
      <c r="DH2673" s="1" ph="1"/>
      <c r="DI2673" s="1" ph="1"/>
      <c r="DJ2673" s="1" ph="1"/>
      <c r="DK2673" s="1" ph="1"/>
      <c r="DL2673" s="1" ph="1"/>
      <c r="DM2673" s="1" ph="1"/>
      <c r="DN2673" s="1" ph="1"/>
      <c r="DO2673" s="1" ph="1"/>
      <c r="DP2673" s="1" ph="1"/>
      <c r="DQ2673" s="1" ph="1"/>
      <c r="DR2673" s="1" ph="1"/>
      <c r="DS2673" s="1" ph="1"/>
      <c r="DT2673" s="1" ph="1"/>
      <c r="DU2673" s="1" ph="1"/>
      <c r="DV2673" s="1" ph="1"/>
      <c r="DW2673" s="1" ph="1"/>
      <c r="DX2673" s="1" ph="1"/>
      <c r="DY2673" s="1" ph="1"/>
      <c r="DZ2673" s="1" ph="1"/>
      <c r="EA2673" s="1" ph="1"/>
      <c r="EB2673" s="1" ph="1"/>
      <c r="EC2673" s="1" ph="1"/>
      <c r="ED2673" s="1" ph="1"/>
      <c r="EE2673" s="1" ph="1"/>
      <c r="EF2673" s="1" ph="1"/>
      <c r="EG2673" s="1" ph="1"/>
      <c r="EH2673" s="1" ph="1"/>
      <c r="EI2673" s="1" ph="1"/>
      <c r="EJ2673" s="1" ph="1"/>
      <c r="EK2673" s="1" ph="1"/>
      <c r="EL2673" s="1" ph="1"/>
      <c r="EM2673" s="1" ph="1"/>
      <c r="EN2673" s="1" ph="1"/>
      <c r="EO2673" s="1" ph="1"/>
      <c r="EP2673" s="1" ph="1"/>
      <c r="EQ2673" s="1" ph="1"/>
      <c r="ER2673" s="1" ph="1"/>
      <c r="ES2673" s="1" ph="1"/>
      <c r="ET2673" s="1" ph="1"/>
      <c r="EU2673" s="1" ph="1"/>
      <c r="EV2673" s="1" ph="1"/>
      <c r="EW2673" s="1" ph="1"/>
      <c r="EX2673" s="1" ph="1"/>
      <c r="EY2673" s="1" ph="1"/>
      <c r="EZ2673" s="1" ph="1"/>
      <c r="FA2673" s="1" ph="1"/>
      <c r="FB2673" s="1" ph="1"/>
      <c r="FC2673" s="1" ph="1"/>
      <c r="FD2673" s="1" ph="1"/>
      <c r="FE2673" s="1" ph="1"/>
      <c r="FF2673" s="1" ph="1"/>
      <c r="FG2673" s="1" ph="1"/>
      <c r="FH2673" s="1" ph="1"/>
      <c r="FI2673" s="1" ph="1"/>
      <c r="FJ2673" s="1" ph="1"/>
      <c r="FK2673" s="1" ph="1"/>
      <c r="FL2673" s="1" ph="1"/>
      <c r="FM2673" s="1" ph="1"/>
      <c r="FN2673" s="1" ph="1"/>
      <c r="FO2673" s="1" ph="1"/>
      <c r="FP2673" s="1" ph="1"/>
      <c r="FQ2673" s="1" ph="1"/>
      <c r="FR2673" s="1" ph="1"/>
      <c r="FS2673" s="1" ph="1"/>
      <c r="FT2673" s="1" ph="1"/>
      <c r="FU2673" s="1" ph="1"/>
      <c r="FV2673" s="1" ph="1"/>
      <c r="FW2673" s="1" ph="1"/>
      <c r="FX2673" s="1" ph="1"/>
      <c r="FY2673" s="1" ph="1"/>
      <c r="FZ2673" s="1" ph="1"/>
      <c r="GA2673" s="1" ph="1"/>
      <c r="GB2673" s="1" ph="1"/>
      <c r="GC2673" s="1" ph="1"/>
      <c r="GD2673" s="1" ph="1"/>
      <c r="GE2673" s="1" ph="1"/>
      <c r="GF2673" s="1" ph="1"/>
      <c r="GG2673" s="1" ph="1"/>
      <c r="GH2673" s="1" ph="1"/>
      <c r="GI2673" s="1" ph="1"/>
      <c r="GJ2673" s="1" ph="1"/>
      <c r="GK2673" s="1" ph="1"/>
      <c r="GL2673" s="1" ph="1"/>
      <c r="GM2673" s="1" ph="1"/>
      <c r="GN2673" s="1" ph="1"/>
      <c r="GO2673" s="1" ph="1"/>
      <c r="GP2673" s="1" ph="1"/>
      <c r="GQ2673" s="1" ph="1"/>
      <c r="GR2673" s="1" ph="1"/>
      <c r="GS2673" s="1" ph="1"/>
      <c r="GT2673" s="1" ph="1"/>
      <c r="GU2673" s="1" ph="1"/>
      <c r="GV2673" s="1" ph="1"/>
      <c r="GW2673" s="1" ph="1"/>
      <c r="GX2673" s="1" ph="1"/>
      <c r="GY2673" s="1" ph="1"/>
      <c r="GZ2673" s="1" ph="1"/>
      <c r="HA2673" s="1" ph="1"/>
      <c r="HB2673" s="1" ph="1"/>
      <c r="HC2673" s="1" ph="1"/>
      <c r="HD2673" s="1" ph="1"/>
      <c r="HE2673" s="1" ph="1"/>
      <c r="HF2673" s="1" ph="1"/>
      <c r="HG2673" s="1" ph="1"/>
      <c r="HH2673" s="1" ph="1"/>
      <c r="HI2673" s="1" ph="1"/>
      <c r="HJ2673" s="1" ph="1"/>
      <c r="HK2673" s="1" ph="1"/>
      <c r="HL2673" s="1" ph="1"/>
      <c r="HM2673" s="1" ph="1"/>
      <c r="HN2673" s="1" ph="1"/>
      <c r="HO2673" s="1" ph="1"/>
      <c r="HP2673" s="1" ph="1"/>
      <c r="HQ2673" s="1" ph="1"/>
      <c r="HR2673" s="1" ph="1"/>
      <c r="HS2673" s="1" ph="1"/>
      <c r="HT2673" s="1" ph="1"/>
      <c r="HU2673" s="1" ph="1"/>
      <c r="HV2673" s="1" ph="1"/>
      <c r="HW2673" s="1" ph="1"/>
      <c r="HX2673" s="1" ph="1"/>
      <c r="HY2673" s="1" ph="1"/>
      <c r="HZ2673" s="1" ph="1"/>
      <c r="IA2673" s="1" ph="1"/>
      <c r="IB2673" s="1" ph="1"/>
      <c r="IC2673" s="1" ph="1"/>
      <c r="ID2673" s="1" ph="1"/>
      <c r="IE2673" s="1" ph="1"/>
      <c r="IF2673" s="1" ph="1"/>
    </row>
    <row r="2675" spans="82:240" ht="20.149999999999999" customHeight="1">
      <c r="CD2675" s="1" ph="1"/>
      <c r="CE2675" s="1" ph="1"/>
      <c r="CF2675" s="1" ph="1"/>
      <c r="CG2675" s="1" ph="1"/>
      <c r="CH2675" s="1" ph="1"/>
      <c r="CI2675" s="1" ph="1"/>
      <c r="CJ2675" s="1" ph="1"/>
      <c r="CK2675" s="1" ph="1"/>
      <c r="CL2675" s="1" ph="1"/>
      <c r="CM2675" s="1" ph="1"/>
      <c r="CN2675" s="1" ph="1"/>
      <c r="CO2675" s="1" ph="1"/>
      <c r="CP2675" s="1" ph="1"/>
      <c r="CQ2675" s="1" ph="1"/>
      <c r="CR2675" s="1" ph="1"/>
      <c r="CS2675" s="1" ph="1"/>
      <c r="CT2675" s="1" ph="1"/>
      <c r="CU2675" s="1" ph="1"/>
      <c r="CV2675" s="1" ph="1"/>
      <c r="CW2675" s="1" ph="1"/>
      <c r="CX2675" s="1" ph="1"/>
      <c r="CY2675" s="1" ph="1"/>
      <c r="CZ2675" s="1" ph="1"/>
      <c r="DA2675" s="1" ph="1"/>
      <c r="DB2675" s="1" ph="1"/>
      <c r="DC2675" s="1" ph="1"/>
      <c r="DD2675" s="1" ph="1"/>
      <c r="DE2675" s="1" ph="1"/>
      <c r="DF2675" s="1" ph="1"/>
      <c r="DG2675" s="1" ph="1"/>
      <c r="DH2675" s="1" ph="1"/>
      <c r="DI2675" s="1" ph="1"/>
      <c r="DJ2675" s="1" ph="1"/>
      <c r="DK2675" s="1" ph="1"/>
      <c r="DL2675" s="1" ph="1"/>
      <c r="DM2675" s="1" ph="1"/>
      <c r="DN2675" s="1" ph="1"/>
      <c r="DO2675" s="1" ph="1"/>
      <c r="DP2675" s="1" ph="1"/>
      <c r="DQ2675" s="1" ph="1"/>
      <c r="DR2675" s="1" ph="1"/>
      <c r="DS2675" s="1" ph="1"/>
      <c r="DT2675" s="1" ph="1"/>
      <c r="DU2675" s="1" ph="1"/>
      <c r="DV2675" s="1" ph="1"/>
      <c r="DW2675" s="1" ph="1"/>
      <c r="DX2675" s="1" ph="1"/>
      <c r="DY2675" s="1" ph="1"/>
      <c r="DZ2675" s="1" ph="1"/>
      <c r="EA2675" s="1" ph="1"/>
      <c r="EB2675" s="1" ph="1"/>
      <c r="EC2675" s="1" ph="1"/>
      <c r="ED2675" s="1" ph="1"/>
      <c r="EE2675" s="1" ph="1"/>
      <c r="EF2675" s="1" ph="1"/>
      <c r="EG2675" s="1" ph="1"/>
      <c r="EH2675" s="1" ph="1"/>
      <c r="EI2675" s="1" ph="1"/>
      <c r="EJ2675" s="1" ph="1"/>
      <c r="EK2675" s="1" ph="1"/>
      <c r="EL2675" s="1" ph="1"/>
      <c r="EM2675" s="1" ph="1"/>
      <c r="EN2675" s="1" ph="1"/>
      <c r="EO2675" s="1" ph="1"/>
      <c r="EP2675" s="1" ph="1"/>
      <c r="EQ2675" s="1" ph="1"/>
      <c r="ER2675" s="1" ph="1"/>
      <c r="ES2675" s="1" ph="1"/>
      <c r="ET2675" s="1" ph="1"/>
      <c r="EU2675" s="1" ph="1"/>
      <c r="EV2675" s="1" ph="1"/>
      <c r="EW2675" s="1" ph="1"/>
      <c r="EX2675" s="1" ph="1"/>
      <c r="EY2675" s="1" ph="1"/>
      <c r="EZ2675" s="1" ph="1"/>
      <c r="FA2675" s="1" ph="1"/>
      <c r="FB2675" s="1" ph="1"/>
      <c r="FC2675" s="1" ph="1"/>
      <c r="FD2675" s="1" ph="1"/>
      <c r="FE2675" s="1" ph="1"/>
      <c r="FF2675" s="1" ph="1"/>
      <c r="FG2675" s="1" ph="1"/>
      <c r="FH2675" s="1" ph="1"/>
      <c r="FI2675" s="1" ph="1"/>
      <c r="FJ2675" s="1" ph="1"/>
      <c r="FK2675" s="1" ph="1"/>
      <c r="FL2675" s="1" ph="1"/>
      <c r="FM2675" s="1" ph="1"/>
      <c r="FN2675" s="1" ph="1"/>
      <c r="FO2675" s="1" ph="1"/>
      <c r="FP2675" s="1" ph="1"/>
      <c r="FQ2675" s="1" ph="1"/>
      <c r="FR2675" s="1" ph="1"/>
      <c r="FS2675" s="1" ph="1"/>
      <c r="FT2675" s="1" ph="1"/>
      <c r="FU2675" s="1" ph="1"/>
      <c r="FV2675" s="1" ph="1"/>
      <c r="FW2675" s="1" ph="1"/>
      <c r="FX2675" s="1" ph="1"/>
      <c r="FY2675" s="1" ph="1"/>
      <c r="FZ2675" s="1" ph="1"/>
      <c r="GA2675" s="1" ph="1"/>
      <c r="GB2675" s="1" ph="1"/>
      <c r="GC2675" s="1" ph="1"/>
      <c r="GD2675" s="1" ph="1"/>
      <c r="GE2675" s="1" ph="1"/>
      <c r="GF2675" s="1" ph="1"/>
      <c r="GG2675" s="1" ph="1"/>
      <c r="GH2675" s="1" ph="1"/>
      <c r="GI2675" s="1" ph="1"/>
      <c r="GJ2675" s="1" ph="1"/>
      <c r="GK2675" s="1" ph="1"/>
      <c r="GL2675" s="1" ph="1"/>
      <c r="GM2675" s="1" ph="1"/>
      <c r="GN2675" s="1" ph="1"/>
      <c r="GO2675" s="1" ph="1"/>
      <c r="GP2675" s="1" ph="1"/>
      <c r="GQ2675" s="1" ph="1"/>
      <c r="GR2675" s="1" ph="1"/>
      <c r="GS2675" s="1" ph="1"/>
      <c r="GT2675" s="1" ph="1"/>
      <c r="GU2675" s="1" ph="1"/>
      <c r="GV2675" s="1" ph="1"/>
      <c r="GW2675" s="1" ph="1"/>
      <c r="GX2675" s="1" ph="1"/>
      <c r="GY2675" s="1" ph="1"/>
      <c r="GZ2675" s="1" ph="1"/>
      <c r="HA2675" s="1" ph="1"/>
      <c r="HB2675" s="1" ph="1"/>
      <c r="HC2675" s="1" ph="1"/>
      <c r="HD2675" s="1" ph="1"/>
      <c r="HE2675" s="1" ph="1"/>
      <c r="HF2675" s="1" ph="1"/>
      <c r="HG2675" s="1" ph="1"/>
      <c r="HH2675" s="1" ph="1"/>
      <c r="HI2675" s="1" ph="1"/>
      <c r="HJ2675" s="1" ph="1"/>
      <c r="HK2675" s="1" ph="1"/>
      <c r="HL2675" s="1" ph="1"/>
      <c r="HM2675" s="1" ph="1"/>
      <c r="HN2675" s="1" ph="1"/>
      <c r="HO2675" s="1" ph="1"/>
      <c r="HP2675" s="1" ph="1"/>
      <c r="HQ2675" s="1" ph="1"/>
      <c r="HR2675" s="1" ph="1"/>
      <c r="HS2675" s="1" ph="1"/>
      <c r="HT2675" s="1" ph="1"/>
      <c r="HU2675" s="1" ph="1"/>
      <c r="HV2675" s="1" ph="1"/>
      <c r="HW2675" s="1" ph="1"/>
      <c r="HX2675" s="1" ph="1"/>
      <c r="HY2675" s="1" ph="1"/>
      <c r="HZ2675" s="1" ph="1"/>
      <c r="IA2675" s="1" ph="1"/>
      <c r="IB2675" s="1" ph="1"/>
      <c r="IC2675" s="1" ph="1"/>
      <c r="ID2675" s="1" ph="1"/>
      <c r="IE2675" s="1" ph="1"/>
      <c r="IF2675" s="1" ph="1"/>
    </row>
    <row r="2678" spans="82:240" ht="20.149999999999999" customHeight="1">
      <c r="CD2678" s="1" ph="1"/>
      <c r="CE2678" s="1" ph="1"/>
      <c r="CF2678" s="1" ph="1"/>
      <c r="CG2678" s="1" ph="1"/>
      <c r="CH2678" s="1" ph="1"/>
      <c r="CI2678" s="1" ph="1"/>
      <c r="CJ2678" s="1" ph="1"/>
      <c r="CK2678" s="1" ph="1"/>
      <c r="CL2678" s="1" ph="1"/>
      <c r="CM2678" s="1" ph="1"/>
      <c r="CN2678" s="1" ph="1"/>
      <c r="CO2678" s="1" ph="1"/>
      <c r="CP2678" s="1" ph="1"/>
      <c r="CQ2678" s="1" ph="1"/>
      <c r="CR2678" s="1" ph="1"/>
      <c r="CS2678" s="1" ph="1"/>
      <c r="CT2678" s="1" ph="1"/>
      <c r="CU2678" s="1" ph="1"/>
      <c r="CV2678" s="1" ph="1"/>
      <c r="CW2678" s="1" ph="1"/>
      <c r="CX2678" s="1" ph="1"/>
      <c r="CY2678" s="1" ph="1"/>
      <c r="CZ2678" s="1" ph="1"/>
      <c r="DA2678" s="1" ph="1"/>
      <c r="DB2678" s="1" ph="1"/>
      <c r="DC2678" s="1" ph="1"/>
      <c r="DD2678" s="1" ph="1"/>
      <c r="DE2678" s="1" ph="1"/>
      <c r="DF2678" s="1" ph="1"/>
      <c r="DG2678" s="1" ph="1"/>
      <c r="DH2678" s="1" ph="1"/>
      <c r="DI2678" s="1" ph="1"/>
      <c r="DJ2678" s="1" ph="1"/>
      <c r="DK2678" s="1" ph="1"/>
      <c r="DL2678" s="1" ph="1"/>
      <c r="DM2678" s="1" ph="1"/>
      <c r="DN2678" s="1" ph="1"/>
      <c r="DO2678" s="1" ph="1"/>
      <c r="DP2678" s="1" ph="1"/>
      <c r="DQ2678" s="1" ph="1"/>
      <c r="DR2678" s="1" ph="1"/>
      <c r="DS2678" s="1" ph="1"/>
      <c r="DT2678" s="1" ph="1"/>
      <c r="DU2678" s="1" ph="1"/>
      <c r="DV2678" s="1" ph="1"/>
      <c r="DW2678" s="1" ph="1"/>
      <c r="DX2678" s="1" ph="1"/>
      <c r="DY2678" s="1" ph="1"/>
      <c r="DZ2678" s="1" ph="1"/>
      <c r="EA2678" s="1" ph="1"/>
      <c r="EB2678" s="1" ph="1"/>
      <c r="EC2678" s="1" ph="1"/>
      <c r="ED2678" s="1" ph="1"/>
      <c r="EE2678" s="1" ph="1"/>
      <c r="EF2678" s="1" ph="1"/>
      <c r="EG2678" s="1" ph="1"/>
      <c r="EH2678" s="1" ph="1"/>
      <c r="EI2678" s="1" ph="1"/>
      <c r="EJ2678" s="1" ph="1"/>
      <c r="EK2678" s="1" ph="1"/>
      <c r="EL2678" s="1" ph="1"/>
      <c r="EM2678" s="1" ph="1"/>
      <c r="EN2678" s="1" ph="1"/>
      <c r="EO2678" s="1" ph="1"/>
      <c r="EP2678" s="1" ph="1"/>
      <c r="EQ2678" s="1" ph="1"/>
      <c r="ER2678" s="1" ph="1"/>
      <c r="ES2678" s="1" ph="1"/>
      <c r="ET2678" s="1" ph="1"/>
      <c r="EU2678" s="1" ph="1"/>
      <c r="EV2678" s="1" ph="1"/>
      <c r="EW2678" s="1" ph="1"/>
      <c r="EX2678" s="1" ph="1"/>
      <c r="EY2678" s="1" ph="1"/>
      <c r="EZ2678" s="1" ph="1"/>
      <c r="FA2678" s="1" ph="1"/>
      <c r="FB2678" s="1" ph="1"/>
      <c r="FC2678" s="1" ph="1"/>
      <c r="FD2678" s="1" ph="1"/>
      <c r="FE2678" s="1" ph="1"/>
      <c r="FF2678" s="1" ph="1"/>
      <c r="FG2678" s="1" ph="1"/>
      <c r="FH2678" s="1" ph="1"/>
      <c r="FI2678" s="1" ph="1"/>
      <c r="FJ2678" s="1" ph="1"/>
      <c r="FK2678" s="1" ph="1"/>
      <c r="FL2678" s="1" ph="1"/>
      <c r="FM2678" s="1" ph="1"/>
      <c r="FN2678" s="1" ph="1"/>
      <c r="FO2678" s="1" ph="1"/>
      <c r="FP2678" s="1" ph="1"/>
      <c r="FQ2678" s="1" ph="1"/>
      <c r="FR2678" s="1" ph="1"/>
      <c r="FS2678" s="1" ph="1"/>
      <c r="FT2678" s="1" ph="1"/>
      <c r="FU2678" s="1" ph="1"/>
      <c r="FV2678" s="1" ph="1"/>
      <c r="FW2678" s="1" ph="1"/>
      <c r="FX2678" s="1" ph="1"/>
      <c r="FY2678" s="1" ph="1"/>
      <c r="FZ2678" s="1" ph="1"/>
      <c r="GA2678" s="1" ph="1"/>
      <c r="GB2678" s="1" ph="1"/>
      <c r="GC2678" s="1" ph="1"/>
      <c r="GD2678" s="1" ph="1"/>
      <c r="GE2678" s="1" ph="1"/>
      <c r="GF2678" s="1" ph="1"/>
      <c r="GG2678" s="1" ph="1"/>
      <c r="GH2678" s="1" ph="1"/>
      <c r="GI2678" s="1" ph="1"/>
      <c r="GJ2678" s="1" ph="1"/>
      <c r="GK2678" s="1" ph="1"/>
      <c r="GL2678" s="1" ph="1"/>
      <c r="GM2678" s="1" ph="1"/>
      <c r="GN2678" s="1" ph="1"/>
      <c r="GO2678" s="1" ph="1"/>
      <c r="GP2678" s="1" ph="1"/>
      <c r="GQ2678" s="1" ph="1"/>
      <c r="GR2678" s="1" ph="1"/>
      <c r="GS2678" s="1" ph="1"/>
      <c r="GT2678" s="1" ph="1"/>
      <c r="GU2678" s="1" ph="1"/>
      <c r="GV2678" s="1" ph="1"/>
      <c r="GW2678" s="1" ph="1"/>
      <c r="GX2678" s="1" ph="1"/>
      <c r="GY2678" s="1" ph="1"/>
      <c r="GZ2678" s="1" ph="1"/>
      <c r="HA2678" s="1" ph="1"/>
      <c r="HB2678" s="1" ph="1"/>
      <c r="HC2678" s="1" ph="1"/>
      <c r="HD2678" s="1" ph="1"/>
      <c r="HE2678" s="1" ph="1"/>
      <c r="HF2678" s="1" ph="1"/>
      <c r="HG2678" s="1" ph="1"/>
      <c r="HH2678" s="1" ph="1"/>
      <c r="HI2678" s="1" ph="1"/>
      <c r="HJ2678" s="1" ph="1"/>
      <c r="HK2678" s="1" ph="1"/>
      <c r="HL2678" s="1" ph="1"/>
      <c r="HM2678" s="1" ph="1"/>
      <c r="HN2678" s="1" ph="1"/>
      <c r="HO2678" s="1" ph="1"/>
      <c r="HP2678" s="1" ph="1"/>
      <c r="HQ2678" s="1" ph="1"/>
      <c r="HR2678" s="1" ph="1"/>
      <c r="HS2678" s="1" ph="1"/>
      <c r="HT2678" s="1" ph="1"/>
      <c r="HU2678" s="1" ph="1"/>
      <c r="HV2678" s="1" ph="1"/>
      <c r="HW2678" s="1" ph="1"/>
      <c r="HX2678" s="1" ph="1"/>
      <c r="HY2678" s="1" ph="1"/>
      <c r="HZ2678" s="1" ph="1"/>
      <c r="IA2678" s="1" ph="1"/>
      <c r="IB2678" s="1" ph="1"/>
      <c r="IC2678" s="1" ph="1"/>
      <c r="ID2678" s="1" ph="1"/>
      <c r="IE2678" s="1" ph="1"/>
      <c r="IF2678" s="1" ph="1"/>
    </row>
    <row r="2680" spans="82:240" ht="20.149999999999999" customHeight="1">
      <c r="CD2680" s="1" ph="1"/>
      <c r="CE2680" s="1" ph="1"/>
      <c r="CF2680" s="1" ph="1"/>
      <c r="CG2680" s="1" ph="1"/>
      <c r="CH2680" s="1" ph="1"/>
      <c r="CI2680" s="1" ph="1"/>
      <c r="CJ2680" s="1" ph="1"/>
      <c r="CK2680" s="1" ph="1"/>
      <c r="CL2680" s="1" ph="1"/>
      <c r="CM2680" s="1" ph="1"/>
      <c r="CN2680" s="1" ph="1"/>
      <c r="CO2680" s="1" ph="1"/>
      <c r="CP2680" s="1" ph="1"/>
      <c r="CQ2680" s="1" ph="1"/>
      <c r="CR2680" s="1" ph="1"/>
      <c r="CS2680" s="1" ph="1"/>
      <c r="CT2680" s="1" ph="1"/>
      <c r="CU2680" s="1" ph="1"/>
      <c r="CV2680" s="1" ph="1"/>
      <c r="CW2680" s="1" ph="1"/>
      <c r="CX2680" s="1" ph="1"/>
      <c r="CY2680" s="1" ph="1"/>
      <c r="CZ2680" s="1" ph="1"/>
      <c r="DA2680" s="1" ph="1"/>
      <c r="DB2680" s="1" ph="1"/>
      <c r="DC2680" s="1" ph="1"/>
      <c r="DD2680" s="1" ph="1"/>
      <c r="DE2680" s="1" ph="1"/>
      <c r="DF2680" s="1" ph="1"/>
      <c r="DG2680" s="1" ph="1"/>
      <c r="DH2680" s="1" ph="1"/>
      <c r="DI2680" s="1" ph="1"/>
      <c r="DJ2680" s="1" ph="1"/>
      <c r="DK2680" s="1" ph="1"/>
      <c r="DL2680" s="1" ph="1"/>
      <c r="DM2680" s="1" ph="1"/>
      <c r="DN2680" s="1" ph="1"/>
      <c r="DO2680" s="1" ph="1"/>
      <c r="DP2680" s="1" ph="1"/>
      <c r="DQ2680" s="1" ph="1"/>
      <c r="DR2680" s="1" ph="1"/>
      <c r="DS2680" s="1" ph="1"/>
      <c r="DT2680" s="1" ph="1"/>
      <c r="DU2680" s="1" ph="1"/>
      <c r="DV2680" s="1" ph="1"/>
      <c r="DW2680" s="1" ph="1"/>
      <c r="DX2680" s="1" ph="1"/>
      <c r="DY2680" s="1" ph="1"/>
      <c r="DZ2680" s="1" ph="1"/>
      <c r="EA2680" s="1" ph="1"/>
      <c r="EB2680" s="1" ph="1"/>
      <c r="EC2680" s="1" ph="1"/>
      <c r="ED2680" s="1" ph="1"/>
      <c r="EE2680" s="1" ph="1"/>
      <c r="EF2680" s="1" ph="1"/>
      <c r="EG2680" s="1" ph="1"/>
      <c r="EH2680" s="1" ph="1"/>
      <c r="EI2680" s="1" ph="1"/>
      <c r="EJ2680" s="1" ph="1"/>
      <c r="EK2680" s="1" ph="1"/>
      <c r="EL2680" s="1" ph="1"/>
      <c r="EM2680" s="1" ph="1"/>
      <c r="EN2680" s="1" ph="1"/>
      <c r="EO2680" s="1" ph="1"/>
      <c r="EP2680" s="1" ph="1"/>
      <c r="EQ2680" s="1" ph="1"/>
      <c r="ER2680" s="1" ph="1"/>
      <c r="ES2680" s="1" ph="1"/>
      <c r="ET2680" s="1" ph="1"/>
      <c r="EU2680" s="1" ph="1"/>
      <c r="EV2680" s="1" ph="1"/>
      <c r="EW2680" s="1" ph="1"/>
      <c r="EX2680" s="1" ph="1"/>
      <c r="EY2680" s="1" ph="1"/>
      <c r="EZ2680" s="1" ph="1"/>
      <c r="FA2680" s="1" ph="1"/>
      <c r="FB2680" s="1" ph="1"/>
      <c r="FC2680" s="1" ph="1"/>
      <c r="FD2680" s="1" ph="1"/>
      <c r="FE2680" s="1" ph="1"/>
      <c r="FF2680" s="1" ph="1"/>
      <c r="FG2680" s="1" ph="1"/>
      <c r="FH2680" s="1" ph="1"/>
      <c r="FI2680" s="1" ph="1"/>
      <c r="FJ2680" s="1" ph="1"/>
      <c r="FK2680" s="1" ph="1"/>
      <c r="FL2680" s="1" ph="1"/>
      <c r="FM2680" s="1" ph="1"/>
      <c r="FN2680" s="1" ph="1"/>
      <c r="FO2680" s="1" ph="1"/>
      <c r="FP2680" s="1" ph="1"/>
      <c r="FQ2680" s="1" ph="1"/>
      <c r="FR2680" s="1" ph="1"/>
      <c r="FS2680" s="1" ph="1"/>
      <c r="FT2680" s="1" ph="1"/>
      <c r="FU2680" s="1" ph="1"/>
      <c r="FV2680" s="1" ph="1"/>
      <c r="FW2680" s="1" ph="1"/>
      <c r="FX2680" s="1" ph="1"/>
      <c r="FY2680" s="1" ph="1"/>
      <c r="FZ2680" s="1" ph="1"/>
      <c r="GA2680" s="1" ph="1"/>
      <c r="GB2680" s="1" ph="1"/>
      <c r="GC2680" s="1" ph="1"/>
      <c r="GD2680" s="1" ph="1"/>
      <c r="GE2680" s="1" ph="1"/>
      <c r="GF2680" s="1" ph="1"/>
      <c r="GG2680" s="1" ph="1"/>
      <c r="GH2680" s="1" ph="1"/>
      <c r="GI2680" s="1" ph="1"/>
      <c r="GJ2680" s="1" ph="1"/>
      <c r="GK2680" s="1" ph="1"/>
      <c r="GL2680" s="1" ph="1"/>
      <c r="GM2680" s="1" ph="1"/>
      <c r="GN2680" s="1" ph="1"/>
      <c r="GO2680" s="1" ph="1"/>
      <c r="GP2680" s="1" ph="1"/>
      <c r="GQ2680" s="1" ph="1"/>
      <c r="GR2680" s="1" ph="1"/>
      <c r="GS2680" s="1" ph="1"/>
      <c r="GT2680" s="1" ph="1"/>
      <c r="GU2680" s="1" ph="1"/>
      <c r="GV2680" s="1" ph="1"/>
      <c r="GW2680" s="1" ph="1"/>
      <c r="GX2680" s="1" ph="1"/>
      <c r="GY2680" s="1" ph="1"/>
      <c r="GZ2680" s="1" ph="1"/>
      <c r="HA2680" s="1" ph="1"/>
      <c r="HB2680" s="1" ph="1"/>
      <c r="HC2680" s="1" ph="1"/>
      <c r="HD2680" s="1" ph="1"/>
      <c r="HE2680" s="1" ph="1"/>
      <c r="HF2680" s="1" ph="1"/>
      <c r="HG2680" s="1" ph="1"/>
      <c r="HH2680" s="1" ph="1"/>
      <c r="HI2680" s="1" ph="1"/>
      <c r="HJ2680" s="1" ph="1"/>
      <c r="HK2680" s="1" ph="1"/>
      <c r="HL2680" s="1" ph="1"/>
      <c r="HM2680" s="1" ph="1"/>
      <c r="HN2680" s="1" ph="1"/>
      <c r="HO2680" s="1" ph="1"/>
      <c r="HP2680" s="1" ph="1"/>
      <c r="HQ2680" s="1" ph="1"/>
      <c r="HR2680" s="1" ph="1"/>
      <c r="HS2680" s="1" ph="1"/>
      <c r="HT2680" s="1" ph="1"/>
      <c r="HU2680" s="1" ph="1"/>
      <c r="HV2680" s="1" ph="1"/>
      <c r="HW2680" s="1" ph="1"/>
      <c r="HX2680" s="1" ph="1"/>
      <c r="HY2680" s="1" ph="1"/>
      <c r="HZ2680" s="1" ph="1"/>
      <c r="IA2680" s="1" ph="1"/>
      <c r="IB2680" s="1" ph="1"/>
      <c r="IC2680" s="1" ph="1"/>
      <c r="ID2680" s="1" ph="1"/>
      <c r="IE2680" s="1" ph="1"/>
      <c r="IF2680" s="1" ph="1"/>
    </row>
    <row r="2682" spans="82:240" ht="20.149999999999999" customHeight="1">
      <c r="CD2682" s="1" ph="1"/>
      <c r="CE2682" s="1" ph="1"/>
      <c r="CF2682" s="1" ph="1"/>
      <c r="CG2682" s="1" ph="1"/>
      <c r="CH2682" s="1" ph="1"/>
      <c r="CI2682" s="1" ph="1"/>
      <c r="CJ2682" s="1" ph="1"/>
      <c r="CK2682" s="1" ph="1"/>
      <c r="CL2682" s="1" ph="1"/>
      <c r="CM2682" s="1" ph="1"/>
      <c r="CN2682" s="1" ph="1"/>
      <c r="CO2682" s="1" ph="1"/>
      <c r="CP2682" s="1" ph="1"/>
      <c r="CQ2682" s="1" ph="1"/>
      <c r="CR2682" s="1" ph="1"/>
      <c r="CS2682" s="1" ph="1"/>
      <c r="CT2682" s="1" ph="1"/>
      <c r="CU2682" s="1" ph="1"/>
      <c r="CV2682" s="1" ph="1"/>
      <c r="CW2682" s="1" ph="1"/>
      <c r="CX2682" s="1" ph="1"/>
      <c r="CY2682" s="1" ph="1"/>
      <c r="CZ2682" s="1" ph="1"/>
      <c r="DA2682" s="1" ph="1"/>
      <c r="DB2682" s="1" ph="1"/>
      <c r="DC2682" s="1" ph="1"/>
      <c r="DD2682" s="1" ph="1"/>
      <c r="DE2682" s="1" ph="1"/>
      <c r="DF2682" s="1" ph="1"/>
      <c r="DG2682" s="1" ph="1"/>
      <c r="DH2682" s="1" ph="1"/>
      <c r="DI2682" s="1" ph="1"/>
      <c r="DJ2682" s="1" ph="1"/>
      <c r="DK2682" s="1" ph="1"/>
      <c r="DL2682" s="1" ph="1"/>
      <c r="DM2682" s="1" ph="1"/>
      <c r="DN2682" s="1" ph="1"/>
      <c r="DO2682" s="1" ph="1"/>
      <c r="DP2682" s="1" ph="1"/>
      <c r="DQ2682" s="1" ph="1"/>
      <c r="DR2682" s="1" ph="1"/>
      <c r="DS2682" s="1" ph="1"/>
      <c r="DT2682" s="1" ph="1"/>
      <c r="DU2682" s="1" ph="1"/>
      <c r="DV2682" s="1" ph="1"/>
      <c r="DW2682" s="1" ph="1"/>
      <c r="DX2682" s="1" ph="1"/>
      <c r="DY2682" s="1" ph="1"/>
      <c r="DZ2682" s="1" ph="1"/>
      <c r="EA2682" s="1" ph="1"/>
      <c r="EB2682" s="1" ph="1"/>
      <c r="EC2682" s="1" ph="1"/>
      <c r="ED2682" s="1" ph="1"/>
      <c r="EE2682" s="1" ph="1"/>
      <c r="EF2682" s="1" ph="1"/>
      <c r="EG2682" s="1" ph="1"/>
      <c r="EH2682" s="1" ph="1"/>
      <c r="EI2682" s="1" ph="1"/>
      <c r="EJ2682" s="1" ph="1"/>
      <c r="EK2682" s="1" ph="1"/>
      <c r="EL2682" s="1" ph="1"/>
      <c r="EM2682" s="1" ph="1"/>
      <c r="EN2682" s="1" ph="1"/>
      <c r="EO2682" s="1" ph="1"/>
      <c r="EP2682" s="1" ph="1"/>
      <c r="EQ2682" s="1" ph="1"/>
      <c r="ER2682" s="1" ph="1"/>
      <c r="ES2682" s="1" ph="1"/>
      <c r="ET2682" s="1" ph="1"/>
      <c r="EU2682" s="1" ph="1"/>
      <c r="EV2682" s="1" ph="1"/>
      <c r="EW2682" s="1" ph="1"/>
      <c r="EX2682" s="1" ph="1"/>
      <c r="EY2682" s="1" ph="1"/>
      <c r="EZ2682" s="1" ph="1"/>
      <c r="FA2682" s="1" ph="1"/>
      <c r="FB2682" s="1" ph="1"/>
      <c r="FC2682" s="1" ph="1"/>
      <c r="FD2682" s="1" ph="1"/>
      <c r="FE2682" s="1" ph="1"/>
      <c r="FF2682" s="1" ph="1"/>
      <c r="FG2682" s="1" ph="1"/>
      <c r="FH2682" s="1" ph="1"/>
      <c r="FI2682" s="1" ph="1"/>
      <c r="FJ2682" s="1" ph="1"/>
      <c r="FK2682" s="1" ph="1"/>
      <c r="FL2682" s="1" ph="1"/>
      <c r="FM2682" s="1" ph="1"/>
      <c r="FN2682" s="1" ph="1"/>
      <c r="FO2682" s="1" ph="1"/>
      <c r="FP2682" s="1" ph="1"/>
      <c r="FQ2682" s="1" ph="1"/>
      <c r="FR2682" s="1" ph="1"/>
      <c r="FS2682" s="1" ph="1"/>
      <c r="FT2682" s="1" ph="1"/>
      <c r="FU2682" s="1" ph="1"/>
      <c r="FV2682" s="1" ph="1"/>
      <c r="FW2682" s="1" ph="1"/>
      <c r="FX2682" s="1" ph="1"/>
      <c r="FY2682" s="1" ph="1"/>
      <c r="FZ2682" s="1" ph="1"/>
      <c r="GA2682" s="1" ph="1"/>
      <c r="GB2682" s="1" ph="1"/>
      <c r="GC2682" s="1" ph="1"/>
      <c r="GD2682" s="1" ph="1"/>
      <c r="GE2682" s="1" ph="1"/>
      <c r="GF2682" s="1" ph="1"/>
      <c r="GG2682" s="1" ph="1"/>
      <c r="GH2682" s="1" ph="1"/>
      <c r="GI2682" s="1" ph="1"/>
      <c r="GJ2682" s="1" ph="1"/>
      <c r="GK2682" s="1" ph="1"/>
      <c r="GL2682" s="1" ph="1"/>
      <c r="GM2682" s="1" ph="1"/>
      <c r="GN2682" s="1" ph="1"/>
      <c r="GO2682" s="1" ph="1"/>
      <c r="GP2682" s="1" ph="1"/>
      <c r="GQ2682" s="1" ph="1"/>
      <c r="GR2682" s="1" ph="1"/>
      <c r="GS2682" s="1" ph="1"/>
      <c r="GT2682" s="1" ph="1"/>
      <c r="GU2682" s="1" ph="1"/>
      <c r="GV2682" s="1" ph="1"/>
      <c r="GW2682" s="1" ph="1"/>
      <c r="GX2682" s="1" ph="1"/>
      <c r="GY2682" s="1" ph="1"/>
      <c r="GZ2682" s="1" ph="1"/>
      <c r="HA2682" s="1" ph="1"/>
      <c r="HB2682" s="1" ph="1"/>
      <c r="HC2682" s="1" ph="1"/>
      <c r="HD2682" s="1" ph="1"/>
      <c r="HE2682" s="1" ph="1"/>
      <c r="HF2682" s="1" ph="1"/>
      <c r="HG2682" s="1" ph="1"/>
      <c r="HH2682" s="1" ph="1"/>
      <c r="HI2682" s="1" ph="1"/>
      <c r="HJ2682" s="1" ph="1"/>
      <c r="HK2682" s="1" ph="1"/>
      <c r="HL2682" s="1" ph="1"/>
      <c r="HM2682" s="1" ph="1"/>
      <c r="HN2682" s="1" ph="1"/>
      <c r="HO2682" s="1" ph="1"/>
      <c r="HP2682" s="1" ph="1"/>
      <c r="HQ2682" s="1" ph="1"/>
      <c r="HR2682" s="1" ph="1"/>
      <c r="HS2682" s="1" ph="1"/>
      <c r="HT2682" s="1" ph="1"/>
      <c r="HU2682" s="1" ph="1"/>
      <c r="HV2682" s="1" ph="1"/>
      <c r="HW2682" s="1" ph="1"/>
      <c r="HX2682" s="1" ph="1"/>
      <c r="HY2682" s="1" ph="1"/>
      <c r="HZ2682" s="1" ph="1"/>
      <c r="IA2682" s="1" ph="1"/>
      <c r="IB2682" s="1" ph="1"/>
      <c r="IC2682" s="1" ph="1"/>
      <c r="ID2682" s="1" ph="1"/>
      <c r="IE2682" s="1" ph="1"/>
      <c r="IF2682" s="1" ph="1"/>
    </row>
    <row r="2684" spans="82:240" ht="20.149999999999999" customHeight="1">
      <c r="CD2684" s="1" ph="1"/>
      <c r="CE2684" s="1" ph="1"/>
      <c r="CF2684" s="1" ph="1"/>
      <c r="CG2684" s="1" ph="1"/>
      <c r="CH2684" s="1" ph="1"/>
      <c r="CI2684" s="1" ph="1"/>
      <c r="CJ2684" s="1" ph="1"/>
      <c r="CK2684" s="1" ph="1"/>
      <c r="CL2684" s="1" ph="1"/>
      <c r="CM2684" s="1" ph="1"/>
      <c r="CN2684" s="1" ph="1"/>
      <c r="CO2684" s="1" ph="1"/>
      <c r="CP2684" s="1" ph="1"/>
      <c r="CQ2684" s="1" ph="1"/>
      <c r="CR2684" s="1" ph="1"/>
      <c r="CS2684" s="1" ph="1"/>
      <c r="CT2684" s="1" ph="1"/>
      <c r="CU2684" s="1" ph="1"/>
      <c r="CV2684" s="1" ph="1"/>
      <c r="CW2684" s="1" ph="1"/>
      <c r="CX2684" s="1" ph="1"/>
      <c r="CY2684" s="1" ph="1"/>
      <c r="CZ2684" s="1" ph="1"/>
      <c r="DA2684" s="1" ph="1"/>
      <c r="DB2684" s="1" ph="1"/>
      <c r="DC2684" s="1" ph="1"/>
      <c r="DD2684" s="1" ph="1"/>
      <c r="DE2684" s="1" ph="1"/>
      <c r="DF2684" s="1" ph="1"/>
      <c r="DG2684" s="1" ph="1"/>
      <c r="DH2684" s="1" ph="1"/>
      <c r="DI2684" s="1" ph="1"/>
      <c r="DJ2684" s="1" ph="1"/>
      <c r="DK2684" s="1" ph="1"/>
      <c r="DL2684" s="1" ph="1"/>
      <c r="DM2684" s="1" ph="1"/>
      <c r="DN2684" s="1" ph="1"/>
      <c r="DO2684" s="1" ph="1"/>
      <c r="DP2684" s="1" ph="1"/>
      <c r="DQ2684" s="1" ph="1"/>
      <c r="DR2684" s="1" ph="1"/>
      <c r="DS2684" s="1" ph="1"/>
      <c r="DT2684" s="1" ph="1"/>
      <c r="DU2684" s="1" ph="1"/>
      <c r="DV2684" s="1" ph="1"/>
      <c r="DW2684" s="1" ph="1"/>
      <c r="DX2684" s="1" ph="1"/>
      <c r="DY2684" s="1" ph="1"/>
      <c r="DZ2684" s="1" ph="1"/>
      <c r="EA2684" s="1" ph="1"/>
      <c r="EB2684" s="1" ph="1"/>
      <c r="EC2684" s="1" ph="1"/>
      <c r="ED2684" s="1" ph="1"/>
      <c r="EE2684" s="1" ph="1"/>
      <c r="EF2684" s="1" ph="1"/>
      <c r="EG2684" s="1" ph="1"/>
      <c r="EH2684" s="1" ph="1"/>
      <c r="EI2684" s="1" ph="1"/>
      <c r="EJ2684" s="1" ph="1"/>
      <c r="EK2684" s="1" ph="1"/>
      <c r="EL2684" s="1" ph="1"/>
      <c r="EM2684" s="1" ph="1"/>
      <c r="EN2684" s="1" ph="1"/>
      <c r="EO2684" s="1" ph="1"/>
      <c r="EP2684" s="1" ph="1"/>
      <c r="EQ2684" s="1" ph="1"/>
      <c r="ER2684" s="1" ph="1"/>
      <c r="ES2684" s="1" ph="1"/>
      <c r="ET2684" s="1" ph="1"/>
      <c r="EU2684" s="1" ph="1"/>
      <c r="EV2684" s="1" ph="1"/>
      <c r="EW2684" s="1" ph="1"/>
      <c r="EX2684" s="1" ph="1"/>
      <c r="EY2684" s="1" ph="1"/>
      <c r="EZ2684" s="1" ph="1"/>
      <c r="FA2684" s="1" ph="1"/>
      <c r="FB2684" s="1" ph="1"/>
      <c r="FC2684" s="1" ph="1"/>
      <c r="FD2684" s="1" ph="1"/>
      <c r="FE2684" s="1" ph="1"/>
      <c r="FF2684" s="1" ph="1"/>
      <c r="FG2684" s="1" ph="1"/>
      <c r="FH2684" s="1" ph="1"/>
      <c r="FI2684" s="1" ph="1"/>
      <c r="FJ2684" s="1" ph="1"/>
      <c r="FK2684" s="1" ph="1"/>
      <c r="FL2684" s="1" ph="1"/>
      <c r="FM2684" s="1" ph="1"/>
      <c r="FN2684" s="1" ph="1"/>
      <c r="FO2684" s="1" ph="1"/>
      <c r="FP2684" s="1" ph="1"/>
      <c r="FQ2684" s="1" ph="1"/>
      <c r="FR2684" s="1" ph="1"/>
      <c r="FS2684" s="1" ph="1"/>
      <c r="FT2684" s="1" ph="1"/>
      <c r="FU2684" s="1" ph="1"/>
      <c r="FV2684" s="1" ph="1"/>
      <c r="FW2684" s="1" ph="1"/>
      <c r="FX2684" s="1" ph="1"/>
      <c r="FY2684" s="1" ph="1"/>
      <c r="FZ2684" s="1" ph="1"/>
      <c r="GA2684" s="1" ph="1"/>
      <c r="GB2684" s="1" ph="1"/>
      <c r="GC2684" s="1" ph="1"/>
      <c r="GD2684" s="1" ph="1"/>
      <c r="GE2684" s="1" ph="1"/>
      <c r="GF2684" s="1" ph="1"/>
      <c r="GG2684" s="1" ph="1"/>
      <c r="GH2684" s="1" ph="1"/>
      <c r="GI2684" s="1" ph="1"/>
      <c r="GJ2684" s="1" ph="1"/>
      <c r="GK2684" s="1" ph="1"/>
      <c r="GL2684" s="1" ph="1"/>
      <c r="GM2684" s="1" ph="1"/>
      <c r="GN2684" s="1" ph="1"/>
      <c r="GO2684" s="1" ph="1"/>
      <c r="GP2684" s="1" ph="1"/>
      <c r="GQ2684" s="1" ph="1"/>
      <c r="GR2684" s="1" ph="1"/>
      <c r="GS2684" s="1" ph="1"/>
      <c r="GT2684" s="1" ph="1"/>
      <c r="GU2684" s="1" ph="1"/>
      <c r="GV2684" s="1" ph="1"/>
      <c r="GW2684" s="1" ph="1"/>
      <c r="GX2684" s="1" ph="1"/>
      <c r="GY2684" s="1" ph="1"/>
      <c r="GZ2684" s="1" ph="1"/>
      <c r="HA2684" s="1" ph="1"/>
      <c r="HB2684" s="1" ph="1"/>
      <c r="HC2684" s="1" ph="1"/>
      <c r="HD2684" s="1" ph="1"/>
      <c r="HE2684" s="1" ph="1"/>
      <c r="HF2684" s="1" ph="1"/>
      <c r="HG2684" s="1" ph="1"/>
      <c r="HH2684" s="1" ph="1"/>
      <c r="HI2684" s="1" ph="1"/>
      <c r="HJ2684" s="1" ph="1"/>
      <c r="HK2684" s="1" ph="1"/>
      <c r="HL2684" s="1" ph="1"/>
      <c r="HM2684" s="1" ph="1"/>
      <c r="HN2684" s="1" ph="1"/>
      <c r="HO2684" s="1" ph="1"/>
      <c r="HP2684" s="1" ph="1"/>
      <c r="HQ2684" s="1" ph="1"/>
      <c r="HR2684" s="1" ph="1"/>
      <c r="HS2684" s="1" ph="1"/>
      <c r="HT2684" s="1" ph="1"/>
      <c r="HU2684" s="1" ph="1"/>
      <c r="HV2684" s="1" ph="1"/>
      <c r="HW2684" s="1" ph="1"/>
      <c r="HX2684" s="1" ph="1"/>
      <c r="HY2684" s="1" ph="1"/>
      <c r="HZ2684" s="1" ph="1"/>
      <c r="IA2684" s="1" ph="1"/>
      <c r="IB2684" s="1" ph="1"/>
      <c r="IC2684" s="1" ph="1"/>
      <c r="ID2684" s="1" ph="1"/>
      <c r="IE2684" s="1" ph="1"/>
      <c r="IF2684" s="1" ph="1"/>
    </row>
    <row r="2686" spans="82:240" ht="20.149999999999999" customHeight="1">
      <c r="CD2686" s="1" ph="1"/>
      <c r="CE2686" s="1" ph="1"/>
      <c r="CF2686" s="1" ph="1"/>
      <c r="CG2686" s="1" ph="1"/>
      <c r="CH2686" s="1" ph="1"/>
      <c r="CI2686" s="1" ph="1"/>
      <c r="CJ2686" s="1" ph="1"/>
      <c r="CK2686" s="1" ph="1"/>
      <c r="CL2686" s="1" ph="1"/>
      <c r="CM2686" s="1" ph="1"/>
      <c r="CN2686" s="1" ph="1"/>
      <c r="CO2686" s="1" ph="1"/>
      <c r="CP2686" s="1" ph="1"/>
      <c r="CQ2686" s="1" ph="1"/>
      <c r="CR2686" s="1" ph="1"/>
      <c r="CS2686" s="1" ph="1"/>
      <c r="CT2686" s="1" ph="1"/>
      <c r="CU2686" s="1" ph="1"/>
      <c r="CV2686" s="1" ph="1"/>
      <c r="CW2686" s="1" ph="1"/>
      <c r="CX2686" s="1" ph="1"/>
      <c r="CY2686" s="1" ph="1"/>
      <c r="CZ2686" s="1" ph="1"/>
      <c r="DA2686" s="1" ph="1"/>
      <c r="DB2686" s="1" ph="1"/>
      <c r="DC2686" s="1" ph="1"/>
      <c r="DD2686" s="1" ph="1"/>
      <c r="DE2686" s="1" ph="1"/>
      <c r="DF2686" s="1" ph="1"/>
      <c r="DG2686" s="1" ph="1"/>
      <c r="DH2686" s="1" ph="1"/>
      <c r="DI2686" s="1" ph="1"/>
      <c r="DJ2686" s="1" ph="1"/>
      <c r="DK2686" s="1" ph="1"/>
      <c r="DL2686" s="1" ph="1"/>
      <c r="DM2686" s="1" ph="1"/>
      <c r="DN2686" s="1" ph="1"/>
      <c r="DO2686" s="1" ph="1"/>
      <c r="DP2686" s="1" ph="1"/>
      <c r="DQ2686" s="1" ph="1"/>
      <c r="DR2686" s="1" ph="1"/>
      <c r="DS2686" s="1" ph="1"/>
      <c r="DT2686" s="1" ph="1"/>
      <c r="DU2686" s="1" ph="1"/>
      <c r="DV2686" s="1" ph="1"/>
      <c r="DW2686" s="1" ph="1"/>
      <c r="DX2686" s="1" ph="1"/>
      <c r="DY2686" s="1" ph="1"/>
      <c r="DZ2686" s="1" ph="1"/>
      <c r="EA2686" s="1" ph="1"/>
      <c r="EB2686" s="1" ph="1"/>
      <c r="EC2686" s="1" ph="1"/>
      <c r="ED2686" s="1" ph="1"/>
      <c r="EE2686" s="1" ph="1"/>
      <c r="EF2686" s="1" ph="1"/>
      <c r="EG2686" s="1" ph="1"/>
      <c r="EH2686" s="1" ph="1"/>
      <c r="EI2686" s="1" ph="1"/>
      <c r="EJ2686" s="1" ph="1"/>
      <c r="EK2686" s="1" ph="1"/>
      <c r="EL2686" s="1" ph="1"/>
      <c r="EM2686" s="1" ph="1"/>
      <c r="EN2686" s="1" ph="1"/>
      <c r="EO2686" s="1" ph="1"/>
      <c r="EP2686" s="1" ph="1"/>
      <c r="EQ2686" s="1" ph="1"/>
      <c r="ER2686" s="1" ph="1"/>
      <c r="ES2686" s="1" ph="1"/>
      <c r="ET2686" s="1" ph="1"/>
      <c r="EU2686" s="1" ph="1"/>
      <c r="EV2686" s="1" ph="1"/>
      <c r="EW2686" s="1" ph="1"/>
      <c r="EX2686" s="1" ph="1"/>
      <c r="EY2686" s="1" ph="1"/>
      <c r="EZ2686" s="1" ph="1"/>
      <c r="FA2686" s="1" ph="1"/>
      <c r="FB2686" s="1" ph="1"/>
      <c r="FC2686" s="1" ph="1"/>
      <c r="FD2686" s="1" ph="1"/>
      <c r="FE2686" s="1" ph="1"/>
      <c r="FF2686" s="1" ph="1"/>
      <c r="FG2686" s="1" ph="1"/>
      <c r="FH2686" s="1" ph="1"/>
      <c r="FI2686" s="1" ph="1"/>
      <c r="FJ2686" s="1" ph="1"/>
      <c r="FK2686" s="1" ph="1"/>
      <c r="FL2686" s="1" ph="1"/>
      <c r="FM2686" s="1" ph="1"/>
      <c r="FN2686" s="1" ph="1"/>
      <c r="FO2686" s="1" ph="1"/>
      <c r="FP2686" s="1" ph="1"/>
      <c r="FQ2686" s="1" ph="1"/>
      <c r="FR2686" s="1" ph="1"/>
      <c r="FS2686" s="1" ph="1"/>
      <c r="FT2686" s="1" ph="1"/>
      <c r="FU2686" s="1" ph="1"/>
      <c r="FV2686" s="1" ph="1"/>
      <c r="FW2686" s="1" ph="1"/>
      <c r="FX2686" s="1" ph="1"/>
      <c r="FY2686" s="1" ph="1"/>
      <c r="FZ2686" s="1" ph="1"/>
      <c r="GA2686" s="1" ph="1"/>
      <c r="GB2686" s="1" ph="1"/>
      <c r="GC2686" s="1" ph="1"/>
      <c r="GD2686" s="1" ph="1"/>
      <c r="GE2686" s="1" ph="1"/>
      <c r="GF2686" s="1" ph="1"/>
      <c r="GG2686" s="1" ph="1"/>
      <c r="GH2686" s="1" ph="1"/>
      <c r="GI2686" s="1" ph="1"/>
      <c r="GJ2686" s="1" ph="1"/>
      <c r="GK2686" s="1" ph="1"/>
      <c r="GL2686" s="1" ph="1"/>
      <c r="GM2686" s="1" ph="1"/>
      <c r="GN2686" s="1" ph="1"/>
      <c r="GO2686" s="1" ph="1"/>
      <c r="GP2686" s="1" ph="1"/>
      <c r="GQ2686" s="1" ph="1"/>
      <c r="GR2686" s="1" ph="1"/>
      <c r="GS2686" s="1" ph="1"/>
      <c r="GT2686" s="1" ph="1"/>
      <c r="GU2686" s="1" ph="1"/>
      <c r="GV2686" s="1" ph="1"/>
      <c r="GW2686" s="1" ph="1"/>
      <c r="GX2686" s="1" ph="1"/>
      <c r="GY2686" s="1" ph="1"/>
      <c r="GZ2686" s="1" ph="1"/>
      <c r="HA2686" s="1" ph="1"/>
      <c r="HB2686" s="1" ph="1"/>
      <c r="HC2686" s="1" ph="1"/>
      <c r="HD2686" s="1" ph="1"/>
      <c r="HE2686" s="1" ph="1"/>
      <c r="HF2686" s="1" ph="1"/>
      <c r="HG2686" s="1" ph="1"/>
      <c r="HH2686" s="1" ph="1"/>
      <c r="HI2686" s="1" ph="1"/>
      <c r="HJ2686" s="1" ph="1"/>
      <c r="HK2686" s="1" ph="1"/>
      <c r="HL2686" s="1" ph="1"/>
      <c r="HM2686" s="1" ph="1"/>
      <c r="HN2686" s="1" ph="1"/>
      <c r="HO2686" s="1" ph="1"/>
      <c r="HP2686" s="1" ph="1"/>
      <c r="HQ2686" s="1" ph="1"/>
      <c r="HR2686" s="1" ph="1"/>
      <c r="HS2686" s="1" ph="1"/>
      <c r="HT2686" s="1" ph="1"/>
      <c r="HU2686" s="1" ph="1"/>
      <c r="HV2686" s="1" ph="1"/>
      <c r="HW2686" s="1" ph="1"/>
      <c r="HX2686" s="1" ph="1"/>
      <c r="HY2686" s="1" ph="1"/>
      <c r="HZ2686" s="1" ph="1"/>
      <c r="IA2686" s="1" ph="1"/>
      <c r="IB2686" s="1" ph="1"/>
      <c r="IC2686" s="1" ph="1"/>
      <c r="ID2686" s="1" ph="1"/>
      <c r="IE2686" s="1" ph="1"/>
      <c r="IF2686" s="1" ph="1"/>
    </row>
    <row r="2688" spans="82:240" ht="20.149999999999999" customHeight="1">
      <c r="CD2688" s="1" ph="1"/>
      <c r="CE2688" s="1" ph="1"/>
      <c r="CF2688" s="1" ph="1"/>
      <c r="CG2688" s="1" ph="1"/>
      <c r="CH2688" s="1" ph="1"/>
      <c r="CI2688" s="1" ph="1"/>
      <c r="CJ2688" s="1" ph="1"/>
      <c r="CK2688" s="1" ph="1"/>
      <c r="CL2688" s="1" ph="1"/>
      <c r="CM2688" s="1" ph="1"/>
      <c r="CN2688" s="1" ph="1"/>
      <c r="CO2688" s="1" ph="1"/>
      <c r="CP2688" s="1" ph="1"/>
      <c r="CQ2688" s="1" ph="1"/>
      <c r="CR2688" s="1" ph="1"/>
      <c r="CS2688" s="1" ph="1"/>
      <c r="CT2688" s="1" ph="1"/>
      <c r="CU2688" s="1" ph="1"/>
      <c r="CV2688" s="1" ph="1"/>
      <c r="CW2688" s="1" ph="1"/>
      <c r="CX2688" s="1" ph="1"/>
      <c r="CY2688" s="1" ph="1"/>
      <c r="CZ2688" s="1" ph="1"/>
      <c r="DA2688" s="1" ph="1"/>
      <c r="DB2688" s="1" ph="1"/>
      <c r="DC2688" s="1" ph="1"/>
      <c r="DD2688" s="1" ph="1"/>
      <c r="DE2688" s="1" ph="1"/>
      <c r="DF2688" s="1" ph="1"/>
      <c r="DG2688" s="1" ph="1"/>
      <c r="DH2688" s="1" ph="1"/>
      <c r="DI2688" s="1" ph="1"/>
      <c r="DJ2688" s="1" ph="1"/>
      <c r="DK2688" s="1" ph="1"/>
      <c r="DL2688" s="1" ph="1"/>
      <c r="DM2688" s="1" ph="1"/>
      <c r="DN2688" s="1" ph="1"/>
      <c r="DO2688" s="1" ph="1"/>
      <c r="DP2688" s="1" ph="1"/>
      <c r="DQ2688" s="1" ph="1"/>
      <c r="DR2688" s="1" ph="1"/>
      <c r="DS2688" s="1" ph="1"/>
      <c r="DT2688" s="1" ph="1"/>
      <c r="DU2688" s="1" ph="1"/>
      <c r="DV2688" s="1" ph="1"/>
      <c r="DW2688" s="1" ph="1"/>
      <c r="DX2688" s="1" ph="1"/>
      <c r="DY2688" s="1" ph="1"/>
      <c r="DZ2688" s="1" ph="1"/>
      <c r="EA2688" s="1" ph="1"/>
      <c r="EB2688" s="1" ph="1"/>
      <c r="EC2688" s="1" ph="1"/>
      <c r="ED2688" s="1" ph="1"/>
      <c r="EE2688" s="1" ph="1"/>
      <c r="EF2688" s="1" ph="1"/>
      <c r="EG2688" s="1" ph="1"/>
      <c r="EH2688" s="1" ph="1"/>
      <c r="EI2688" s="1" ph="1"/>
      <c r="EJ2688" s="1" ph="1"/>
      <c r="EK2688" s="1" ph="1"/>
      <c r="EL2688" s="1" ph="1"/>
      <c r="EM2688" s="1" ph="1"/>
      <c r="EN2688" s="1" ph="1"/>
      <c r="EO2688" s="1" ph="1"/>
      <c r="EP2688" s="1" ph="1"/>
      <c r="EQ2688" s="1" ph="1"/>
      <c r="ER2688" s="1" ph="1"/>
      <c r="ES2688" s="1" ph="1"/>
      <c r="ET2688" s="1" ph="1"/>
      <c r="EU2688" s="1" ph="1"/>
      <c r="EV2688" s="1" ph="1"/>
      <c r="EW2688" s="1" ph="1"/>
      <c r="EX2688" s="1" ph="1"/>
      <c r="EY2688" s="1" ph="1"/>
      <c r="EZ2688" s="1" ph="1"/>
      <c r="FA2688" s="1" ph="1"/>
      <c r="FB2688" s="1" ph="1"/>
      <c r="FC2688" s="1" ph="1"/>
      <c r="FD2688" s="1" ph="1"/>
      <c r="FE2688" s="1" ph="1"/>
      <c r="FF2688" s="1" ph="1"/>
      <c r="FG2688" s="1" ph="1"/>
      <c r="FH2688" s="1" ph="1"/>
      <c r="FI2688" s="1" ph="1"/>
      <c r="FJ2688" s="1" ph="1"/>
      <c r="FK2688" s="1" ph="1"/>
      <c r="FL2688" s="1" ph="1"/>
      <c r="FM2688" s="1" ph="1"/>
      <c r="FN2688" s="1" ph="1"/>
      <c r="FO2688" s="1" ph="1"/>
      <c r="FP2688" s="1" ph="1"/>
      <c r="FQ2688" s="1" ph="1"/>
      <c r="FR2688" s="1" ph="1"/>
      <c r="FS2688" s="1" ph="1"/>
      <c r="FT2688" s="1" ph="1"/>
      <c r="FU2688" s="1" ph="1"/>
      <c r="FV2688" s="1" ph="1"/>
      <c r="FW2688" s="1" ph="1"/>
      <c r="FX2688" s="1" ph="1"/>
      <c r="FY2688" s="1" ph="1"/>
      <c r="FZ2688" s="1" ph="1"/>
      <c r="GA2688" s="1" ph="1"/>
      <c r="GB2688" s="1" ph="1"/>
      <c r="GC2688" s="1" ph="1"/>
      <c r="GD2688" s="1" ph="1"/>
      <c r="GE2688" s="1" ph="1"/>
      <c r="GF2688" s="1" ph="1"/>
      <c r="GG2688" s="1" ph="1"/>
      <c r="GH2688" s="1" ph="1"/>
      <c r="GI2688" s="1" ph="1"/>
      <c r="GJ2688" s="1" ph="1"/>
      <c r="GK2688" s="1" ph="1"/>
      <c r="GL2688" s="1" ph="1"/>
      <c r="GM2688" s="1" ph="1"/>
      <c r="GN2688" s="1" ph="1"/>
      <c r="GO2688" s="1" ph="1"/>
      <c r="GP2688" s="1" ph="1"/>
      <c r="GQ2688" s="1" ph="1"/>
      <c r="GR2688" s="1" ph="1"/>
      <c r="GS2688" s="1" ph="1"/>
      <c r="GT2688" s="1" ph="1"/>
      <c r="GU2688" s="1" ph="1"/>
      <c r="GV2688" s="1" ph="1"/>
      <c r="GW2688" s="1" ph="1"/>
      <c r="GX2688" s="1" ph="1"/>
      <c r="GY2688" s="1" ph="1"/>
      <c r="GZ2688" s="1" ph="1"/>
      <c r="HA2688" s="1" ph="1"/>
      <c r="HB2688" s="1" ph="1"/>
      <c r="HC2688" s="1" ph="1"/>
      <c r="HD2688" s="1" ph="1"/>
      <c r="HE2688" s="1" ph="1"/>
      <c r="HF2688" s="1" ph="1"/>
      <c r="HG2688" s="1" ph="1"/>
      <c r="HH2688" s="1" ph="1"/>
      <c r="HI2688" s="1" ph="1"/>
      <c r="HJ2688" s="1" ph="1"/>
      <c r="HK2688" s="1" ph="1"/>
      <c r="HL2688" s="1" ph="1"/>
      <c r="HM2688" s="1" ph="1"/>
      <c r="HN2688" s="1" ph="1"/>
      <c r="HO2688" s="1" ph="1"/>
      <c r="HP2688" s="1" ph="1"/>
      <c r="HQ2688" s="1" ph="1"/>
      <c r="HR2688" s="1" ph="1"/>
      <c r="HS2688" s="1" ph="1"/>
      <c r="HT2688" s="1" ph="1"/>
      <c r="HU2688" s="1" ph="1"/>
      <c r="HV2688" s="1" ph="1"/>
      <c r="HW2688" s="1" ph="1"/>
      <c r="HX2688" s="1" ph="1"/>
      <c r="HY2688" s="1" ph="1"/>
      <c r="HZ2688" s="1" ph="1"/>
      <c r="IA2688" s="1" ph="1"/>
      <c r="IB2688" s="1" ph="1"/>
      <c r="IC2688" s="1" ph="1"/>
      <c r="ID2688" s="1" ph="1"/>
      <c r="IE2688" s="1" ph="1"/>
      <c r="IF2688" s="1" ph="1"/>
    </row>
    <row r="2690" spans="82:240" ht="20.149999999999999" customHeight="1">
      <c r="CD2690" s="1" ph="1"/>
      <c r="CE2690" s="1" ph="1"/>
      <c r="CF2690" s="1" ph="1"/>
      <c r="CG2690" s="1" ph="1"/>
      <c r="CH2690" s="1" ph="1"/>
      <c r="CI2690" s="1" ph="1"/>
      <c r="CJ2690" s="1" ph="1"/>
      <c r="CK2690" s="1" ph="1"/>
      <c r="CL2690" s="1" ph="1"/>
      <c r="CM2690" s="1" ph="1"/>
      <c r="CN2690" s="1" ph="1"/>
      <c r="CO2690" s="1" ph="1"/>
      <c r="CP2690" s="1" ph="1"/>
      <c r="CQ2690" s="1" ph="1"/>
      <c r="CR2690" s="1" ph="1"/>
      <c r="CS2690" s="1" ph="1"/>
      <c r="CT2690" s="1" ph="1"/>
      <c r="CU2690" s="1" ph="1"/>
      <c r="CV2690" s="1" ph="1"/>
      <c r="CW2690" s="1" ph="1"/>
      <c r="CX2690" s="1" ph="1"/>
      <c r="CY2690" s="1" ph="1"/>
      <c r="CZ2690" s="1" ph="1"/>
      <c r="DA2690" s="1" ph="1"/>
      <c r="DB2690" s="1" ph="1"/>
      <c r="DC2690" s="1" ph="1"/>
      <c r="DD2690" s="1" ph="1"/>
      <c r="DE2690" s="1" ph="1"/>
      <c r="DF2690" s="1" ph="1"/>
      <c r="DG2690" s="1" ph="1"/>
      <c r="DH2690" s="1" ph="1"/>
      <c r="DI2690" s="1" ph="1"/>
      <c r="DJ2690" s="1" ph="1"/>
      <c r="DK2690" s="1" ph="1"/>
      <c r="DL2690" s="1" ph="1"/>
      <c r="DM2690" s="1" ph="1"/>
      <c r="DN2690" s="1" ph="1"/>
      <c r="DO2690" s="1" ph="1"/>
      <c r="DP2690" s="1" ph="1"/>
      <c r="DQ2690" s="1" ph="1"/>
      <c r="DR2690" s="1" ph="1"/>
      <c r="DS2690" s="1" ph="1"/>
      <c r="DT2690" s="1" ph="1"/>
      <c r="DU2690" s="1" ph="1"/>
      <c r="DV2690" s="1" ph="1"/>
      <c r="DW2690" s="1" ph="1"/>
      <c r="DX2690" s="1" ph="1"/>
      <c r="DY2690" s="1" ph="1"/>
      <c r="DZ2690" s="1" ph="1"/>
      <c r="EA2690" s="1" ph="1"/>
      <c r="EB2690" s="1" ph="1"/>
      <c r="EC2690" s="1" ph="1"/>
      <c r="ED2690" s="1" ph="1"/>
      <c r="EE2690" s="1" ph="1"/>
      <c r="EF2690" s="1" ph="1"/>
      <c r="EG2690" s="1" ph="1"/>
      <c r="EH2690" s="1" ph="1"/>
      <c r="EI2690" s="1" ph="1"/>
      <c r="EJ2690" s="1" ph="1"/>
      <c r="EK2690" s="1" ph="1"/>
      <c r="EL2690" s="1" ph="1"/>
      <c r="EM2690" s="1" ph="1"/>
      <c r="EN2690" s="1" ph="1"/>
      <c r="EO2690" s="1" ph="1"/>
      <c r="EP2690" s="1" ph="1"/>
      <c r="EQ2690" s="1" ph="1"/>
      <c r="ER2690" s="1" ph="1"/>
      <c r="ES2690" s="1" ph="1"/>
      <c r="ET2690" s="1" ph="1"/>
      <c r="EU2690" s="1" ph="1"/>
      <c r="EV2690" s="1" ph="1"/>
      <c r="EW2690" s="1" ph="1"/>
      <c r="EX2690" s="1" ph="1"/>
      <c r="EY2690" s="1" ph="1"/>
      <c r="EZ2690" s="1" ph="1"/>
      <c r="FA2690" s="1" ph="1"/>
      <c r="FB2690" s="1" ph="1"/>
      <c r="FC2690" s="1" ph="1"/>
      <c r="FD2690" s="1" ph="1"/>
      <c r="FE2690" s="1" ph="1"/>
      <c r="FF2690" s="1" ph="1"/>
      <c r="FG2690" s="1" ph="1"/>
      <c r="FH2690" s="1" ph="1"/>
      <c r="FI2690" s="1" ph="1"/>
      <c r="FJ2690" s="1" ph="1"/>
      <c r="FK2690" s="1" ph="1"/>
      <c r="FL2690" s="1" ph="1"/>
      <c r="FM2690" s="1" ph="1"/>
      <c r="FN2690" s="1" ph="1"/>
      <c r="FO2690" s="1" ph="1"/>
      <c r="FP2690" s="1" ph="1"/>
      <c r="FQ2690" s="1" ph="1"/>
      <c r="FR2690" s="1" ph="1"/>
      <c r="FS2690" s="1" ph="1"/>
      <c r="FT2690" s="1" ph="1"/>
      <c r="FU2690" s="1" ph="1"/>
      <c r="FV2690" s="1" ph="1"/>
      <c r="FW2690" s="1" ph="1"/>
      <c r="FX2690" s="1" ph="1"/>
      <c r="FY2690" s="1" ph="1"/>
      <c r="FZ2690" s="1" ph="1"/>
      <c r="GA2690" s="1" ph="1"/>
      <c r="GB2690" s="1" ph="1"/>
      <c r="GC2690" s="1" ph="1"/>
      <c r="GD2690" s="1" ph="1"/>
      <c r="GE2690" s="1" ph="1"/>
      <c r="GF2690" s="1" ph="1"/>
      <c r="GG2690" s="1" ph="1"/>
      <c r="GH2690" s="1" ph="1"/>
      <c r="GI2690" s="1" ph="1"/>
      <c r="GJ2690" s="1" ph="1"/>
      <c r="GK2690" s="1" ph="1"/>
      <c r="GL2690" s="1" ph="1"/>
      <c r="GM2690" s="1" ph="1"/>
      <c r="GN2690" s="1" ph="1"/>
      <c r="GO2690" s="1" ph="1"/>
      <c r="GP2690" s="1" ph="1"/>
      <c r="GQ2690" s="1" ph="1"/>
      <c r="GR2690" s="1" ph="1"/>
      <c r="GS2690" s="1" ph="1"/>
      <c r="GT2690" s="1" ph="1"/>
      <c r="GU2690" s="1" ph="1"/>
      <c r="GV2690" s="1" ph="1"/>
      <c r="GW2690" s="1" ph="1"/>
      <c r="GX2690" s="1" ph="1"/>
      <c r="GY2690" s="1" ph="1"/>
      <c r="GZ2690" s="1" ph="1"/>
      <c r="HA2690" s="1" ph="1"/>
      <c r="HB2690" s="1" ph="1"/>
      <c r="HC2690" s="1" ph="1"/>
      <c r="HD2690" s="1" ph="1"/>
      <c r="HE2690" s="1" ph="1"/>
      <c r="HF2690" s="1" ph="1"/>
      <c r="HG2690" s="1" ph="1"/>
      <c r="HH2690" s="1" ph="1"/>
      <c r="HI2690" s="1" ph="1"/>
      <c r="HJ2690" s="1" ph="1"/>
      <c r="HK2690" s="1" ph="1"/>
      <c r="HL2690" s="1" ph="1"/>
      <c r="HM2690" s="1" ph="1"/>
      <c r="HN2690" s="1" ph="1"/>
      <c r="HO2690" s="1" ph="1"/>
      <c r="HP2690" s="1" ph="1"/>
      <c r="HQ2690" s="1" ph="1"/>
      <c r="HR2690" s="1" ph="1"/>
      <c r="HS2690" s="1" ph="1"/>
      <c r="HT2690" s="1" ph="1"/>
      <c r="HU2690" s="1" ph="1"/>
      <c r="HV2690" s="1" ph="1"/>
      <c r="HW2690" s="1" ph="1"/>
      <c r="HX2690" s="1" ph="1"/>
      <c r="HY2690" s="1" ph="1"/>
      <c r="HZ2690" s="1" ph="1"/>
      <c r="IA2690" s="1" ph="1"/>
      <c r="IB2690" s="1" ph="1"/>
      <c r="IC2690" s="1" ph="1"/>
      <c r="ID2690" s="1" ph="1"/>
      <c r="IE2690" s="1" ph="1"/>
      <c r="IF2690" s="1" ph="1"/>
    </row>
    <row r="2692" spans="82:240" ht="20.149999999999999" customHeight="1">
      <c r="CD2692" s="1" ph="1"/>
      <c r="CE2692" s="1" ph="1"/>
      <c r="CF2692" s="1" ph="1"/>
      <c r="CG2692" s="1" ph="1"/>
      <c r="CH2692" s="1" ph="1"/>
      <c r="CI2692" s="1" ph="1"/>
      <c r="CJ2692" s="1" ph="1"/>
      <c r="CK2692" s="1" ph="1"/>
      <c r="CL2692" s="1" ph="1"/>
      <c r="CM2692" s="1" ph="1"/>
      <c r="CN2692" s="1" ph="1"/>
      <c r="CO2692" s="1" ph="1"/>
      <c r="CP2692" s="1" ph="1"/>
      <c r="CQ2692" s="1" ph="1"/>
      <c r="CR2692" s="1" ph="1"/>
      <c r="CS2692" s="1" ph="1"/>
      <c r="CT2692" s="1" ph="1"/>
      <c r="CU2692" s="1" ph="1"/>
      <c r="CV2692" s="1" ph="1"/>
      <c r="CW2692" s="1" ph="1"/>
      <c r="CX2692" s="1" ph="1"/>
      <c r="CY2692" s="1" ph="1"/>
      <c r="CZ2692" s="1" ph="1"/>
      <c r="DA2692" s="1" ph="1"/>
      <c r="DB2692" s="1" ph="1"/>
      <c r="DC2692" s="1" ph="1"/>
      <c r="DD2692" s="1" ph="1"/>
      <c r="DE2692" s="1" ph="1"/>
      <c r="DF2692" s="1" ph="1"/>
      <c r="DG2692" s="1" ph="1"/>
      <c r="DH2692" s="1" ph="1"/>
      <c r="DI2692" s="1" ph="1"/>
      <c r="DJ2692" s="1" ph="1"/>
      <c r="DK2692" s="1" ph="1"/>
      <c r="DL2692" s="1" ph="1"/>
      <c r="DM2692" s="1" ph="1"/>
      <c r="DN2692" s="1" ph="1"/>
      <c r="DO2692" s="1" ph="1"/>
      <c r="DP2692" s="1" ph="1"/>
      <c r="DQ2692" s="1" ph="1"/>
      <c r="DR2692" s="1" ph="1"/>
      <c r="DS2692" s="1" ph="1"/>
      <c r="DT2692" s="1" ph="1"/>
      <c r="DU2692" s="1" ph="1"/>
      <c r="DV2692" s="1" ph="1"/>
      <c r="DW2692" s="1" ph="1"/>
      <c r="DX2692" s="1" ph="1"/>
      <c r="DY2692" s="1" ph="1"/>
      <c r="DZ2692" s="1" ph="1"/>
      <c r="EA2692" s="1" ph="1"/>
      <c r="EB2692" s="1" ph="1"/>
      <c r="EC2692" s="1" ph="1"/>
      <c r="ED2692" s="1" ph="1"/>
      <c r="EE2692" s="1" ph="1"/>
      <c r="EF2692" s="1" ph="1"/>
      <c r="EG2692" s="1" ph="1"/>
      <c r="EH2692" s="1" ph="1"/>
      <c r="EI2692" s="1" ph="1"/>
      <c r="EJ2692" s="1" ph="1"/>
      <c r="EK2692" s="1" ph="1"/>
      <c r="EL2692" s="1" ph="1"/>
      <c r="EM2692" s="1" ph="1"/>
      <c r="EN2692" s="1" ph="1"/>
      <c r="EO2692" s="1" ph="1"/>
      <c r="EP2692" s="1" ph="1"/>
      <c r="EQ2692" s="1" ph="1"/>
      <c r="ER2692" s="1" ph="1"/>
      <c r="ES2692" s="1" ph="1"/>
      <c r="ET2692" s="1" ph="1"/>
      <c r="EU2692" s="1" ph="1"/>
      <c r="EV2692" s="1" ph="1"/>
      <c r="EW2692" s="1" ph="1"/>
      <c r="EX2692" s="1" ph="1"/>
      <c r="EY2692" s="1" ph="1"/>
      <c r="EZ2692" s="1" ph="1"/>
      <c r="FA2692" s="1" ph="1"/>
      <c r="FB2692" s="1" ph="1"/>
      <c r="FC2692" s="1" ph="1"/>
      <c r="FD2692" s="1" ph="1"/>
      <c r="FE2692" s="1" ph="1"/>
      <c r="FF2692" s="1" ph="1"/>
      <c r="FG2692" s="1" ph="1"/>
      <c r="FH2692" s="1" ph="1"/>
      <c r="FI2692" s="1" ph="1"/>
      <c r="FJ2692" s="1" ph="1"/>
      <c r="FK2692" s="1" ph="1"/>
      <c r="FL2692" s="1" ph="1"/>
      <c r="FM2692" s="1" ph="1"/>
      <c r="FN2692" s="1" ph="1"/>
      <c r="FO2692" s="1" ph="1"/>
      <c r="FP2692" s="1" ph="1"/>
      <c r="FQ2692" s="1" ph="1"/>
      <c r="FR2692" s="1" ph="1"/>
      <c r="FS2692" s="1" ph="1"/>
      <c r="FT2692" s="1" ph="1"/>
      <c r="FU2692" s="1" ph="1"/>
      <c r="FV2692" s="1" ph="1"/>
      <c r="FW2692" s="1" ph="1"/>
      <c r="FX2692" s="1" ph="1"/>
      <c r="FY2692" s="1" ph="1"/>
      <c r="FZ2692" s="1" ph="1"/>
      <c r="GA2692" s="1" ph="1"/>
      <c r="GB2692" s="1" ph="1"/>
      <c r="GC2692" s="1" ph="1"/>
      <c r="GD2692" s="1" ph="1"/>
      <c r="GE2692" s="1" ph="1"/>
      <c r="GF2692" s="1" ph="1"/>
      <c r="GG2692" s="1" ph="1"/>
      <c r="GH2692" s="1" ph="1"/>
      <c r="GI2692" s="1" ph="1"/>
      <c r="GJ2692" s="1" ph="1"/>
      <c r="GK2692" s="1" ph="1"/>
      <c r="GL2692" s="1" ph="1"/>
      <c r="GM2692" s="1" ph="1"/>
      <c r="GN2692" s="1" ph="1"/>
      <c r="GO2692" s="1" ph="1"/>
      <c r="GP2692" s="1" ph="1"/>
      <c r="GQ2692" s="1" ph="1"/>
      <c r="GR2692" s="1" ph="1"/>
      <c r="GS2692" s="1" ph="1"/>
      <c r="GT2692" s="1" ph="1"/>
      <c r="GU2692" s="1" ph="1"/>
      <c r="GV2692" s="1" ph="1"/>
      <c r="GW2692" s="1" ph="1"/>
      <c r="GX2692" s="1" ph="1"/>
      <c r="GY2692" s="1" ph="1"/>
      <c r="GZ2692" s="1" ph="1"/>
      <c r="HA2692" s="1" ph="1"/>
      <c r="HB2692" s="1" ph="1"/>
      <c r="HC2692" s="1" ph="1"/>
      <c r="HD2692" s="1" ph="1"/>
      <c r="HE2692" s="1" ph="1"/>
      <c r="HF2692" s="1" ph="1"/>
      <c r="HG2692" s="1" ph="1"/>
      <c r="HH2692" s="1" ph="1"/>
      <c r="HI2692" s="1" ph="1"/>
      <c r="HJ2692" s="1" ph="1"/>
      <c r="HK2692" s="1" ph="1"/>
      <c r="HL2692" s="1" ph="1"/>
      <c r="HM2692" s="1" ph="1"/>
      <c r="HN2692" s="1" ph="1"/>
      <c r="HO2692" s="1" ph="1"/>
      <c r="HP2692" s="1" ph="1"/>
      <c r="HQ2692" s="1" ph="1"/>
      <c r="HR2692" s="1" ph="1"/>
      <c r="HS2692" s="1" ph="1"/>
      <c r="HT2692" s="1" ph="1"/>
      <c r="HU2692" s="1" ph="1"/>
      <c r="HV2692" s="1" ph="1"/>
      <c r="HW2692" s="1" ph="1"/>
      <c r="HX2692" s="1" ph="1"/>
      <c r="HY2692" s="1" ph="1"/>
      <c r="HZ2692" s="1" ph="1"/>
      <c r="IA2692" s="1" ph="1"/>
      <c r="IB2692" s="1" ph="1"/>
      <c r="IC2692" s="1" ph="1"/>
      <c r="ID2692" s="1" ph="1"/>
      <c r="IE2692" s="1" ph="1"/>
      <c r="IF2692" s="1" ph="1"/>
    </row>
    <row r="2694" spans="82:240" ht="20.149999999999999" customHeight="1">
      <c r="CD2694" s="1" ph="1"/>
      <c r="CE2694" s="1" ph="1"/>
      <c r="CF2694" s="1" ph="1"/>
      <c r="CG2694" s="1" ph="1"/>
      <c r="CH2694" s="1" ph="1"/>
      <c r="CI2694" s="1" ph="1"/>
      <c r="CJ2694" s="1" ph="1"/>
      <c r="CK2694" s="1" ph="1"/>
      <c r="CL2694" s="1" ph="1"/>
      <c r="CM2694" s="1" ph="1"/>
      <c r="CN2694" s="1" ph="1"/>
      <c r="CO2694" s="1" ph="1"/>
      <c r="CP2694" s="1" ph="1"/>
      <c r="CQ2694" s="1" ph="1"/>
      <c r="CR2694" s="1" ph="1"/>
      <c r="CS2694" s="1" ph="1"/>
      <c r="CT2694" s="1" ph="1"/>
      <c r="CU2694" s="1" ph="1"/>
      <c r="CV2694" s="1" ph="1"/>
      <c r="CW2694" s="1" ph="1"/>
      <c r="CX2694" s="1" ph="1"/>
      <c r="CY2694" s="1" ph="1"/>
      <c r="CZ2694" s="1" ph="1"/>
      <c r="DA2694" s="1" ph="1"/>
      <c r="DB2694" s="1" ph="1"/>
      <c r="DC2694" s="1" ph="1"/>
      <c r="DD2694" s="1" ph="1"/>
      <c r="DE2694" s="1" ph="1"/>
      <c r="DF2694" s="1" ph="1"/>
      <c r="DG2694" s="1" ph="1"/>
      <c r="DH2694" s="1" ph="1"/>
      <c r="DI2694" s="1" ph="1"/>
      <c r="DJ2694" s="1" ph="1"/>
      <c r="DK2694" s="1" ph="1"/>
      <c r="DL2694" s="1" ph="1"/>
      <c r="DM2694" s="1" ph="1"/>
      <c r="DN2694" s="1" ph="1"/>
      <c r="DO2694" s="1" ph="1"/>
      <c r="DP2694" s="1" ph="1"/>
      <c r="DQ2694" s="1" ph="1"/>
      <c r="DR2694" s="1" ph="1"/>
      <c r="DS2694" s="1" ph="1"/>
      <c r="DT2694" s="1" ph="1"/>
      <c r="DU2694" s="1" ph="1"/>
      <c r="DV2694" s="1" ph="1"/>
      <c r="DW2694" s="1" ph="1"/>
      <c r="DX2694" s="1" ph="1"/>
      <c r="DY2694" s="1" ph="1"/>
      <c r="DZ2694" s="1" ph="1"/>
      <c r="EA2694" s="1" ph="1"/>
      <c r="EB2694" s="1" ph="1"/>
      <c r="EC2694" s="1" ph="1"/>
      <c r="ED2694" s="1" ph="1"/>
      <c r="EE2694" s="1" ph="1"/>
      <c r="EF2694" s="1" ph="1"/>
      <c r="EG2694" s="1" ph="1"/>
      <c r="EH2694" s="1" ph="1"/>
      <c r="EI2694" s="1" ph="1"/>
      <c r="EJ2694" s="1" ph="1"/>
      <c r="EK2694" s="1" ph="1"/>
      <c r="EL2694" s="1" ph="1"/>
      <c r="EM2694" s="1" ph="1"/>
      <c r="EN2694" s="1" ph="1"/>
      <c r="EO2694" s="1" ph="1"/>
      <c r="EP2694" s="1" ph="1"/>
      <c r="EQ2694" s="1" ph="1"/>
      <c r="ER2694" s="1" ph="1"/>
      <c r="ES2694" s="1" ph="1"/>
      <c r="ET2694" s="1" ph="1"/>
      <c r="EU2694" s="1" ph="1"/>
      <c r="EV2694" s="1" ph="1"/>
      <c r="EW2694" s="1" ph="1"/>
      <c r="EX2694" s="1" ph="1"/>
      <c r="EY2694" s="1" ph="1"/>
      <c r="EZ2694" s="1" ph="1"/>
      <c r="FA2694" s="1" ph="1"/>
      <c r="FB2694" s="1" ph="1"/>
      <c r="FC2694" s="1" ph="1"/>
      <c r="FD2694" s="1" ph="1"/>
      <c r="FE2694" s="1" ph="1"/>
      <c r="FF2694" s="1" ph="1"/>
      <c r="FG2694" s="1" ph="1"/>
      <c r="FH2694" s="1" ph="1"/>
      <c r="FI2694" s="1" ph="1"/>
      <c r="FJ2694" s="1" ph="1"/>
      <c r="FK2694" s="1" ph="1"/>
      <c r="FL2694" s="1" ph="1"/>
      <c r="FM2694" s="1" ph="1"/>
      <c r="FN2694" s="1" ph="1"/>
      <c r="FO2694" s="1" ph="1"/>
      <c r="FP2694" s="1" ph="1"/>
      <c r="FQ2694" s="1" ph="1"/>
      <c r="FR2694" s="1" ph="1"/>
      <c r="FS2694" s="1" ph="1"/>
      <c r="FT2694" s="1" ph="1"/>
      <c r="FU2694" s="1" ph="1"/>
      <c r="FV2694" s="1" ph="1"/>
      <c r="FW2694" s="1" ph="1"/>
      <c r="FX2694" s="1" ph="1"/>
      <c r="FY2694" s="1" ph="1"/>
      <c r="FZ2694" s="1" ph="1"/>
      <c r="GA2694" s="1" ph="1"/>
      <c r="GB2694" s="1" ph="1"/>
      <c r="GC2694" s="1" ph="1"/>
      <c r="GD2694" s="1" ph="1"/>
      <c r="GE2694" s="1" ph="1"/>
      <c r="GF2694" s="1" ph="1"/>
      <c r="GG2694" s="1" ph="1"/>
      <c r="GH2694" s="1" ph="1"/>
      <c r="GI2694" s="1" ph="1"/>
      <c r="GJ2694" s="1" ph="1"/>
      <c r="GK2694" s="1" ph="1"/>
      <c r="GL2694" s="1" ph="1"/>
      <c r="GM2694" s="1" ph="1"/>
      <c r="GN2694" s="1" ph="1"/>
      <c r="GO2694" s="1" ph="1"/>
      <c r="GP2694" s="1" ph="1"/>
      <c r="GQ2694" s="1" ph="1"/>
      <c r="GR2694" s="1" ph="1"/>
      <c r="GS2694" s="1" ph="1"/>
      <c r="GT2694" s="1" ph="1"/>
      <c r="GU2694" s="1" ph="1"/>
      <c r="GV2694" s="1" ph="1"/>
      <c r="GW2694" s="1" ph="1"/>
      <c r="GX2694" s="1" ph="1"/>
      <c r="GY2694" s="1" ph="1"/>
      <c r="GZ2694" s="1" ph="1"/>
      <c r="HA2694" s="1" ph="1"/>
      <c r="HB2694" s="1" ph="1"/>
      <c r="HC2694" s="1" ph="1"/>
      <c r="HD2694" s="1" ph="1"/>
      <c r="HE2694" s="1" ph="1"/>
      <c r="HF2694" s="1" ph="1"/>
      <c r="HG2694" s="1" ph="1"/>
      <c r="HH2694" s="1" ph="1"/>
      <c r="HI2694" s="1" ph="1"/>
      <c r="HJ2694" s="1" ph="1"/>
      <c r="HK2694" s="1" ph="1"/>
      <c r="HL2694" s="1" ph="1"/>
      <c r="HM2694" s="1" ph="1"/>
      <c r="HN2694" s="1" ph="1"/>
      <c r="HO2694" s="1" ph="1"/>
      <c r="HP2694" s="1" ph="1"/>
      <c r="HQ2694" s="1" ph="1"/>
      <c r="HR2694" s="1" ph="1"/>
      <c r="HS2694" s="1" ph="1"/>
      <c r="HT2694" s="1" ph="1"/>
      <c r="HU2694" s="1" ph="1"/>
      <c r="HV2694" s="1" ph="1"/>
      <c r="HW2694" s="1" ph="1"/>
      <c r="HX2694" s="1" ph="1"/>
      <c r="HY2694" s="1" ph="1"/>
      <c r="HZ2694" s="1" ph="1"/>
      <c r="IA2694" s="1" ph="1"/>
      <c r="IB2694" s="1" ph="1"/>
      <c r="IC2694" s="1" ph="1"/>
      <c r="ID2694" s="1" ph="1"/>
      <c r="IE2694" s="1" ph="1"/>
      <c r="IF2694" s="1" ph="1"/>
    </row>
    <row r="2696" spans="82:240" ht="20.149999999999999" customHeight="1">
      <c r="CD2696" s="1" ph="1"/>
      <c r="CE2696" s="1" ph="1"/>
      <c r="CF2696" s="1" ph="1"/>
      <c r="CG2696" s="1" ph="1"/>
      <c r="CH2696" s="1" ph="1"/>
      <c r="CI2696" s="1" ph="1"/>
      <c r="CJ2696" s="1" ph="1"/>
      <c r="CK2696" s="1" ph="1"/>
      <c r="CL2696" s="1" ph="1"/>
      <c r="CM2696" s="1" ph="1"/>
      <c r="CN2696" s="1" ph="1"/>
      <c r="CO2696" s="1" ph="1"/>
      <c r="CP2696" s="1" ph="1"/>
      <c r="CQ2696" s="1" ph="1"/>
      <c r="CR2696" s="1" ph="1"/>
      <c r="CS2696" s="1" ph="1"/>
      <c r="CT2696" s="1" ph="1"/>
      <c r="CU2696" s="1" ph="1"/>
      <c r="CV2696" s="1" ph="1"/>
      <c r="CW2696" s="1" ph="1"/>
      <c r="CX2696" s="1" ph="1"/>
      <c r="CY2696" s="1" ph="1"/>
      <c r="CZ2696" s="1" ph="1"/>
      <c r="DA2696" s="1" ph="1"/>
      <c r="DB2696" s="1" ph="1"/>
      <c r="DC2696" s="1" ph="1"/>
      <c r="DD2696" s="1" ph="1"/>
      <c r="DE2696" s="1" ph="1"/>
      <c r="DF2696" s="1" ph="1"/>
      <c r="DG2696" s="1" ph="1"/>
      <c r="DH2696" s="1" ph="1"/>
      <c r="DI2696" s="1" ph="1"/>
      <c r="DJ2696" s="1" ph="1"/>
      <c r="DK2696" s="1" ph="1"/>
      <c r="DL2696" s="1" ph="1"/>
      <c r="DM2696" s="1" ph="1"/>
      <c r="DN2696" s="1" ph="1"/>
      <c r="DO2696" s="1" ph="1"/>
      <c r="DP2696" s="1" ph="1"/>
      <c r="DQ2696" s="1" ph="1"/>
      <c r="DR2696" s="1" ph="1"/>
      <c r="DS2696" s="1" ph="1"/>
      <c r="DT2696" s="1" ph="1"/>
      <c r="DU2696" s="1" ph="1"/>
      <c r="DV2696" s="1" ph="1"/>
      <c r="DW2696" s="1" ph="1"/>
      <c r="DX2696" s="1" ph="1"/>
      <c r="DY2696" s="1" ph="1"/>
      <c r="DZ2696" s="1" ph="1"/>
      <c r="EA2696" s="1" ph="1"/>
      <c r="EB2696" s="1" ph="1"/>
      <c r="EC2696" s="1" ph="1"/>
      <c r="ED2696" s="1" ph="1"/>
      <c r="EE2696" s="1" ph="1"/>
      <c r="EF2696" s="1" ph="1"/>
      <c r="EG2696" s="1" ph="1"/>
      <c r="EH2696" s="1" ph="1"/>
      <c r="EI2696" s="1" ph="1"/>
      <c r="EJ2696" s="1" ph="1"/>
      <c r="EK2696" s="1" ph="1"/>
      <c r="EL2696" s="1" ph="1"/>
      <c r="EM2696" s="1" ph="1"/>
      <c r="EN2696" s="1" ph="1"/>
      <c r="EO2696" s="1" ph="1"/>
      <c r="EP2696" s="1" ph="1"/>
      <c r="EQ2696" s="1" ph="1"/>
      <c r="ER2696" s="1" ph="1"/>
      <c r="ES2696" s="1" ph="1"/>
      <c r="ET2696" s="1" ph="1"/>
      <c r="EU2696" s="1" ph="1"/>
      <c r="EV2696" s="1" ph="1"/>
      <c r="EW2696" s="1" ph="1"/>
      <c r="EX2696" s="1" ph="1"/>
      <c r="EY2696" s="1" ph="1"/>
      <c r="EZ2696" s="1" ph="1"/>
      <c r="FA2696" s="1" ph="1"/>
      <c r="FB2696" s="1" ph="1"/>
      <c r="FC2696" s="1" ph="1"/>
      <c r="FD2696" s="1" ph="1"/>
      <c r="FE2696" s="1" ph="1"/>
      <c r="FF2696" s="1" ph="1"/>
      <c r="FG2696" s="1" ph="1"/>
      <c r="FH2696" s="1" ph="1"/>
      <c r="FI2696" s="1" ph="1"/>
      <c r="FJ2696" s="1" ph="1"/>
      <c r="FK2696" s="1" ph="1"/>
      <c r="FL2696" s="1" ph="1"/>
      <c r="FM2696" s="1" ph="1"/>
      <c r="FN2696" s="1" ph="1"/>
      <c r="FO2696" s="1" ph="1"/>
      <c r="FP2696" s="1" ph="1"/>
      <c r="FQ2696" s="1" ph="1"/>
      <c r="FR2696" s="1" ph="1"/>
      <c r="FS2696" s="1" ph="1"/>
      <c r="FT2696" s="1" ph="1"/>
      <c r="FU2696" s="1" ph="1"/>
      <c r="FV2696" s="1" ph="1"/>
      <c r="FW2696" s="1" ph="1"/>
      <c r="FX2696" s="1" ph="1"/>
      <c r="FY2696" s="1" ph="1"/>
      <c r="FZ2696" s="1" ph="1"/>
      <c r="GA2696" s="1" ph="1"/>
      <c r="GB2696" s="1" ph="1"/>
      <c r="GC2696" s="1" ph="1"/>
      <c r="GD2696" s="1" ph="1"/>
      <c r="GE2696" s="1" ph="1"/>
      <c r="GF2696" s="1" ph="1"/>
      <c r="GG2696" s="1" ph="1"/>
      <c r="GH2696" s="1" ph="1"/>
      <c r="GI2696" s="1" ph="1"/>
      <c r="GJ2696" s="1" ph="1"/>
      <c r="GK2696" s="1" ph="1"/>
      <c r="GL2696" s="1" ph="1"/>
      <c r="GM2696" s="1" ph="1"/>
      <c r="GN2696" s="1" ph="1"/>
      <c r="GO2696" s="1" ph="1"/>
      <c r="GP2696" s="1" ph="1"/>
      <c r="GQ2696" s="1" ph="1"/>
      <c r="GR2696" s="1" ph="1"/>
      <c r="GS2696" s="1" ph="1"/>
      <c r="GT2696" s="1" ph="1"/>
      <c r="GU2696" s="1" ph="1"/>
      <c r="GV2696" s="1" ph="1"/>
      <c r="GW2696" s="1" ph="1"/>
      <c r="GX2696" s="1" ph="1"/>
      <c r="GY2696" s="1" ph="1"/>
      <c r="GZ2696" s="1" ph="1"/>
      <c r="HA2696" s="1" ph="1"/>
      <c r="HB2696" s="1" ph="1"/>
      <c r="HC2696" s="1" ph="1"/>
      <c r="HD2696" s="1" ph="1"/>
      <c r="HE2696" s="1" ph="1"/>
      <c r="HF2696" s="1" ph="1"/>
      <c r="HG2696" s="1" ph="1"/>
      <c r="HH2696" s="1" ph="1"/>
      <c r="HI2696" s="1" ph="1"/>
      <c r="HJ2696" s="1" ph="1"/>
      <c r="HK2696" s="1" ph="1"/>
      <c r="HL2696" s="1" ph="1"/>
      <c r="HM2696" s="1" ph="1"/>
      <c r="HN2696" s="1" ph="1"/>
      <c r="HO2696" s="1" ph="1"/>
      <c r="HP2696" s="1" ph="1"/>
      <c r="HQ2696" s="1" ph="1"/>
      <c r="HR2696" s="1" ph="1"/>
      <c r="HS2696" s="1" ph="1"/>
      <c r="HT2696" s="1" ph="1"/>
      <c r="HU2696" s="1" ph="1"/>
      <c r="HV2696" s="1" ph="1"/>
      <c r="HW2696" s="1" ph="1"/>
      <c r="HX2696" s="1" ph="1"/>
      <c r="HY2696" s="1" ph="1"/>
      <c r="HZ2696" s="1" ph="1"/>
      <c r="IA2696" s="1" ph="1"/>
      <c r="IB2696" s="1" ph="1"/>
      <c r="IC2696" s="1" ph="1"/>
      <c r="ID2696" s="1" ph="1"/>
      <c r="IE2696" s="1" ph="1"/>
      <c r="IF2696" s="1" ph="1"/>
    </row>
    <row r="2698" spans="82:240" ht="20.149999999999999" customHeight="1">
      <c r="CD2698" s="1" ph="1"/>
      <c r="CE2698" s="1" ph="1"/>
      <c r="CF2698" s="1" ph="1"/>
      <c r="CG2698" s="1" ph="1"/>
      <c r="CH2698" s="1" ph="1"/>
      <c r="CI2698" s="1" ph="1"/>
      <c r="CJ2698" s="1" ph="1"/>
      <c r="CK2698" s="1" ph="1"/>
      <c r="CL2698" s="1" ph="1"/>
      <c r="CM2698" s="1" ph="1"/>
      <c r="CN2698" s="1" ph="1"/>
      <c r="CO2698" s="1" ph="1"/>
      <c r="CP2698" s="1" ph="1"/>
      <c r="CQ2698" s="1" ph="1"/>
      <c r="CR2698" s="1" ph="1"/>
      <c r="CS2698" s="1" ph="1"/>
      <c r="CT2698" s="1" ph="1"/>
      <c r="CU2698" s="1" ph="1"/>
      <c r="CV2698" s="1" ph="1"/>
      <c r="CW2698" s="1" ph="1"/>
      <c r="CX2698" s="1" ph="1"/>
      <c r="CY2698" s="1" ph="1"/>
      <c r="CZ2698" s="1" ph="1"/>
      <c r="DA2698" s="1" ph="1"/>
      <c r="DB2698" s="1" ph="1"/>
      <c r="DC2698" s="1" ph="1"/>
      <c r="DD2698" s="1" ph="1"/>
      <c r="DE2698" s="1" ph="1"/>
      <c r="DF2698" s="1" ph="1"/>
      <c r="DG2698" s="1" ph="1"/>
      <c r="DH2698" s="1" ph="1"/>
      <c r="DI2698" s="1" ph="1"/>
      <c r="DJ2698" s="1" ph="1"/>
      <c r="DK2698" s="1" ph="1"/>
      <c r="DL2698" s="1" ph="1"/>
      <c r="DM2698" s="1" ph="1"/>
      <c r="DN2698" s="1" ph="1"/>
      <c r="DO2698" s="1" ph="1"/>
      <c r="DP2698" s="1" ph="1"/>
      <c r="DQ2698" s="1" ph="1"/>
      <c r="DR2698" s="1" ph="1"/>
      <c r="DS2698" s="1" ph="1"/>
      <c r="DT2698" s="1" ph="1"/>
      <c r="DU2698" s="1" ph="1"/>
      <c r="DV2698" s="1" ph="1"/>
      <c r="DW2698" s="1" ph="1"/>
      <c r="DX2698" s="1" ph="1"/>
      <c r="DY2698" s="1" ph="1"/>
      <c r="DZ2698" s="1" ph="1"/>
      <c r="EA2698" s="1" ph="1"/>
      <c r="EB2698" s="1" ph="1"/>
      <c r="EC2698" s="1" ph="1"/>
      <c r="ED2698" s="1" ph="1"/>
      <c r="EE2698" s="1" ph="1"/>
      <c r="EF2698" s="1" ph="1"/>
      <c r="EG2698" s="1" ph="1"/>
      <c r="EH2698" s="1" ph="1"/>
      <c r="EI2698" s="1" ph="1"/>
      <c r="EJ2698" s="1" ph="1"/>
      <c r="EK2698" s="1" ph="1"/>
      <c r="EL2698" s="1" ph="1"/>
      <c r="EM2698" s="1" ph="1"/>
      <c r="EN2698" s="1" ph="1"/>
      <c r="EO2698" s="1" ph="1"/>
      <c r="EP2698" s="1" ph="1"/>
      <c r="EQ2698" s="1" ph="1"/>
      <c r="ER2698" s="1" ph="1"/>
      <c r="ES2698" s="1" ph="1"/>
      <c r="ET2698" s="1" ph="1"/>
      <c r="EU2698" s="1" ph="1"/>
      <c r="EV2698" s="1" ph="1"/>
      <c r="EW2698" s="1" ph="1"/>
      <c r="EX2698" s="1" ph="1"/>
      <c r="EY2698" s="1" ph="1"/>
      <c r="EZ2698" s="1" ph="1"/>
      <c r="FA2698" s="1" ph="1"/>
      <c r="FB2698" s="1" ph="1"/>
      <c r="FC2698" s="1" ph="1"/>
      <c r="FD2698" s="1" ph="1"/>
      <c r="FE2698" s="1" ph="1"/>
      <c r="FF2698" s="1" ph="1"/>
      <c r="FG2698" s="1" ph="1"/>
      <c r="FH2698" s="1" ph="1"/>
      <c r="FI2698" s="1" ph="1"/>
      <c r="FJ2698" s="1" ph="1"/>
      <c r="FK2698" s="1" ph="1"/>
      <c r="FL2698" s="1" ph="1"/>
      <c r="FM2698" s="1" ph="1"/>
      <c r="FN2698" s="1" ph="1"/>
      <c r="FO2698" s="1" ph="1"/>
      <c r="FP2698" s="1" ph="1"/>
      <c r="FQ2698" s="1" ph="1"/>
      <c r="FR2698" s="1" ph="1"/>
      <c r="FS2698" s="1" ph="1"/>
      <c r="FT2698" s="1" ph="1"/>
      <c r="FU2698" s="1" ph="1"/>
      <c r="FV2698" s="1" ph="1"/>
      <c r="FW2698" s="1" ph="1"/>
      <c r="FX2698" s="1" ph="1"/>
      <c r="FY2698" s="1" ph="1"/>
      <c r="FZ2698" s="1" ph="1"/>
      <c r="GA2698" s="1" ph="1"/>
      <c r="GB2698" s="1" ph="1"/>
      <c r="GC2698" s="1" ph="1"/>
      <c r="GD2698" s="1" ph="1"/>
      <c r="GE2698" s="1" ph="1"/>
      <c r="GF2698" s="1" ph="1"/>
      <c r="GG2698" s="1" ph="1"/>
      <c r="GH2698" s="1" ph="1"/>
      <c r="GI2698" s="1" ph="1"/>
      <c r="GJ2698" s="1" ph="1"/>
      <c r="GK2698" s="1" ph="1"/>
      <c r="GL2698" s="1" ph="1"/>
      <c r="GM2698" s="1" ph="1"/>
      <c r="GN2698" s="1" ph="1"/>
      <c r="GO2698" s="1" ph="1"/>
      <c r="GP2698" s="1" ph="1"/>
      <c r="GQ2698" s="1" ph="1"/>
      <c r="GR2698" s="1" ph="1"/>
      <c r="GS2698" s="1" ph="1"/>
      <c r="GT2698" s="1" ph="1"/>
      <c r="GU2698" s="1" ph="1"/>
      <c r="GV2698" s="1" ph="1"/>
      <c r="GW2698" s="1" ph="1"/>
      <c r="GX2698" s="1" ph="1"/>
      <c r="GY2698" s="1" ph="1"/>
      <c r="GZ2698" s="1" ph="1"/>
      <c r="HA2698" s="1" ph="1"/>
      <c r="HB2698" s="1" ph="1"/>
      <c r="HC2698" s="1" ph="1"/>
      <c r="HD2698" s="1" ph="1"/>
      <c r="HE2698" s="1" ph="1"/>
      <c r="HF2698" s="1" ph="1"/>
      <c r="HG2698" s="1" ph="1"/>
      <c r="HH2698" s="1" ph="1"/>
      <c r="HI2698" s="1" ph="1"/>
      <c r="HJ2698" s="1" ph="1"/>
      <c r="HK2698" s="1" ph="1"/>
      <c r="HL2698" s="1" ph="1"/>
      <c r="HM2698" s="1" ph="1"/>
      <c r="HN2698" s="1" ph="1"/>
      <c r="HO2698" s="1" ph="1"/>
      <c r="HP2698" s="1" ph="1"/>
      <c r="HQ2698" s="1" ph="1"/>
      <c r="HR2698" s="1" ph="1"/>
      <c r="HS2698" s="1" ph="1"/>
      <c r="HT2698" s="1" ph="1"/>
      <c r="HU2698" s="1" ph="1"/>
      <c r="HV2698" s="1" ph="1"/>
      <c r="HW2698" s="1" ph="1"/>
      <c r="HX2698" s="1" ph="1"/>
      <c r="HY2698" s="1" ph="1"/>
      <c r="HZ2698" s="1" ph="1"/>
      <c r="IA2698" s="1" ph="1"/>
      <c r="IB2698" s="1" ph="1"/>
      <c r="IC2698" s="1" ph="1"/>
      <c r="ID2698" s="1" ph="1"/>
      <c r="IE2698" s="1" ph="1"/>
      <c r="IF2698" s="1" ph="1"/>
    </row>
    <row r="2701" spans="82:240" ht="20.149999999999999" customHeight="1">
      <c r="CD2701" s="1" ph="1"/>
      <c r="CE2701" s="1" ph="1"/>
      <c r="CF2701" s="1" ph="1"/>
      <c r="CG2701" s="1" ph="1"/>
      <c r="CH2701" s="1" ph="1"/>
      <c r="CI2701" s="1" ph="1"/>
      <c r="CJ2701" s="1" ph="1"/>
      <c r="CK2701" s="1" ph="1"/>
      <c r="CL2701" s="1" ph="1"/>
      <c r="CM2701" s="1" ph="1"/>
      <c r="CN2701" s="1" ph="1"/>
      <c r="CO2701" s="1" ph="1"/>
      <c r="CP2701" s="1" ph="1"/>
      <c r="CQ2701" s="1" ph="1"/>
      <c r="CR2701" s="1" ph="1"/>
      <c r="CS2701" s="1" ph="1"/>
      <c r="CT2701" s="1" ph="1"/>
      <c r="CU2701" s="1" ph="1"/>
      <c r="CV2701" s="1" ph="1"/>
      <c r="CW2701" s="1" ph="1"/>
      <c r="CX2701" s="1" ph="1"/>
      <c r="CY2701" s="1" ph="1"/>
      <c r="CZ2701" s="1" ph="1"/>
      <c r="DA2701" s="1" ph="1"/>
      <c r="DB2701" s="1" ph="1"/>
      <c r="DC2701" s="1" ph="1"/>
      <c r="DD2701" s="1" ph="1"/>
      <c r="DE2701" s="1" ph="1"/>
      <c r="DF2701" s="1" ph="1"/>
      <c r="DG2701" s="1" ph="1"/>
      <c r="DH2701" s="1" ph="1"/>
      <c r="DI2701" s="1" ph="1"/>
      <c r="DJ2701" s="1" ph="1"/>
      <c r="DK2701" s="1" ph="1"/>
      <c r="DL2701" s="1" ph="1"/>
      <c r="DM2701" s="1" ph="1"/>
      <c r="DN2701" s="1" ph="1"/>
      <c r="DO2701" s="1" ph="1"/>
      <c r="DP2701" s="1" ph="1"/>
      <c r="DQ2701" s="1" ph="1"/>
      <c r="DR2701" s="1" ph="1"/>
      <c r="DS2701" s="1" ph="1"/>
      <c r="DT2701" s="1" ph="1"/>
      <c r="DU2701" s="1" ph="1"/>
      <c r="DV2701" s="1" ph="1"/>
      <c r="DW2701" s="1" ph="1"/>
      <c r="DX2701" s="1" ph="1"/>
      <c r="DY2701" s="1" ph="1"/>
      <c r="DZ2701" s="1" ph="1"/>
      <c r="EA2701" s="1" ph="1"/>
      <c r="EB2701" s="1" ph="1"/>
      <c r="EC2701" s="1" ph="1"/>
      <c r="ED2701" s="1" ph="1"/>
      <c r="EE2701" s="1" ph="1"/>
      <c r="EF2701" s="1" ph="1"/>
      <c r="EG2701" s="1" ph="1"/>
      <c r="EH2701" s="1" ph="1"/>
      <c r="EI2701" s="1" ph="1"/>
      <c r="EJ2701" s="1" ph="1"/>
      <c r="EK2701" s="1" ph="1"/>
      <c r="EL2701" s="1" ph="1"/>
      <c r="EM2701" s="1" ph="1"/>
      <c r="EN2701" s="1" ph="1"/>
      <c r="EO2701" s="1" ph="1"/>
      <c r="EP2701" s="1" ph="1"/>
      <c r="EQ2701" s="1" ph="1"/>
      <c r="ER2701" s="1" ph="1"/>
      <c r="ES2701" s="1" ph="1"/>
      <c r="ET2701" s="1" ph="1"/>
      <c r="EU2701" s="1" ph="1"/>
      <c r="EV2701" s="1" ph="1"/>
      <c r="EW2701" s="1" ph="1"/>
      <c r="EX2701" s="1" ph="1"/>
      <c r="EY2701" s="1" ph="1"/>
      <c r="EZ2701" s="1" ph="1"/>
      <c r="FA2701" s="1" ph="1"/>
      <c r="FB2701" s="1" ph="1"/>
      <c r="FC2701" s="1" ph="1"/>
      <c r="FD2701" s="1" ph="1"/>
      <c r="FE2701" s="1" ph="1"/>
      <c r="FF2701" s="1" ph="1"/>
      <c r="FG2701" s="1" ph="1"/>
      <c r="FH2701" s="1" ph="1"/>
      <c r="FI2701" s="1" ph="1"/>
      <c r="FJ2701" s="1" ph="1"/>
      <c r="FK2701" s="1" ph="1"/>
      <c r="FL2701" s="1" ph="1"/>
      <c r="FM2701" s="1" ph="1"/>
      <c r="FN2701" s="1" ph="1"/>
      <c r="FO2701" s="1" ph="1"/>
      <c r="FP2701" s="1" ph="1"/>
      <c r="FQ2701" s="1" ph="1"/>
      <c r="FR2701" s="1" ph="1"/>
      <c r="FS2701" s="1" ph="1"/>
      <c r="FT2701" s="1" ph="1"/>
      <c r="FU2701" s="1" ph="1"/>
      <c r="FV2701" s="1" ph="1"/>
      <c r="FW2701" s="1" ph="1"/>
      <c r="FX2701" s="1" ph="1"/>
      <c r="FY2701" s="1" ph="1"/>
      <c r="FZ2701" s="1" ph="1"/>
      <c r="GA2701" s="1" ph="1"/>
      <c r="GB2701" s="1" ph="1"/>
      <c r="GC2701" s="1" ph="1"/>
      <c r="GD2701" s="1" ph="1"/>
      <c r="GE2701" s="1" ph="1"/>
      <c r="GF2701" s="1" ph="1"/>
      <c r="GG2701" s="1" ph="1"/>
      <c r="GH2701" s="1" ph="1"/>
      <c r="GI2701" s="1" ph="1"/>
      <c r="GJ2701" s="1" ph="1"/>
      <c r="GK2701" s="1" ph="1"/>
      <c r="GL2701" s="1" ph="1"/>
      <c r="GM2701" s="1" ph="1"/>
      <c r="GN2701" s="1" ph="1"/>
      <c r="GO2701" s="1" ph="1"/>
      <c r="GP2701" s="1" ph="1"/>
      <c r="GQ2701" s="1" ph="1"/>
      <c r="GR2701" s="1" ph="1"/>
      <c r="GS2701" s="1" ph="1"/>
      <c r="GT2701" s="1" ph="1"/>
      <c r="GU2701" s="1" ph="1"/>
      <c r="GV2701" s="1" ph="1"/>
      <c r="GW2701" s="1" ph="1"/>
      <c r="GX2701" s="1" ph="1"/>
      <c r="GY2701" s="1" ph="1"/>
      <c r="GZ2701" s="1" ph="1"/>
      <c r="HA2701" s="1" ph="1"/>
      <c r="HB2701" s="1" ph="1"/>
      <c r="HC2701" s="1" ph="1"/>
      <c r="HD2701" s="1" ph="1"/>
      <c r="HE2701" s="1" ph="1"/>
      <c r="HF2701" s="1" ph="1"/>
      <c r="HG2701" s="1" ph="1"/>
      <c r="HH2701" s="1" ph="1"/>
      <c r="HI2701" s="1" ph="1"/>
      <c r="HJ2701" s="1" ph="1"/>
      <c r="HK2701" s="1" ph="1"/>
      <c r="HL2701" s="1" ph="1"/>
      <c r="HM2701" s="1" ph="1"/>
      <c r="HN2701" s="1" ph="1"/>
      <c r="HO2701" s="1" ph="1"/>
      <c r="HP2701" s="1" ph="1"/>
      <c r="HQ2701" s="1" ph="1"/>
      <c r="HR2701" s="1" ph="1"/>
      <c r="HS2701" s="1" ph="1"/>
      <c r="HT2701" s="1" ph="1"/>
      <c r="HU2701" s="1" ph="1"/>
      <c r="HV2701" s="1" ph="1"/>
      <c r="HW2701" s="1" ph="1"/>
      <c r="HX2701" s="1" ph="1"/>
      <c r="HY2701" s="1" ph="1"/>
      <c r="HZ2701" s="1" ph="1"/>
      <c r="IA2701" s="1" ph="1"/>
      <c r="IB2701" s="1" ph="1"/>
      <c r="IC2701" s="1" ph="1"/>
      <c r="ID2701" s="1" ph="1"/>
      <c r="IE2701" s="1" ph="1"/>
      <c r="IF2701" s="1" ph="1"/>
    </row>
    <row r="2703" spans="82:240" ht="20.149999999999999" customHeight="1">
      <c r="CD2703" s="1" ph="1"/>
      <c r="CE2703" s="1" ph="1"/>
      <c r="CF2703" s="1" ph="1"/>
      <c r="CG2703" s="1" ph="1"/>
      <c r="CH2703" s="1" ph="1"/>
      <c r="CI2703" s="1" ph="1"/>
      <c r="CJ2703" s="1" ph="1"/>
      <c r="CK2703" s="1" ph="1"/>
      <c r="CL2703" s="1" ph="1"/>
      <c r="CM2703" s="1" ph="1"/>
      <c r="CN2703" s="1" ph="1"/>
      <c r="CO2703" s="1" ph="1"/>
      <c r="CP2703" s="1" ph="1"/>
      <c r="CQ2703" s="1" ph="1"/>
      <c r="CR2703" s="1" ph="1"/>
      <c r="CS2703" s="1" ph="1"/>
      <c r="CT2703" s="1" ph="1"/>
      <c r="CU2703" s="1" ph="1"/>
      <c r="CV2703" s="1" ph="1"/>
      <c r="CW2703" s="1" ph="1"/>
      <c r="CX2703" s="1" ph="1"/>
      <c r="CY2703" s="1" ph="1"/>
      <c r="CZ2703" s="1" ph="1"/>
      <c r="DA2703" s="1" ph="1"/>
      <c r="DB2703" s="1" ph="1"/>
      <c r="DC2703" s="1" ph="1"/>
      <c r="DD2703" s="1" ph="1"/>
      <c r="DE2703" s="1" ph="1"/>
      <c r="DF2703" s="1" ph="1"/>
      <c r="DG2703" s="1" ph="1"/>
      <c r="DH2703" s="1" ph="1"/>
      <c r="DI2703" s="1" ph="1"/>
      <c r="DJ2703" s="1" ph="1"/>
      <c r="DK2703" s="1" ph="1"/>
      <c r="DL2703" s="1" ph="1"/>
      <c r="DM2703" s="1" ph="1"/>
      <c r="DN2703" s="1" ph="1"/>
      <c r="DO2703" s="1" ph="1"/>
      <c r="DP2703" s="1" ph="1"/>
      <c r="DQ2703" s="1" ph="1"/>
      <c r="DR2703" s="1" ph="1"/>
      <c r="DS2703" s="1" ph="1"/>
      <c r="DT2703" s="1" ph="1"/>
      <c r="DU2703" s="1" ph="1"/>
      <c r="DV2703" s="1" ph="1"/>
      <c r="DW2703" s="1" ph="1"/>
      <c r="DX2703" s="1" ph="1"/>
      <c r="DY2703" s="1" ph="1"/>
      <c r="DZ2703" s="1" ph="1"/>
      <c r="EA2703" s="1" ph="1"/>
      <c r="EB2703" s="1" ph="1"/>
      <c r="EC2703" s="1" ph="1"/>
      <c r="ED2703" s="1" ph="1"/>
      <c r="EE2703" s="1" ph="1"/>
      <c r="EF2703" s="1" ph="1"/>
      <c r="EG2703" s="1" ph="1"/>
      <c r="EH2703" s="1" ph="1"/>
      <c r="EI2703" s="1" ph="1"/>
      <c r="EJ2703" s="1" ph="1"/>
      <c r="EK2703" s="1" ph="1"/>
      <c r="EL2703" s="1" ph="1"/>
      <c r="EM2703" s="1" ph="1"/>
      <c r="EN2703" s="1" ph="1"/>
      <c r="EO2703" s="1" ph="1"/>
      <c r="EP2703" s="1" ph="1"/>
      <c r="EQ2703" s="1" ph="1"/>
      <c r="ER2703" s="1" ph="1"/>
      <c r="ES2703" s="1" ph="1"/>
      <c r="ET2703" s="1" ph="1"/>
      <c r="EU2703" s="1" ph="1"/>
      <c r="EV2703" s="1" ph="1"/>
      <c r="EW2703" s="1" ph="1"/>
      <c r="EX2703" s="1" ph="1"/>
      <c r="EY2703" s="1" ph="1"/>
      <c r="EZ2703" s="1" ph="1"/>
      <c r="FA2703" s="1" ph="1"/>
      <c r="FB2703" s="1" ph="1"/>
      <c r="FC2703" s="1" ph="1"/>
      <c r="FD2703" s="1" ph="1"/>
      <c r="FE2703" s="1" ph="1"/>
      <c r="FF2703" s="1" ph="1"/>
      <c r="FG2703" s="1" ph="1"/>
      <c r="FH2703" s="1" ph="1"/>
      <c r="FI2703" s="1" ph="1"/>
      <c r="FJ2703" s="1" ph="1"/>
      <c r="FK2703" s="1" ph="1"/>
      <c r="FL2703" s="1" ph="1"/>
      <c r="FM2703" s="1" ph="1"/>
      <c r="FN2703" s="1" ph="1"/>
      <c r="FO2703" s="1" ph="1"/>
      <c r="FP2703" s="1" ph="1"/>
      <c r="FQ2703" s="1" ph="1"/>
      <c r="FR2703" s="1" ph="1"/>
      <c r="FS2703" s="1" ph="1"/>
      <c r="FT2703" s="1" ph="1"/>
      <c r="FU2703" s="1" ph="1"/>
      <c r="FV2703" s="1" ph="1"/>
      <c r="FW2703" s="1" ph="1"/>
      <c r="FX2703" s="1" ph="1"/>
      <c r="FY2703" s="1" ph="1"/>
      <c r="FZ2703" s="1" ph="1"/>
      <c r="GA2703" s="1" ph="1"/>
      <c r="GB2703" s="1" ph="1"/>
      <c r="GC2703" s="1" ph="1"/>
      <c r="GD2703" s="1" ph="1"/>
      <c r="GE2703" s="1" ph="1"/>
      <c r="GF2703" s="1" ph="1"/>
      <c r="GG2703" s="1" ph="1"/>
      <c r="GH2703" s="1" ph="1"/>
      <c r="GI2703" s="1" ph="1"/>
      <c r="GJ2703" s="1" ph="1"/>
      <c r="GK2703" s="1" ph="1"/>
      <c r="GL2703" s="1" ph="1"/>
      <c r="GM2703" s="1" ph="1"/>
      <c r="GN2703" s="1" ph="1"/>
      <c r="GO2703" s="1" ph="1"/>
      <c r="GP2703" s="1" ph="1"/>
      <c r="GQ2703" s="1" ph="1"/>
      <c r="GR2703" s="1" ph="1"/>
      <c r="GS2703" s="1" ph="1"/>
      <c r="GT2703" s="1" ph="1"/>
      <c r="GU2703" s="1" ph="1"/>
      <c r="GV2703" s="1" ph="1"/>
      <c r="GW2703" s="1" ph="1"/>
      <c r="GX2703" s="1" ph="1"/>
      <c r="GY2703" s="1" ph="1"/>
      <c r="GZ2703" s="1" ph="1"/>
      <c r="HA2703" s="1" ph="1"/>
      <c r="HB2703" s="1" ph="1"/>
      <c r="HC2703" s="1" ph="1"/>
      <c r="HD2703" s="1" ph="1"/>
      <c r="HE2703" s="1" ph="1"/>
      <c r="HF2703" s="1" ph="1"/>
      <c r="HG2703" s="1" ph="1"/>
      <c r="HH2703" s="1" ph="1"/>
      <c r="HI2703" s="1" ph="1"/>
      <c r="HJ2703" s="1" ph="1"/>
      <c r="HK2703" s="1" ph="1"/>
      <c r="HL2703" s="1" ph="1"/>
      <c r="HM2703" s="1" ph="1"/>
      <c r="HN2703" s="1" ph="1"/>
      <c r="HO2703" s="1" ph="1"/>
      <c r="HP2703" s="1" ph="1"/>
      <c r="HQ2703" s="1" ph="1"/>
      <c r="HR2703" s="1" ph="1"/>
      <c r="HS2703" s="1" ph="1"/>
      <c r="HT2703" s="1" ph="1"/>
      <c r="HU2703" s="1" ph="1"/>
      <c r="HV2703" s="1" ph="1"/>
      <c r="HW2703" s="1" ph="1"/>
      <c r="HX2703" s="1" ph="1"/>
      <c r="HY2703" s="1" ph="1"/>
      <c r="HZ2703" s="1" ph="1"/>
      <c r="IA2703" s="1" ph="1"/>
      <c r="IB2703" s="1" ph="1"/>
      <c r="IC2703" s="1" ph="1"/>
      <c r="ID2703" s="1" ph="1"/>
      <c r="IE2703" s="1" ph="1"/>
      <c r="IF2703" s="1" ph="1"/>
    </row>
    <row r="2704" spans="82:240" ht="20.149999999999999" customHeight="1">
      <c r="CD2704" s="1" ph="1"/>
      <c r="CE2704" s="1" ph="1"/>
      <c r="CF2704" s="1" ph="1"/>
      <c r="CG2704" s="1" ph="1"/>
      <c r="CH2704" s="1" ph="1"/>
      <c r="CI2704" s="1" ph="1"/>
      <c r="CJ2704" s="1" ph="1"/>
      <c r="CK2704" s="1" ph="1"/>
      <c r="CL2704" s="1" ph="1"/>
      <c r="CM2704" s="1" ph="1"/>
      <c r="CN2704" s="1" ph="1"/>
      <c r="CO2704" s="1" ph="1"/>
      <c r="CP2704" s="1" ph="1"/>
      <c r="CQ2704" s="1" ph="1"/>
      <c r="CR2704" s="1" ph="1"/>
      <c r="CS2704" s="1" ph="1"/>
      <c r="CT2704" s="1" ph="1"/>
      <c r="CU2704" s="1" ph="1"/>
      <c r="CV2704" s="1" ph="1"/>
      <c r="CW2704" s="1" ph="1"/>
      <c r="CX2704" s="1" ph="1"/>
      <c r="CY2704" s="1" ph="1"/>
      <c r="CZ2704" s="1" ph="1"/>
      <c r="DA2704" s="1" ph="1"/>
      <c r="DB2704" s="1" ph="1"/>
      <c r="DC2704" s="1" ph="1"/>
      <c r="DD2704" s="1" ph="1"/>
      <c r="DE2704" s="1" ph="1"/>
      <c r="DF2704" s="1" ph="1"/>
      <c r="DG2704" s="1" ph="1"/>
      <c r="DH2704" s="1" ph="1"/>
      <c r="DI2704" s="1" ph="1"/>
      <c r="DJ2704" s="1" ph="1"/>
      <c r="DK2704" s="1" ph="1"/>
      <c r="DL2704" s="1" ph="1"/>
      <c r="DM2704" s="1" ph="1"/>
      <c r="DN2704" s="1" ph="1"/>
      <c r="DO2704" s="1" ph="1"/>
      <c r="DP2704" s="1" ph="1"/>
      <c r="DQ2704" s="1" ph="1"/>
      <c r="DR2704" s="1" ph="1"/>
      <c r="DS2704" s="1" ph="1"/>
      <c r="DT2704" s="1" ph="1"/>
      <c r="DU2704" s="1" ph="1"/>
      <c r="DV2704" s="1" ph="1"/>
      <c r="DW2704" s="1" ph="1"/>
      <c r="DX2704" s="1" ph="1"/>
      <c r="DY2704" s="1" ph="1"/>
      <c r="DZ2704" s="1" ph="1"/>
      <c r="EA2704" s="1" ph="1"/>
      <c r="EB2704" s="1" ph="1"/>
      <c r="EC2704" s="1" ph="1"/>
      <c r="ED2704" s="1" ph="1"/>
      <c r="EE2704" s="1" ph="1"/>
      <c r="EF2704" s="1" ph="1"/>
      <c r="EG2704" s="1" ph="1"/>
      <c r="EH2704" s="1" ph="1"/>
      <c r="EI2704" s="1" ph="1"/>
      <c r="EJ2704" s="1" ph="1"/>
      <c r="EK2704" s="1" ph="1"/>
      <c r="EL2704" s="1" ph="1"/>
      <c r="EM2704" s="1" ph="1"/>
      <c r="EN2704" s="1" ph="1"/>
      <c r="EO2704" s="1" ph="1"/>
      <c r="EP2704" s="1" ph="1"/>
      <c r="EQ2704" s="1" ph="1"/>
      <c r="ER2704" s="1" ph="1"/>
      <c r="ES2704" s="1" ph="1"/>
      <c r="ET2704" s="1" ph="1"/>
      <c r="EU2704" s="1" ph="1"/>
      <c r="EV2704" s="1" ph="1"/>
      <c r="EW2704" s="1" ph="1"/>
      <c r="EX2704" s="1" ph="1"/>
      <c r="EY2704" s="1" ph="1"/>
      <c r="EZ2704" s="1" ph="1"/>
      <c r="FA2704" s="1" ph="1"/>
      <c r="FB2704" s="1" ph="1"/>
      <c r="FC2704" s="1" ph="1"/>
      <c r="FD2704" s="1" ph="1"/>
      <c r="FE2704" s="1" ph="1"/>
      <c r="FF2704" s="1" ph="1"/>
      <c r="FG2704" s="1" ph="1"/>
      <c r="FH2704" s="1" ph="1"/>
      <c r="FI2704" s="1" ph="1"/>
      <c r="FJ2704" s="1" ph="1"/>
      <c r="FK2704" s="1" ph="1"/>
      <c r="FL2704" s="1" ph="1"/>
      <c r="FM2704" s="1" ph="1"/>
      <c r="FN2704" s="1" ph="1"/>
      <c r="FO2704" s="1" ph="1"/>
      <c r="FP2704" s="1" ph="1"/>
      <c r="FQ2704" s="1" ph="1"/>
      <c r="FR2704" s="1" ph="1"/>
      <c r="FS2704" s="1" ph="1"/>
      <c r="FT2704" s="1" ph="1"/>
      <c r="FU2704" s="1" ph="1"/>
      <c r="FV2704" s="1" ph="1"/>
      <c r="FW2704" s="1" ph="1"/>
      <c r="FX2704" s="1" ph="1"/>
      <c r="FY2704" s="1" ph="1"/>
      <c r="FZ2704" s="1" ph="1"/>
      <c r="GA2704" s="1" ph="1"/>
      <c r="GB2704" s="1" ph="1"/>
      <c r="GC2704" s="1" ph="1"/>
      <c r="GD2704" s="1" ph="1"/>
      <c r="GE2704" s="1" ph="1"/>
      <c r="GF2704" s="1" ph="1"/>
      <c r="GG2704" s="1" ph="1"/>
      <c r="GH2704" s="1" ph="1"/>
      <c r="GI2704" s="1" ph="1"/>
      <c r="GJ2704" s="1" ph="1"/>
      <c r="GK2704" s="1" ph="1"/>
      <c r="GL2704" s="1" ph="1"/>
      <c r="GM2704" s="1" ph="1"/>
      <c r="GN2704" s="1" ph="1"/>
      <c r="GO2704" s="1" ph="1"/>
      <c r="GP2704" s="1" ph="1"/>
      <c r="GQ2704" s="1" ph="1"/>
      <c r="GR2704" s="1" ph="1"/>
      <c r="GS2704" s="1" ph="1"/>
      <c r="GT2704" s="1" ph="1"/>
      <c r="GU2704" s="1" ph="1"/>
      <c r="GV2704" s="1" ph="1"/>
      <c r="GW2704" s="1" ph="1"/>
      <c r="GX2704" s="1" ph="1"/>
      <c r="GY2704" s="1" ph="1"/>
      <c r="GZ2704" s="1" ph="1"/>
      <c r="HA2704" s="1" ph="1"/>
      <c r="HB2704" s="1" ph="1"/>
      <c r="HC2704" s="1" ph="1"/>
      <c r="HD2704" s="1" ph="1"/>
      <c r="HE2704" s="1" ph="1"/>
      <c r="HF2704" s="1" ph="1"/>
      <c r="HG2704" s="1" ph="1"/>
      <c r="HH2704" s="1" ph="1"/>
      <c r="HI2704" s="1" ph="1"/>
      <c r="HJ2704" s="1" ph="1"/>
      <c r="HK2704" s="1" ph="1"/>
      <c r="HL2704" s="1" ph="1"/>
      <c r="HM2704" s="1" ph="1"/>
      <c r="HN2704" s="1" ph="1"/>
      <c r="HO2704" s="1" ph="1"/>
      <c r="HP2704" s="1" ph="1"/>
      <c r="HQ2704" s="1" ph="1"/>
      <c r="HR2704" s="1" ph="1"/>
      <c r="HS2704" s="1" ph="1"/>
      <c r="HT2704" s="1" ph="1"/>
      <c r="HU2704" s="1" ph="1"/>
      <c r="HV2704" s="1" ph="1"/>
      <c r="HW2704" s="1" ph="1"/>
      <c r="HX2704" s="1" ph="1"/>
      <c r="HY2704" s="1" ph="1"/>
      <c r="HZ2704" s="1" ph="1"/>
      <c r="IA2704" s="1" ph="1"/>
      <c r="IB2704" s="1" ph="1"/>
      <c r="IC2704" s="1" ph="1"/>
      <c r="ID2704" s="1" ph="1"/>
      <c r="IE2704" s="1" ph="1"/>
      <c r="IF2704" s="1" ph="1"/>
    </row>
    <row r="2707" spans="82:240" ht="20.149999999999999" customHeight="1">
      <c r="CD2707" s="1" ph="1"/>
      <c r="CE2707" s="1" ph="1"/>
      <c r="CF2707" s="1" ph="1"/>
      <c r="CG2707" s="1" ph="1"/>
      <c r="CH2707" s="1" ph="1"/>
      <c r="CI2707" s="1" ph="1"/>
      <c r="CJ2707" s="1" ph="1"/>
      <c r="CK2707" s="1" ph="1"/>
      <c r="CL2707" s="1" ph="1"/>
      <c r="CM2707" s="1" ph="1"/>
      <c r="CN2707" s="1" ph="1"/>
      <c r="CO2707" s="1" ph="1"/>
      <c r="CP2707" s="1" ph="1"/>
      <c r="CQ2707" s="1" ph="1"/>
      <c r="CR2707" s="1" ph="1"/>
      <c r="CS2707" s="1" ph="1"/>
      <c r="CT2707" s="1" ph="1"/>
      <c r="CU2707" s="1" ph="1"/>
      <c r="CV2707" s="1" ph="1"/>
      <c r="CW2707" s="1" ph="1"/>
      <c r="CX2707" s="1" ph="1"/>
      <c r="CY2707" s="1" ph="1"/>
      <c r="CZ2707" s="1" ph="1"/>
      <c r="DA2707" s="1" ph="1"/>
      <c r="DB2707" s="1" ph="1"/>
      <c r="DC2707" s="1" ph="1"/>
      <c r="DD2707" s="1" ph="1"/>
      <c r="DE2707" s="1" ph="1"/>
      <c r="DF2707" s="1" ph="1"/>
      <c r="DG2707" s="1" ph="1"/>
      <c r="DH2707" s="1" ph="1"/>
      <c r="DI2707" s="1" ph="1"/>
      <c r="DJ2707" s="1" ph="1"/>
      <c r="DK2707" s="1" ph="1"/>
      <c r="DL2707" s="1" ph="1"/>
      <c r="DM2707" s="1" ph="1"/>
      <c r="DN2707" s="1" ph="1"/>
      <c r="DO2707" s="1" ph="1"/>
      <c r="DP2707" s="1" ph="1"/>
      <c r="DQ2707" s="1" ph="1"/>
      <c r="DR2707" s="1" ph="1"/>
      <c r="DS2707" s="1" ph="1"/>
      <c r="DT2707" s="1" ph="1"/>
      <c r="DU2707" s="1" ph="1"/>
      <c r="DV2707" s="1" ph="1"/>
      <c r="DW2707" s="1" ph="1"/>
      <c r="DX2707" s="1" ph="1"/>
      <c r="DY2707" s="1" ph="1"/>
      <c r="DZ2707" s="1" ph="1"/>
      <c r="EA2707" s="1" ph="1"/>
      <c r="EB2707" s="1" ph="1"/>
      <c r="EC2707" s="1" ph="1"/>
      <c r="ED2707" s="1" ph="1"/>
      <c r="EE2707" s="1" ph="1"/>
      <c r="EF2707" s="1" ph="1"/>
      <c r="EG2707" s="1" ph="1"/>
      <c r="EH2707" s="1" ph="1"/>
      <c r="EI2707" s="1" ph="1"/>
      <c r="EJ2707" s="1" ph="1"/>
      <c r="EK2707" s="1" ph="1"/>
      <c r="EL2707" s="1" ph="1"/>
      <c r="EM2707" s="1" ph="1"/>
      <c r="EN2707" s="1" ph="1"/>
      <c r="EO2707" s="1" ph="1"/>
      <c r="EP2707" s="1" ph="1"/>
      <c r="EQ2707" s="1" ph="1"/>
      <c r="ER2707" s="1" ph="1"/>
      <c r="ES2707" s="1" ph="1"/>
      <c r="ET2707" s="1" ph="1"/>
      <c r="EU2707" s="1" ph="1"/>
      <c r="EV2707" s="1" ph="1"/>
      <c r="EW2707" s="1" ph="1"/>
      <c r="EX2707" s="1" ph="1"/>
      <c r="EY2707" s="1" ph="1"/>
      <c r="EZ2707" s="1" ph="1"/>
      <c r="FA2707" s="1" ph="1"/>
      <c r="FB2707" s="1" ph="1"/>
      <c r="FC2707" s="1" ph="1"/>
      <c r="FD2707" s="1" ph="1"/>
      <c r="FE2707" s="1" ph="1"/>
      <c r="FF2707" s="1" ph="1"/>
      <c r="FG2707" s="1" ph="1"/>
      <c r="FH2707" s="1" ph="1"/>
      <c r="FI2707" s="1" ph="1"/>
      <c r="FJ2707" s="1" ph="1"/>
      <c r="FK2707" s="1" ph="1"/>
      <c r="FL2707" s="1" ph="1"/>
      <c r="FM2707" s="1" ph="1"/>
      <c r="FN2707" s="1" ph="1"/>
      <c r="FO2707" s="1" ph="1"/>
      <c r="FP2707" s="1" ph="1"/>
      <c r="FQ2707" s="1" ph="1"/>
      <c r="FR2707" s="1" ph="1"/>
      <c r="FS2707" s="1" ph="1"/>
      <c r="FT2707" s="1" ph="1"/>
      <c r="FU2707" s="1" ph="1"/>
      <c r="FV2707" s="1" ph="1"/>
      <c r="FW2707" s="1" ph="1"/>
      <c r="FX2707" s="1" ph="1"/>
      <c r="FY2707" s="1" ph="1"/>
      <c r="FZ2707" s="1" ph="1"/>
      <c r="GA2707" s="1" ph="1"/>
      <c r="GB2707" s="1" ph="1"/>
      <c r="GC2707" s="1" ph="1"/>
      <c r="GD2707" s="1" ph="1"/>
      <c r="GE2707" s="1" ph="1"/>
      <c r="GF2707" s="1" ph="1"/>
      <c r="GG2707" s="1" ph="1"/>
      <c r="GH2707" s="1" ph="1"/>
      <c r="GI2707" s="1" ph="1"/>
      <c r="GJ2707" s="1" ph="1"/>
      <c r="GK2707" s="1" ph="1"/>
      <c r="GL2707" s="1" ph="1"/>
      <c r="GM2707" s="1" ph="1"/>
      <c r="GN2707" s="1" ph="1"/>
      <c r="GO2707" s="1" ph="1"/>
      <c r="GP2707" s="1" ph="1"/>
      <c r="GQ2707" s="1" ph="1"/>
      <c r="GR2707" s="1" ph="1"/>
      <c r="GS2707" s="1" ph="1"/>
      <c r="GT2707" s="1" ph="1"/>
      <c r="GU2707" s="1" ph="1"/>
      <c r="GV2707" s="1" ph="1"/>
      <c r="GW2707" s="1" ph="1"/>
      <c r="GX2707" s="1" ph="1"/>
      <c r="GY2707" s="1" ph="1"/>
      <c r="GZ2707" s="1" ph="1"/>
      <c r="HA2707" s="1" ph="1"/>
      <c r="HB2707" s="1" ph="1"/>
      <c r="HC2707" s="1" ph="1"/>
      <c r="HD2707" s="1" ph="1"/>
      <c r="HE2707" s="1" ph="1"/>
      <c r="HF2707" s="1" ph="1"/>
      <c r="HG2707" s="1" ph="1"/>
      <c r="HH2707" s="1" ph="1"/>
      <c r="HI2707" s="1" ph="1"/>
      <c r="HJ2707" s="1" ph="1"/>
      <c r="HK2707" s="1" ph="1"/>
      <c r="HL2707" s="1" ph="1"/>
      <c r="HM2707" s="1" ph="1"/>
      <c r="HN2707" s="1" ph="1"/>
      <c r="HO2707" s="1" ph="1"/>
      <c r="HP2707" s="1" ph="1"/>
      <c r="HQ2707" s="1" ph="1"/>
      <c r="HR2707" s="1" ph="1"/>
      <c r="HS2707" s="1" ph="1"/>
      <c r="HT2707" s="1" ph="1"/>
      <c r="HU2707" s="1" ph="1"/>
      <c r="HV2707" s="1" ph="1"/>
      <c r="HW2707" s="1" ph="1"/>
      <c r="HX2707" s="1" ph="1"/>
      <c r="HY2707" s="1" ph="1"/>
      <c r="HZ2707" s="1" ph="1"/>
      <c r="IA2707" s="1" ph="1"/>
      <c r="IB2707" s="1" ph="1"/>
      <c r="IC2707" s="1" ph="1"/>
      <c r="ID2707" s="1" ph="1"/>
      <c r="IE2707" s="1" ph="1"/>
      <c r="IF2707" s="1" ph="1"/>
    </row>
    <row r="2708" spans="82:240" ht="20.149999999999999" customHeight="1">
      <c r="CD2708" s="1" ph="1"/>
      <c r="CE2708" s="1" ph="1"/>
      <c r="CF2708" s="1" ph="1"/>
      <c r="CG2708" s="1" ph="1"/>
      <c r="CH2708" s="1" ph="1"/>
      <c r="CI2708" s="1" ph="1"/>
      <c r="CJ2708" s="1" ph="1"/>
      <c r="CK2708" s="1" ph="1"/>
      <c r="CL2708" s="1" ph="1"/>
      <c r="CM2708" s="1" ph="1"/>
      <c r="CN2708" s="1" ph="1"/>
      <c r="CO2708" s="1" ph="1"/>
      <c r="CP2708" s="1" ph="1"/>
      <c r="CQ2708" s="1" ph="1"/>
      <c r="CR2708" s="1" ph="1"/>
      <c r="CS2708" s="1" ph="1"/>
      <c r="CT2708" s="1" ph="1"/>
      <c r="CU2708" s="1" ph="1"/>
      <c r="CV2708" s="1" ph="1"/>
      <c r="CW2708" s="1" ph="1"/>
      <c r="CX2708" s="1" ph="1"/>
      <c r="CY2708" s="1" ph="1"/>
      <c r="CZ2708" s="1" ph="1"/>
      <c r="DA2708" s="1" ph="1"/>
      <c r="DB2708" s="1" ph="1"/>
      <c r="DC2708" s="1" ph="1"/>
      <c r="DD2708" s="1" ph="1"/>
      <c r="DE2708" s="1" ph="1"/>
      <c r="DF2708" s="1" ph="1"/>
      <c r="DG2708" s="1" ph="1"/>
      <c r="DH2708" s="1" ph="1"/>
      <c r="DI2708" s="1" ph="1"/>
      <c r="DJ2708" s="1" ph="1"/>
      <c r="DK2708" s="1" ph="1"/>
      <c r="DL2708" s="1" ph="1"/>
      <c r="DM2708" s="1" ph="1"/>
      <c r="DN2708" s="1" ph="1"/>
      <c r="DO2708" s="1" ph="1"/>
      <c r="DP2708" s="1" ph="1"/>
      <c r="DQ2708" s="1" ph="1"/>
      <c r="DR2708" s="1" ph="1"/>
      <c r="DS2708" s="1" ph="1"/>
      <c r="DT2708" s="1" ph="1"/>
      <c r="DU2708" s="1" ph="1"/>
      <c r="DV2708" s="1" ph="1"/>
      <c r="DW2708" s="1" ph="1"/>
      <c r="DX2708" s="1" ph="1"/>
      <c r="DY2708" s="1" ph="1"/>
      <c r="DZ2708" s="1" ph="1"/>
      <c r="EA2708" s="1" ph="1"/>
      <c r="EB2708" s="1" ph="1"/>
      <c r="EC2708" s="1" ph="1"/>
      <c r="ED2708" s="1" ph="1"/>
      <c r="EE2708" s="1" ph="1"/>
      <c r="EF2708" s="1" ph="1"/>
      <c r="EG2708" s="1" ph="1"/>
      <c r="EH2708" s="1" ph="1"/>
      <c r="EI2708" s="1" ph="1"/>
      <c r="EJ2708" s="1" ph="1"/>
      <c r="EK2708" s="1" ph="1"/>
      <c r="EL2708" s="1" ph="1"/>
      <c r="EM2708" s="1" ph="1"/>
      <c r="EN2708" s="1" ph="1"/>
      <c r="EO2708" s="1" ph="1"/>
      <c r="EP2708" s="1" ph="1"/>
      <c r="EQ2708" s="1" ph="1"/>
      <c r="ER2708" s="1" ph="1"/>
      <c r="ES2708" s="1" ph="1"/>
      <c r="ET2708" s="1" ph="1"/>
      <c r="EU2708" s="1" ph="1"/>
      <c r="EV2708" s="1" ph="1"/>
      <c r="EW2708" s="1" ph="1"/>
      <c r="EX2708" s="1" ph="1"/>
      <c r="EY2708" s="1" ph="1"/>
      <c r="EZ2708" s="1" ph="1"/>
      <c r="FA2708" s="1" ph="1"/>
      <c r="FB2708" s="1" ph="1"/>
      <c r="FC2708" s="1" ph="1"/>
      <c r="FD2708" s="1" ph="1"/>
      <c r="FE2708" s="1" ph="1"/>
      <c r="FF2708" s="1" ph="1"/>
      <c r="FG2708" s="1" ph="1"/>
      <c r="FH2708" s="1" ph="1"/>
      <c r="FI2708" s="1" ph="1"/>
      <c r="FJ2708" s="1" ph="1"/>
      <c r="FK2708" s="1" ph="1"/>
      <c r="FL2708" s="1" ph="1"/>
      <c r="FM2708" s="1" ph="1"/>
      <c r="FN2708" s="1" ph="1"/>
      <c r="FO2708" s="1" ph="1"/>
      <c r="FP2708" s="1" ph="1"/>
      <c r="FQ2708" s="1" ph="1"/>
      <c r="FR2708" s="1" ph="1"/>
      <c r="FS2708" s="1" ph="1"/>
      <c r="FT2708" s="1" ph="1"/>
      <c r="FU2708" s="1" ph="1"/>
      <c r="FV2708" s="1" ph="1"/>
      <c r="FW2708" s="1" ph="1"/>
      <c r="FX2708" s="1" ph="1"/>
      <c r="FY2708" s="1" ph="1"/>
      <c r="FZ2708" s="1" ph="1"/>
      <c r="GA2708" s="1" ph="1"/>
      <c r="GB2708" s="1" ph="1"/>
      <c r="GC2708" s="1" ph="1"/>
      <c r="GD2708" s="1" ph="1"/>
      <c r="GE2708" s="1" ph="1"/>
      <c r="GF2708" s="1" ph="1"/>
      <c r="GG2708" s="1" ph="1"/>
      <c r="GH2708" s="1" ph="1"/>
      <c r="GI2708" s="1" ph="1"/>
      <c r="GJ2708" s="1" ph="1"/>
      <c r="GK2708" s="1" ph="1"/>
      <c r="GL2708" s="1" ph="1"/>
      <c r="GM2708" s="1" ph="1"/>
      <c r="GN2708" s="1" ph="1"/>
      <c r="GO2708" s="1" ph="1"/>
      <c r="GP2708" s="1" ph="1"/>
      <c r="GQ2708" s="1" ph="1"/>
      <c r="GR2708" s="1" ph="1"/>
      <c r="GS2708" s="1" ph="1"/>
      <c r="GT2708" s="1" ph="1"/>
      <c r="GU2708" s="1" ph="1"/>
      <c r="GV2708" s="1" ph="1"/>
      <c r="GW2708" s="1" ph="1"/>
      <c r="GX2708" s="1" ph="1"/>
      <c r="GY2708" s="1" ph="1"/>
      <c r="GZ2708" s="1" ph="1"/>
      <c r="HA2708" s="1" ph="1"/>
      <c r="HB2708" s="1" ph="1"/>
      <c r="HC2708" s="1" ph="1"/>
      <c r="HD2708" s="1" ph="1"/>
      <c r="HE2708" s="1" ph="1"/>
      <c r="HF2708" s="1" ph="1"/>
      <c r="HG2708" s="1" ph="1"/>
      <c r="HH2708" s="1" ph="1"/>
      <c r="HI2708" s="1" ph="1"/>
      <c r="HJ2708" s="1" ph="1"/>
      <c r="HK2708" s="1" ph="1"/>
      <c r="HL2708" s="1" ph="1"/>
      <c r="HM2708" s="1" ph="1"/>
      <c r="HN2708" s="1" ph="1"/>
      <c r="HO2708" s="1" ph="1"/>
      <c r="HP2708" s="1" ph="1"/>
      <c r="HQ2708" s="1" ph="1"/>
      <c r="HR2708" s="1" ph="1"/>
      <c r="HS2708" s="1" ph="1"/>
      <c r="HT2708" s="1" ph="1"/>
      <c r="HU2708" s="1" ph="1"/>
      <c r="HV2708" s="1" ph="1"/>
      <c r="HW2708" s="1" ph="1"/>
      <c r="HX2708" s="1" ph="1"/>
      <c r="HY2708" s="1" ph="1"/>
      <c r="HZ2708" s="1" ph="1"/>
      <c r="IA2708" s="1" ph="1"/>
      <c r="IB2708" s="1" ph="1"/>
      <c r="IC2708" s="1" ph="1"/>
      <c r="ID2708" s="1" ph="1"/>
      <c r="IE2708" s="1" ph="1"/>
      <c r="IF2708" s="1" ph="1"/>
    </row>
    <row r="2709" spans="82:240" ht="20.149999999999999" customHeight="1">
      <c r="CD2709" s="1" ph="1"/>
      <c r="CE2709" s="1" ph="1"/>
      <c r="CF2709" s="1" ph="1"/>
      <c r="CG2709" s="1" ph="1"/>
      <c r="CH2709" s="1" ph="1"/>
      <c r="CI2709" s="1" ph="1"/>
      <c r="CJ2709" s="1" ph="1"/>
      <c r="CK2709" s="1" ph="1"/>
      <c r="CL2709" s="1" ph="1"/>
      <c r="CM2709" s="1" ph="1"/>
      <c r="CN2709" s="1" ph="1"/>
      <c r="CO2709" s="1" ph="1"/>
      <c r="CP2709" s="1" ph="1"/>
      <c r="CQ2709" s="1" ph="1"/>
      <c r="CR2709" s="1" ph="1"/>
      <c r="CS2709" s="1" ph="1"/>
      <c r="CT2709" s="1" ph="1"/>
      <c r="CU2709" s="1" ph="1"/>
      <c r="CV2709" s="1" ph="1"/>
      <c r="CW2709" s="1" ph="1"/>
      <c r="CX2709" s="1" ph="1"/>
      <c r="CY2709" s="1" ph="1"/>
      <c r="CZ2709" s="1" ph="1"/>
      <c r="DA2709" s="1" ph="1"/>
      <c r="DB2709" s="1" ph="1"/>
      <c r="DC2709" s="1" ph="1"/>
      <c r="DD2709" s="1" ph="1"/>
      <c r="DE2709" s="1" ph="1"/>
      <c r="DF2709" s="1" ph="1"/>
      <c r="DG2709" s="1" ph="1"/>
      <c r="DH2709" s="1" ph="1"/>
      <c r="DI2709" s="1" ph="1"/>
      <c r="DJ2709" s="1" ph="1"/>
      <c r="DK2709" s="1" ph="1"/>
      <c r="DL2709" s="1" ph="1"/>
      <c r="DM2709" s="1" ph="1"/>
      <c r="DN2709" s="1" ph="1"/>
      <c r="DO2709" s="1" ph="1"/>
      <c r="DP2709" s="1" ph="1"/>
      <c r="DQ2709" s="1" ph="1"/>
      <c r="DR2709" s="1" ph="1"/>
      <c r="DS2709" s="1" ph="1"/>
      <c r="DT2709" s="1" ph="1"/>
      <c r="DU2709" s="1" ph="1"/>
      <c r="DV2709" s="1" ph="1"/>
      <c r="DW2709" s="1" ph="1"/>
      <c r="DX2709" s="1" ph="1"/>
      <c r="DY2709" s="1" ph="1"/>
      <c r="DZ2709" s="1" ph="1"/>
      <c r="EA2709" s="1" ph="1"/>
      <c r="EB2709" s="1" ph="1"/>
      <c r="EC2709" s="1" ph="1"/>
      <c r="ED2709" s="1" ph="1"/>
      <c r="EE2709" s="1" ph="1"/>
      <c r="EF2709" s="1" ph="1"/>
      <c r="EG2709" s="1" ph="1"/>
      <c r="EH2709" s="1" ph="1"/>
      <c r="EI2709" s="1" ph="1"/>
      <c r="EJ2709" s="1" ph="1"/>
      <c r="EK2709" s="1" ph="1"/>
      <c r="EL2709" s="1" ph="1"/>
      <c r="EM2709" s="1" ph="1"/>
      <c r="EN2709" s="1" ph="1"/>
      <c r="EO2709" s="1" ph="1"/>
      <c r="EP2709" s="1" ph="1"/>
      <c r="EQ2709" s="1" ph="1"/>
      <c r="ER2709" s="1" ph="1"/>
      <c r="ES2709" s="1" ph="1"/>
      <c r="ET2709" s="1" ph="1"/>
      <c r="EU2709" s="1" ph="1"/>
      <c r="EV2709" s="1" ph="1"/>
      <c r="EW2709" s="1" ph="1"/>
      <c r="EX2709" s="1" ph="1"/>
      <c r="EY2709" s="1" ph="1"/>
      <c r="EZ2709" s="1" ph="1"/>
      <c r="FA2709" s="1" ph="1"/>
      <c r="FB2709" s="1" ph="1"/>
      <c r="FC2709" s="1" ph="1"/>
      <c r="FD2709" s="1" ph="1"/>
      <c r="FE2709" s="1" ph="1"/>
      <c r="FF2709" s="1" ph="1"/>
      <c r="FG2709" s="1" ph="1"/>
      <c r="FH2709" s="1" ph="1"/>
      <c r="FI2709" s="1" ph="1"/>
      <c r="FJ2709" s="1" ph="1"/>
      <c r="FK2709" s="1" ph="1"/>
      <c r="FL2709" s="1" ph="1"/>
      <c r="FM2709" s="1" ph="1"/>
      <c r="FN2709" s="1" ph="1"/>
      <c r="FO2709" s="1" ph="1"/>
      <c r="FP2709" s="1" ph="1"/>
      <c r="FQ2709" s="1" ph="1"/>
      <c r="FR2709" s="1" ph="1"/>
      <c r="FS2709" s="1" ph="1"/>
      <c r="FT2709" s="1" ph="1"/>
      <c r="FU2709" s="1" ph="1"/>
      <c r="FV2709" s="1" ph="1"/>
      <c r="FW2709" s="1" ph="1"/>
      <c r="FX2709" s="1" ph="1"/>
      <c r="FY2709" s="1" ph="1"/>
      <c r="FZ2709" s="1" ph="1"/>
      <c r="GA2709" s="1" ph="1"/>
      <c r="GB2709" s="1" ph="1"/>
      <c r="GC2709" s="1" ph="1"/>
      <c r="GD2709" s="1" ph="1"/>
      <c r="GE2709" s="1" ph="1"/>
      <c r="GF2709" s="1" ph="1"/>
      <c r="GG2709" s="1" ph="1"/>
      <c r="GH2709" s="1" ph="1"/>
      <c r="GI2709" s="1" ph="1"/>
      <c r="GJ2709" s="1" ph="1"/>
      <c r="GK2709" s="1" ph="1"/>
      <c r="GL2709" s="1" ph="1"/>
      <c r="GM2709" s="1" ph="1"/>
      <c r="GN2709" s="1" ph="1"/>
      <c r="GO2709" s="1" ph="1"/>
      <c r="GP2709" s="1" ph="1"/>
      <c r="GQ2709" s="1" ph="1"/>
      <c r="GR2709" s="1" ph="1"/>
      <c r="GS2709" s="1" ph="1"/>
      <c r="GT2709" s="1" ph="1"/>
      <c r="GU2709" s="1" ph="1"/>
      <c r="GV2709" s="1" ph="1"/>
      <c r="GW2709" s="1" ph="1"/>
      <c r="GX2709" s="1" ph="1"/>
      <c r="GY2709" s="1" ph="1"/>
      <c r="GZ2709" s="1" ph="1"/>
      <c r="HA2709" s="1" ph="1"/>
      <c r="HB2709" s="1" ph="1"/>
      <c r="HC2709" s="1" ph="1"/>
      <c r="HD2709" s="1" ph="1"/>
      <c r="HE2709" s="1" ph="1"/>
      <c r="HF2709" s="1" ph="1"/>
      <c r="HG2709" s="1" ph="1"/>
      <c r="HH2709" s="1" ph="1"/>
      <c r="HI2709" s="1" ph="1"/>
      <c r="HJ2709" s="1" ph="1"/>
      <c r="HK2709" s="1" ph="1"/>
      <c r="HL2709" s="1" ph="1"/>
      <c r="HM2709" s="1" ph="1"/>
      <c r="HN2709" s="1" ph="1"/>
      <c r="HO2709" s="1" ph="1"/>
      <c r="HP2709" s="1" ph="1"/>
      <c r="HQ2709" s="1" ph="1"/>
      <c r="HR2709" s="1" ph="1"/>
      <c r="HS2709" s="1" ph="1"/>
      <c r="HT2709" s="1" ph="1"/>
      <c r="HU2709" s="1" ph="1"/>
      <c r="HV2709" s="1" ph="1"/>
      <c r="HW2709" s="1" ph="1"/>
      <c r="HX2709" s="1" ph="1"/>
      <c r="HY2709" s="1" ph="1"/>
      <c r="HZ2709" s="1" ph="1"/>
      <c r="IA2709" s="1" ph="1"/>
      <c r="IB2709" s="1" ph="1"/>
      <c r="IC2709" s="1" ph="1"/>
      <c r="ID2709" s="1" ph="1"/>
      <c r="IE2709" s="1" ph="1"/>
      <c r="IF2709" s="1" ph="1"/>
    </row>
    <row r="2710" spans="82:240" ht="20.149999999999999" customHeight="1">
      <c r="CD2710" s="1" ph="1"/>
      <c r="CE2710" s="1" ph="1"/>
      <c r="CF2710" s="1" ph="1"/>
      <c r="CG2710" s="1" ph="1"/>
      <c r="CH2710" s="1" ph="1"/>
      <c r="CI2710" s="1" ph="1"/>
      <c r="CJ2710" s="1" ph="1"/>
      <c r="CK2710" s="1" ph="1"/>
      <c r="CL2710" s="1" ph="1"/>
      <c r="CM2710" s="1" ph="1"/>
      <c r="CN2710" s="1" ph="1"/>
      <c r="CO2710" s="1" ph="1"/>
      <c r="CP2710" s="1" ph="1"/>
      <c r="CQ2710" s="1" ph="1"/>
      <c r="CR2710" s="1" ph="1"/>
      <c r="CS2710" s="1" ph="1"/>
      <c r="CT2710" s="1" ph="1"/>
      <c r="CU2710" s="1" ph="1"/>
      <c r="CV2710" s="1" ph="1"/>
      <c r="CW2710" s="1" ph="1"/>
      <c r="CX2710" s="1" ph="1"/>
      <c r="CY2710" s="1" ph="1"/>
      <c r="CZ2710" s="1" ph="1"/>
      <c r="DA2710" s="1" ph="1"/>
      <c r="DB2710" s="1" ph="1"/>
      <c r="DC2710" s="1" ph="1"/>
      <c r="DD2710" s="1" ph="1"/>
      <c r="DE2710" s="1" ph="1"/>
      <c r="DF2710" s="1" ph="1"/>
      <c r="DG2710" s="1" ph="1"/>
      <c r="DH2710" s="1" ph="1"/>
      <c r="DI2710" s="1" ph="1"/>
      <c r="DJ2710" s="1" ph="1"/>
      <c r="DK2710" s="1" ph="1"/>
      <c r="DL2710" s="1" ph="1"/>
      <c r="DM2710" s="1" ph="1"/>
      <c r="DN2710" s="1" ph="1"/>
      <c r="DO2710" s="1" ph="1"/>
      <c r="DP2710" s="1" ph="1"/>
      <c r="DQ2710" s="1" ph="1"/>
      <c r="DR2710" s="1" ph="1"/>
      <c r="DS2710" s="1" ph="1"/>
      <c r="DT2710" s="1" ph="1"/>
      <c r="DU2710" s="1" ph="1"/>
      <c r="DV2710" s="1" ph="1"/>
      <c r="DW2710" s="1" ph="1"/>
      <c r="DX2710" s="1" ph="1"/>
      <c r="DY2710" s="1" ph="1"/>
      <c r="DZ2710" s="1" ph="1"/>
      <c r="EA2710" s="1" ph="1"/>
      <c r="EB2710" s="1" ph="1"/>
      <c r="EC2710" s="1" ph="1"/>
      <c r="ED2710" s="1" ph="1"/>
      <c r="EE2710" s="1" ph="1"/>
      <c r="EF2710" s="1" ph="1"/>
      <c r="EG2710" s="1" ph="1"/>
      <c r="EH2710" s="1" ph="1"/>
      <c r="EI2710" s="1" ph="1"/>
      <c r="EJ2710" s="1" ph="1"/>
      <c r="EK2710" s="1" ph="1"/>
      <c r="EL2710" s="1" ph="1"/>
      <c r="EM2710" s="1" ph="1"/>
      <c r="EN2710" s="1" ph="1"/>
      <c r="EO2710" s="1" ph="1"/>
      <c r="EP2710" s="1" ph="1"/>
      <c r="EQ2710" s="1" ph="1"/>
      <c r="ER2710" s="1" ph="1"/>
      <c r="ES2710" s="1" ph="1"/>
      <c r="ET2710" s="1" ph="1"/>
      <c r="EU2710" s="1" ph="1"/>
      <c r="EV2710" s="1" ph="1"/>
      <c r="EW2710" s="1" ph="1"/>
      <c r="EX2710" s="1" ph="1"/>
      <c r="EY2710" s="1" ph="1"/>
      <c r="EZ2710" s="1" ph="1"/>
      <c r="FA2710" s="1" ph="1"/>
      <c r="FB2710" s="1" ph="1"/>
      <c r="FC2710" s="1" ph="1"/>
      <c r="FD2710" s="1" ph="1"/>
      <c r="FE2710" s="1" ph="1"/>
      <c r="FF2710" s="1" ph="1"/>
      <c r="FG2710" s="1" ph="1"/>
      <c r="FH2710" s="1" ph="1"/>
      <c r="FI2710" s="1" ph="1"/>
      <c r="FJ2710" s="1" ph="1"/>
      <c r="FK2710" s="1" ph="1"/>
      <c r="FL2710" s="1" ph="1"/>
      <c r="FM2710" s="1" ph="1"/>
      <c r="FN2710" s="1" ph="1"/>
      <c r="FO2710" s="1" ph="1"/>
      <c r="FP2710" s="1" ph="1"/>
      <c r="FQ2710" s="1" ph="1"/>
      <c r="FR2710" s="1" ph="1"/>
      <c r="FS2710" s="1" ph="1"/>
      <c r="FT2710" s="1" ph="1"/>
      <c r="FU2710" s="1" ph="1"/>
      <c r="FV2710" s="1" ph="1"/>
      <c r="FW2710" s="1" ph="1"/>
      <c r="FX2710" s="1" ph="1"/>
      <c r="FY2710" s="1" ph="1"/>
      <c r="FZ2710" s="1" ph="1"/>
      <c r="GA2710" s="1" ph="1"/>
      <c r="GB2710" s="1" ph="1"/>
      <c r="GC2710" s="1" ph="1"/>
      <c r="GD2710" s="1" ph="1"/>
      <c r="GE2710" s="1" ph="1"/>
      <c r="GF2710" s="1" ph="1"/>
      <c r="GG2710" s="1" ph="1"/>
      <c r="GH2710" s="1" ph="1"/>
      <c r="GI2710" s="1" ph="1"/>
      <c r="GJ2710" s="1" ph="1"/>
      <c r="GK2710" s="1" ph="1"/>
      <c r="GL2710" s="1" ph="1"/>
      <c r="GM2710" s="1" ph="1"/>
      <c r="GN2710" s="1" ph="1"/>
      <c r="GO2710" s="1" ph="1"/>
      <c r="GP2710" s="1" ph="1"/>
      <c r="GQ2710" s="1" ph="1"/>
      <c r="GR2710" s="1" ph="1"/>
      <c r="GS2710" s="1" ph="1"/>
      <c r="GT2710" s="1" ph="1"/>
      <c r="GU2710" s="1" ph="1"/>
      <c r="GV2710" s="1" ph="1"/>
      <c r="GW2710" s="1" ph="1"/>
      <c r="GX2710" s="1" ph="1"/>
      <c r="GY2710" s="1" ph="1"/>
      <c r="GZ2710" s="1" ph="1"/>
      <c r="HA2710" s="1" ph="1"/>
      <c r="HB2710" s="1" ph="1"/>
      <c r="HC2710" s="1" ph="1"/>
      <c r="HD2710" s="1" ph="1"/>
      <c r="HE2710" s="1" ph="1"/>
      <c r="HF2710" s="1" ph="1"/>
      <c r="HG2710" s="1" ph="1"/>
      <c r="HH2710" s="1" ph="1"/>
      <c r="HI2710" s="1" ph="1"/>
      <c r="HJ2710" s="1" ph="1"/>
      <c r="HK2710" s="1" ph="1"/>
      <c r="HL2710" s="1" ph="1"/>
      <c r="HM2710" s="1" ph="1"/>
      <c r="HN2710" s="1" ph="1"/>
      <c r="HO2710" s="1" ph="1"/>
      <c r="HP2710" s="1" ph="1"/>
      <c r="HQ2710" s="1" ph="1"/>
      <c r="HR2710" s="1" ph="1"/>
      <c r="HS2710" s="1" ph="1"/>
      <c r="HT2710" s="1" ph="1"/>
      <c r="HU2710" s="1" ph="1"/>
      <c r="HV2710" s="1" ph="1"/>
      <c r="HW2710" s="1" ph="1"/>
      <c r="HX2710" s="1" ph="1"/>
      <c r="HY2710" s="1" ph="1"/>
      <c r="HZ2710" s="1" ph="1"/>
      <c r="IA2710" s="1" ph="1"/>
      <c r="IB2710" s="1" ph="1"/>
      <c r="IC2710" s="1" ph="1"/>
      <c r="ID2710" s="1" ph="1"/>
      <c r="IE2710" s="1" ph="1"/>
      <c r="IF2710" s="1" ph="1"/>
    </row>
    <row r="2711" spans="82:240" ht="20.149999999999999" customHeight="1">
      <c r="CD2711" s="1" ph="1"/>
      <c r="CE2711" s="1" ph="1"/>
      <c r="CF2711" s="1" ph="1"/>
      <c r="CG2711" s="1" ph="1"/>
      <c r="CH2711" s="1" ph="1"/>
      <c r="CI2711" s="1" ph="1"/>
      <c r="CJ2711" s="1" ph="1"/>
      <c r="CK2711" s="1" ph="1"/>
      <c r="CL2711" s="1" ph="1"/>
      <c r="CM2711" s="1" ph="1"/>
      <c r="CN2711" s="1" ph="1"/>
      <c r="CO2711" s="1" ph="1"/>
      <c r="CP2711" s="1" ph="1"/>
      <c r="CQ2711" s="1" ph="1"/>
      <c r="CR2711" s="1" ph="1"/>
      <c r="CS2711" s="1" ph="1"/>
      <c r="CT2711" s="1" ph="1"/>
      <c r="CU2711" s="1" ph="1"/>
      <c r="CV2711" s="1" ph="1"/>
      <c r="CW2711" s="1" ph="1"/>
      <c r="CX2711" s="1" ph="1"/>
      <c r="CY2711" s="1" ph="1"/>
      <c r="CZ2711" s="1" ph="1"/>
      <c r="DA2711" s="1" ph="1"/>
      <c r="DB2711" s="1" ph="1"/>
      <c r="DC2711" s="1" ph="1"/>
      <c r="DD2711" s="1" ph="1"/>
      <c r="DE2711" s="1" ph="1"/>
      <c r="DF2711" s="1" ph="1"/>
      <c r="DG2711" s="1" ph="1"/>
      <c r="DH2711" s="1" ph="1"/>
      <c r="DI2711" s="1" ph="1"/>
      <c r="DJ2711" s="1" ph="1"/>
      <c r="DK2711" s="1" ph="1"/>
      <c r="DL2711" s="1" ph="1"/>
      <c r="DM2711" s="1" ph="1"/>
      <c r="DN2711" s="1" ph="1"/>
      <c r="DO2711" s="1" ph="1"/>
      <c r="DP2711" s="1" ph="1"/>
      <c r="DQ2711" s="1" ph="1"/>
      <c r="DR2711" s="1" ph="1"/>
      <c r="DS2711" s="1" ph="1"/>
      <c r="DT2711" s="1" ph="1"/>
      <c r="DU2711" s="1" ph="1"/>
      <c r="DV2711" s="1" ph="1"/>
      <c r="DW2711" s="1" ph="1"/>
      <c r="DX2711" s="1" ph="1"/>
      <c r="DY2711" s="1" ph="1"/>
      <c r="DZ2711" s="1" ph="1"/>
      <c r="EA2711" s="1" ph="1"/>
      <c r="EB2711" s="1" ph="1"/>
      <c r="EC2711" s="1" ph="1"/>
      <c r="ED2711" s="1" ph="1"/>
      <c r="EE2711" s="1" ph="1"/>
      <c r="EF2711" s="1" ph="1"/>
      <c r="EG2711" s="1" ph="1"/>
      <c r="EH2711" s="1" ph="1"/>
      <c r="EI2711" s="1" ph="1"/>
      <c r="EJ2711" s="1" ph="1"/>
      <c r="EK2711" s="1" ph="1"/>
      <c r="EL2711" s="1" ph="1"/>
      <c r="EM2711" s="1" ph="1"/>
      <c r="EN2711" s="1" ph="1"/>
      <c r="EO2711" s="1" ph="1"/>
      <c r="EP2711" s="1" ph="1"/>
      <c r="EQ2711" s="1" ph="1"/>
      <c r="ER2711" s="1" ph="1"/>
      <c r="ES2711" s="1" ph="1"/>
      <c r="ET2711" s="1" ph="1"/>
      <c r="EU2711" s="1" ph="1"/>
      <c r="EV2711" s="1" ph="1"/>
      <c r="EW2711" s="1" ph="1"/>
      <c r="EX2711" s="1" ph="1"/>
      <c r="EY2711" s="1" ph="1"/>
      <c r="EZ2711" s="1" ph="1"/>
      <c r="FA2711" s="1" ph="1"/>
      <c r="FB2711" s="1" ph="1"/>
      <c r="FC2711" s="1" ph="1"/>
      <c r="FD2711" s="1" ph="1"/>
      <c r="FE2711" s="1" ph="1"/>
      <c r="FF2711" s="1" ph="1"/>
      <c r="FG2711" s="1" ph="1"/>
      <c r="FH2711" s="1" ph="1"/>
      <c r="FI2711" s="1" ph="1"/>
      <c r="FJ2711" s="1" ph="1"/>
      <c r="FK2711" s="1" ph="1"/>
      <c r="FL2711" s="1" ph="1"/>
      <c r="FM2711" s="1" ph="1"/>
      <c r="FN2711" s="1" ph="1"/>
      <c r="FO2711" s="1" ph="1"/>
      <c r="FP2711" s="1" ph="1"/>
      <c r="FQ2711" s="1" ph="1"/>
      <c r="FR2711" s="1" ph="1"/>
      <c r="FS2711" s="1" ph="1"/>
      <c r="FT2711" s="1" ph="1"/>
      <c r="FU2711" s="1" ph="1"/>
      <c r="FV2711" s="1" ph="1"/>
      <c r="FW2711" s="1" ph="1"/>
      <c r="FX2711" s="1" ph="1"/>
      <c r="FY2711" s="1" ph="1"/>
      <c r="FZ2711" s="1" ph="1"/>
      <c r="GA2711" s="1" ph="1"/>
      <c r="GB2711" s="1" ph="1"/>
      <c r="GC2711" s="1" ph="1"/>
      <c r="GD2711" s="1" ph="1"/>
      <c r="GE2711" s="1" ph="1"/>
      <c r="GF2711" s="1" ph="1"/>
      <c r="GG2711" s="1" ph="1"/>
      <c r="GH2711" s="1" ph="1"/>
      <c r="GI2711" s="1" ph="1"/>
      <c r="GJ2711" s="1" ph="1"/>
      <c r="GK2711" s="1" ph="1"/>
      <c r="GL2711" s="1" ph="1"/>
      <c r="GM2711" s="1" ph="1"/>
      <c r="GN2711" s="1" ph="1"/>
      <c r="GO2711" s="1" ph="1"/>
      <c r="GP2711" s="1" ph="1"/>
      <c r="GQ2711" s="1" ph="1"/>
      <c r="GR2711" s="1" ph="1"/>
      <c r="GS2711" s="1" ph="1"/>
      <c r="GT2711" s="1" ph="1"/>
      <c r="GU2711" s="1" ph="1"/>
      <c r="GV2711" s="1" ph="1"/>
      <c r="GW2711" s="1" ph="1"/>
      <c r="GX2711" s="1" ph="1"/>
      <c r="GY2711" s="1" ph="1"/>
      <c r="GZ2711" s="1" ph="1"/>
      <c r="HA2711" s="1" ph="1"/>
      <c r="HB2711" s="1" ph="1"/>
      <c r="HC2711" s="1" ph="1"/>
      <c r="HD2711" s="1" ph="1"/>
      <c r="HE2711" s="1" ph="1"/>
      <c r="HF2711" s="1" ph="1"/>
      <c r="HG2711" s="1" ph="1"/>
      <c r="HH2711" s="1" ph="1"/>
      <c r="HI2711" s="1" ph="1"/>
      <c r="HJ2711" s="1" ph="1"/>
      <c r="HK2711" s="1" ph="1"/>
      <c r="HL2711" s="1" ph="1"/>
      <c r="HM2711" s="1" ph="1"/>
      <c r="HN2711" s="1" ph="1"/>
      <c r="HO2711" s="1" ph="1"/>
      <c r="HP2711" s="1" ph="1"/>
      <c r="HQ2711" s="1" ph="1"/>
      <c r="HR2711" s="1" ph="1"/>
      <c r="HS2711" s="1" ph="1"/>
      <c r="HT2711" s="1" ph="1"/>
      <c r="HU2711" s="1" ph="1"/>
      <c r="HV2711" s="1" ph="1"/>
      <c r="HW2711" s="1" ph="1"/>
      <c r="HX2711" s="1" ph="1"/>
      <c r="HY2711" s="1" ph="1"/>
      <c r="HZ2711" s="1" ph="1"/>
      <c r="IA2711" s="1" ph="1"/>
      <c r="IB2711" s="1" ph="1"/>
      <c r="IC2711" s="1" ph="1"/>
      <c r="ID2711" s="1" ph="1"/>
      <c r="IE2711" s="1" ph="1"/>
      <c r="IF2711" s="1" ph="1"/>
    </row>
    <row r="2712" spans="82:240" ht="20.149999999999999" customHeight="1">
      <c r="CD2712" s="1" ph="1"/>
      <c r="CE2712" s="1" ph="1"/>
      <c r="CF2712" s="1" ph="1"/>
      <c r="CG2712" s="1" ph="1"/>
      <c r="CH2712" s="1" ph="1"/>
      <c r="CI2712" s="1" ph="1"/>
      <c r="CJ2712" s="1" ph="1"/>
      <c r="CK2712" s="1" ph="1"/>
      <c r="CL2712" s="1" ph="1"/>
      <c r="CM2712" s="1" ph="1"/>
      <c r="CN2712" s="1" ph="1"/>
      <c r="CO2712" s="1" ph="1"/>
      <c r="CP2712" s="1" ph="1"/>
      <c r="CQ2712" s="1" ph="1"/>
      <c r="CR2712" s="1" ph="1"/>
      <c r="CS2712" s="1" ph="1"/>
      <c r="CT2712" s="1" ph="1"/>
      <c r="CU2712" s="1" ph="1"/>
      <c r="CV2712" s="1" ph="1"/>
      <c r="CW2712" s="1" ph="1"/>
      <c r="CX2712" s="1" ph="1"/>
      <c r="CY2712" s="1" ph="1"/>
      <c r="CZ2712" s="1" ph="1"/>
      <c r="DA2712" s="1" ph="1"/>
      <c r="DB2712" s="1" ph="1"/>
      <c r="DC2712" s="1" ph="1"/>
      <c r="DD2712" s="1" ph="1"/>
      <c r="DE2712" s="1" ph="1"/>
      <c r="DF2712" s="1" ph="1"/>
      <c r="DG2712" s="1" ph="1"/>
      <c r="DH2712" s="1" ph="1"/>
      <c r="DI2712" s="1" ph="1"/>
      <c r="DJ2712" s="1" ph="1"/>
      <c r="DK2712" s="1" ph="1"/>
      <c r="DL2712" s="1" ph="1"/>
      <c r="DM2712" s="1" ph="1"/>
      <c r="DN2712" s="1" ph="1"/>
      <c r="DO2712" s="1" ph="1"/>
      <c r="DP2712" s="1" ph="1"/>
      <c r="DQ2712" s="1" ph="1"/>
      <c r="DR2712" s="1" ph="1"/>
      <c r="DS2712" s="1" ph="1"/>
      <c r="DT2712" s="1" ph="1"/>
      <c r="DU2712" s="1" ph="1"/>
      <c r="DV2712" s="1" ph="1"/>
      <c r="DW2712" s="1" ph="1"/>
      <c r="DX2712" s="1" ph="1"/>
      <c r="DY2712" s="1" ph="1"/>
      <c r="DZ2712" s="1" ph="1"/>
      <c r="EA2712" s="1" ph="1"/>
      <c r="EB2712" s="1" ph="1"/>
      <c r="EC2712" s="1" ph="1"/>
      <c r="ED2712" s="1" ph="1"/>
      <c r="EE2712" s="1" ph="1"/>
      <c r="EF2712" s="1" ph="1"/>
      <c r="EG2712" s="1" ph="1"/>
      <c r="EH2712" s="1" ph="1"/>
      <c r="EI2712" s="1" ph="1"/>
      <c r="EJ2712" s="1" ph="1"/>
      <c r="EK2712" s="1" ph="1"/>
      <c r="EL2712" s="1" ph="1"/>
      <c r="EM2712" s="1" ph="1"/>
      <c r="EN2712" s="1" ph="1"/>
      <c r="EO2712" s="1" ph="1"/>
      <c r="EP2712" s="1" ph="1"/>
      <c r="EQ2712" s="1" ph="1"/>
      <c r="ER2712" s="1" ph="1"/>
      <c r="ES2712" s="1" ph="1"/>
      <c r="ET2712" s="1" ph="1"/>
      <c r="EU2712" s="1" ph="1"/>
      <c r="EV2712" s="1" ph="1"/>
      <c r="EW2712" s="1" ph="1"/>
      <c r="EX2712" s="1" ph="1"/>
      <c r="EY2712" s="1" ph="1"/>
      <c r="EZ2712" s="1" ph="1"/>
      <c r="FA2712" s="1" ph="1"/>
      <c r="FB2712" s="1" ph="1"/>
      <c r="FC2712" s="1" ph="1"/>
      <c r="FD2712" s="1" ph="1"/>
      <c r="FE2712" s="1" ph="1"/>
      <c r="FF2712" s="1" ph="1"/>
      <c r="FG2712" s="1" ph="1"/>
      <c r="FH2712" s="1" ph="1"/>
      <c r="FI2712" s="1" ph="1"/>
      <c r="FJ2712" s="1" ph="1"/>
      <c r="FK2712" s="1" ph="1"/>
      <c r="FL2712" s="1" ph="1"/>
      <c r="FM2712" s="1" ph="1"/>
      <c r="FN2712" s="1" ph="1"/>
      <c r="FO2712" s="1" ph="1"/>
      <c r="FP2712" s="1" ph="1"/>
      <c r="FQ2712" s="1" ph="1"/>
      <c r="FR2712" s="1" ph="1"/>
      <c r="FS2712" s="1" ph="1"/>
      <c r="FT2712" s="1" ph="1"/>
      <c r="FU2712" s="1" ph="1"/>
      <c r="FV2712" s="1" ph="1"/>
      <c r="FW2712" s="1" ph="1"/>
      <c r="FX2712" s="1" ph="1"/>
      <c r="FY2712" s="1" ph="1"/>
      <c r="FZ2712" s="1" ph="1"/>
      <c r="GA2712" s="1" ph="1"/>
      <c r="GB2712" s="1" ph="1"/>
      <c r="GC2712" s="1" ph="1"/>
      <c r="GD2712" s="1" ph="1"/>
      <c r="GE2712" s="1" ph="1"/>
      <c r="GF2712" s="1" ph="1"/>
      <c r="GG2712" s="1" ph="1"/>
      <c r="GH2712" s="1" ph="1"/>
      <c r="GI2712" s="1" ph="1"/>
      <c r="GJ2712" s="1" ph="1"/>
      <c r="GK2712" s="1" ph="1"/>
      <c r="GL2712" s="1" ph="1"/>
      <c r="GM2712" s="1" ph="1"/>
      <c r="GN2712" s="1" ph="1"/>
      <c r="GO2712" s="1" ph="1"/>
      <c r="GP2712" s="1" ph="1"/>
      <c r="GQ2712" s="1" ph="1"/>
      <c r="GR2712" s="1" ph="1"/>
      <c r="GS2712" s="1" ph="1"/>
      <c r="GT2712" s="1" ph="1"/>
      <c r="GU2712" s="1" ph="1"/>
      <c r="GV2712" s="1" ph="1"/>
      <c r="GW2712" s="1" ph="1"/>
      <c r="GX2712" s="1" ph="1"/>
      <c r="GY2712" s="1" ph="1"/>
      <c r="GZ2712" s="1" ph="1"/>
      <c r="HA2712" s="1" ph="1"/>
      <c r="HB2712" s="1" ph="1"/>
      <c r="HC2712" s="1" ph="1"/>
      <c r="HD2712" s="1" ph="1"/>
      <c r="HE2712" s="1" ph="1"/>
      <c r="HF2712" s="1" ph="1"/>
      <c r="HG2712" s="1" ph="1"/>
      <c r="HH2712" s="1" ph="1"/>
      <c r="HI2712" s="1" ph="1"/>
      <c r="HJ2712" s="1" ph="1"/>
      <c r="HK2712" s="1" ph="1"/>
      <c r="HL2712" s="1" ph="1"/>
      <c r="HM2712" s="1" ph="1"/>
      <c r="HN2712" s="1" ph="1"/>
      <c r="HO2712" s="1" ph="1"/>
      <c r="HP2712" s="1" ph="1"/>
      <c r="HQ2712" s="1" ph="1"/>
      <c r="HR2712" s="1" ph="1"/>
      <c r="HS2712" s="1" ph="1"/>
      <c r="HT2712" s="1" ph="1"/>
      <c r="HU2712" s="1" ph="1"/>
      <c r="HV2712" s="1" ph="1"/>
      <c r="HW2712" s="1" ph="1"/>
      <c r="HX2712" s="1" ph="1"/>
      <c r="HY2712" s="1" ph="1"/>
      <c r="HZ2712" s="1" ph="1"/>
      <c r="IA2712" s="1" ph="1"/>
      <c r="IB2712" s="1" ph="1"/>
      <c r="IC2712" s="1" ph="1"/>
      <c r="ID2712" s="1" ph="1"/>
      <c r="IE2712" s="1" ph="1"/>
      <c r="IF2712" s="1" ph="1"/>
    </row>
    <row r="2713" spans="82:240" ht="20.149999999999999" customHeight="1">
      <c r="CD2713" s="1" ph="1"/>
      <c r="CE2713" s="1" ph="1"/>
      <c r="CF2713" s="1" ph="1"/>
      <c r="CG2713" s="1" ph="1"/>
      <c r="CH2713" s="1" ph="1"/>
      <c r="CI2713" s="1" ph="1"/>
      <c r="CJ2713" s="1" ph="1"/>
      <c r="CK2713" s="1" ph="1"/>
      <c r="CL2713" s="1" ph="1"/>
      <c r="CM2713" s="1" ph="1"/>
      <c r="CN2713" s="1" ph="1"/>
      <c r="CO2713" s="1" ph="1"/>
      <c r="CP2713" s="1" ph="1"/>
      <c r="CQ2713" s="1" ph="1"/>
      <c r="CR2713" s="1" ph="1"/>
      <c r="CS2713" s="1" ph="1"/>
      <c r="CT2713" s="1" ph="1"/>
      <c r="CU2713" s="1" ph="1"/>
      <c r="CV2713" s="1" ph="1"/>
      <c r="CW2713" s="1" ph="1"/>
      <c r="CX2713" s="1" ph="1"/>
      <c r="CY2713" s="1" ph="1"/>
      <c r="CZ2713" s="1" ph="1"/>
      <c r="DA2713" s="1" ph="1"/>
      <c r="DB2713" s="1" ph="1"/>
      <c r="DC2713" s="1" ph="1"/>
      <c r="DD2713" s="1" ph="1"/>
      <c r="DE2713" s="1" ph="1"/>
      <c r="DF2713" s="1" ph="1"/>
      <c r="DG2713" s="1" ph="1"/>
      <c r="DH2713" s="1" ph="1"/>
      <c r="DI2713" s="1" ph="1"/>
      <c r="DJ2713" s="1" ph="1"/>
      <c r="DK2713" s="1" ph="1"/>
      <c r="DL2713" s="1" ph="1"/>
      <c r="DM2713" s="1" ph="1"/>
      <c r="DN2713" s="1" ph="1"/>
      <c r="DO2713" s="1" ph="1"/>
      <c r="DP2713" s="1" ph="1"/>
      <c r="DQ2713" s="1" ph="1"/>
      <c r="DR2713" s="1" ph="1"/>
      <c r="DS2713" s="1" ph="1"/>
      <c r="DT2713" s="1" ph="1"/>
      <c r="DU2713" s="1" ph="1"/>
      <c r="DV2713" s="1" ph="1"/>
      <c r="DW2713" s="1" ph="1"/>
      <c r="DX2713" s="1" ph="1"/>
      <c r="DY2713" s="1" ph="1"/>
      <c r="DZ2713" s="1" ph="1"/>
      <c r="EA2713" s="1" ph="1"/>
      <c r="EB2713" s="1" ph="1"/>
      <c r="EC2713" s="1" ph="1"/>
      <c r="ED2713" s="1" ph="1"/>
      <c r="EE2713" s="1" ph="1"/>
      <c r="EF2713" s="1" ph="1"/>
      <c r="EG2713" s="1" ph="1"/>
      <c r="EH2713" s="1" ph="1"/>
      <c r="EI2713" s="1" ph="1"/>
      <c r="EJ2713" s="1" ph="1"/>
      <c r="EK2713" s="1" ph="1"/>
      <c r="EL2713" s="1" ph="1"/>
      <c r="EM2713" s="1" ph="1"/>
      <c r="EN2713" s="1" ph="1"/>
      <c r="EO2713" s="1" ph="1"/>
      <c r="EP2713" s="1" ph="1"/>
      <c r="EQ2713" s="1" ph="1"/>
      <c r="ER2713" s="1" ph="1"/>
      <c r="ES2713" s="1" ph="1"/>
      <c r="ET2713" s="1" ph="1"/>
      <c r="EU2713" s="1" ph="1"/>
      <c r="EV2713" s="1" ph="1"/>
      <c r="EW2713" s="1" ph="1"/>
      <c r="EX2713" s="1" ph="1"/>
      <c r="EY2713" s="1" ph="1"/>
      <c r="EZ2713" s="1" ph="1"/>
      <c r="FA2713" s="1" ph="1"/>
      <c r="FB2713" s="1" ph="1"/>
      <c r="FC2713" s="1" ph="1"/>
      <c r="FD2713" s="1" ph="1"/>
      <c r="FE2713" s="1" ph="1"/>
      <c r="FF2713" s="1" ph="1"/>
      <c r="FG2713" s="1" ph="1"/>
      <c r="FH2713" s="1" ph="1"/>
      <c r="FI2713" s="1" ph="1"/>
      <c r="FJ2713" s="1" ph="1"/>
      <c r="FK2713" s="1" ph="1"/>
      <c r="FL2713" s="1" ph="1"/>
      <c r="FM2713" s="1" ph="1"/>
      <c r="FN2713" s="1" ph="1"/>
      <c r="FO2713" s="1" ph="1"/>
      <c r="FP2713" s="1" ph="1"/>
      <c r="FQ2713" s="1" ph="1"/>
      <c r="FR2713" s="1" ph="1"/>
      <c r="FS2713" s="1" ph="1"/>
      <c r="FT2713" s="1" ph="1"/>
      <c r="FU2713" s="1" ph="1"/>
      <c r="FV2713" s="1" ph="1"/>
      <c r="FW2713" s="1" ph="1"/>
      <c r="FX2713" s="1" ph="1"/>
      <c r="FY2713" s="1" ph="1"/>
      <c r="FZ2713" s="1" ph="1"/>
      <c r="GA2713" s="1" ph="1"/>
      <c r="GB2713" s="1" ph="1"/>
      <c r="GC2713" s="1" ph="1"/>
      <c r="GD2713" s="1" ph="1"/>
      <c r="GE2713" s="1" ph="1"/>
      <c r="GF2713" s="1" ph="1"/>
      <c r="GG2713" s="1" ph="1"/>
      <c r="GH2713" s="1" ph="1"/>
      <c r="GI2713" s="1" ph="1"/>
      <c r="GJ2713" s="1" ph="1"/>
      <c r="GK2713" s="1" ph="1"/>
      <c r="GL2713" s="1" ph="1"/>
      <c r="GM2713" s="1" ph="1"/>
      <c r="GN2713" s="1" ph="1"/>
      <c r="GO2713" s="1" ph="1"/>
      <c r="GP2713" s="1" ph="1"/>
      <c r="GQ2713" s="1" ph="1"/>
      <c r="GR2713" s="1" ph="1"/>
      <c r="GS2713" s="1" ph="1"/>
      <c r="GT2713" s="1" ph="1"/>
      <c r="GU2713" s="1" ph="1"/>
      <c r="GV2713" s="1" ph="1"/>
      <c r="GW2713" s="1" ph="1"/>
      <c r="GX2713" s="1" ph="1"/>
      <c r="GY2713" s="1" ph="1"/>
      <c r="GZ2713" s="1" ph="1"/>
      <c r="HA2713" s="1" ph="1"/>
      <c r="HB2713" s="1" ph="1"/>
      <c r="HC2713" s="1" ph="1"/>
      <c r="HD2713" s="1" ph="1"/>
      <c r="HE2713" s="1" ph="1"/>
      <c r="HF2713" s="1" ph="1"/>
      <c r="HG2713" s="1" ph="1"/>
      <c r="HH2713" s="1" ph="1"/>
      <c r="HI2713" s="1" ph="1"/>
      <c r="HJ2713" s="1" ph="1"/>
      <c r="HK2713" s="1" ph="1"/>
      <c r="HL2713" s="1" ph="1"/>
      <c r="HM2713" s="1" ph="1"/>
      <c r="HN2713" s="1" ph="1"/>
      <c r="HO2713" s="1" ph="1"/>
      <c r="HP2713" s="1" ph="1"/>
      <c r="HQ2713" s="1" ph="1"/>
      <c r="HR2713" s="1" ph="1"/>
      <c r="HS2713" s="1" ph="1"/>
      <c r="HT2713" s="1" ph="1"/>
      <c r="HU2713" s="1" ph="1"/>
      <c r="HV2713" s="1" ph="1"/>
      <c r="HW2713" s="1" ph="1"/>
      <c r="HX2713" s="1" ph="1"/>
      <c r="HY2713" s="1" ph="1"/>
      <c r="HZ2713" s="1" ph="1"/>
      <c r="IA2713" s="1" ph="1"/>
      <c r="IB2713" s="1" ph="1"/>
      <c r="IC2713" s="1" ph="1"/>
      <c r="ID2713" s="1" ph="1"/>
      <c r="IE2713" s="1" ph="1"/>
      <c r="IF2713" s="1" ph="1"/>
    </row>
    <row r="2714" spans="82:240" ht="20.149999999999999" customHeight="1">
      <c r="CD2714" s="1" ph="1"/>
      <c r="CE2714" s="1" ph="1"/>
      <c r="CF2714" s="1" ph="1"/>
      <c r="CG2714" s="1" ph="1"/>
      <c r="CH2714" s="1" ph="1"/>
      <c r="CI2714" s="1" ph="1"/>
      <c r="CJ2714" s="1" ph="1"/>
      <c r="CK2714" s="1" ph="1"/>
      <c r="CL2714" s="1" ph="1"/>
      <c r="CM2714" s="1" ph="1"/>
      <c r="CN2714" s="1" ph="1"/>
      <c r="CO2714" s="1" ph="1"/>
      <c r="CP2714" s="1" ph="1"/>
      <c r="CQ2714" s="1" ph="1"/>
      <c r="CR2714" s="1" ph="1"/>
      <c r="CS2714" s="1" ph="1"/>
      <c r="CT2714" s="1" ph="1"/>
      <c r="CU2714" s="1" ph="1"/>
      <c r="CV2714" s="1" ph="1"/>
      <c r="CW2714" s="1" ph="1"/>
      <c r="CX2714" s="1" ph="1"/>
      <c r="CY2714" s="1" ph="1"/>
      <c r="CZ2714" s="1" ph="1"/>
      <c r="DA2714" s="1" ph="1"/>
      <c r="DB2714" s="1" ph="1"/>
      <c r="DC2714" s="1" ph="1"/>
      <c r="DD2714" s="1" ph="1"/>
      <c r="DE2714" s="1" ph="1"/>
      <c r="DF2714" s="1" ph="1"/>
      <c r="DG2714" s="1" ph="1"/>
      <c r="DH2714" s="1" ph="1"/>
      <c r="DI2714" s="1" ph="1"/>
      <c r="DJ2714" s="1" ph="1"/>
      <c r="DK2714" s="1" ph="1"/>
      <c r="DL2714" s="1" ph="1"/>
      <c r="DM2714" s="1" ph="1"/>
      <c r="DN2714" s="1" ph="1"/>
      <c r="DO2714" s="1" ph="1"/>
      <c r="DP2714" s="1" ph="1"/>
      <c r="DQ2714" s="1" ph="1"/>
      <c r="DR2714" s="1" ph="1"/>
      <c r="DS2714" s="1" ph="1"/>
      <c r="DT2714" s="1" ph="1"/>
      <c r="DU2714" s="1" ph="1"/>
      <c r="DV2714" s="1" ph="1"/>
      <c r="DW2714" s="1" ph="1"/>
      <c r="DX2714" s="1" ph="1"/>
      <c r="DY2714" s="1" ph="1"/>
      <c r="DZ2714" s="1" ph="1"/>
      <c r="EA2714" s="1" ph="1"/>
      <c r="EB2714" s="1" ph="1"/>
      <c r="EC2714" s="1" ph="1"/>
      <c r="ED2714" s="1" ph="1"/>
      <c r="EE2714" s="1" ph="1"/>
      <c r="EF2714" s="1" ph="1"/>
      <c r="EG2714" s="1" ph="1"/>
      <c r="EH2714" s="1" ph="1"/>
      <c r="EI2714" s="1" ph="1"/>
      <c r="EJ2714" s="1" ph="1"/>
      <c r="EK2714" s="1" ph="1"/>
      <c r="EL2714" s="1" ph="1"/>
      <c r="EM2714" s="1" ph="1"/>
      <c r="EN2714" s="1" ph="1"/>
      <c r="EO2714" s="1" ph="1"/>
      <c r="EP2714" s="1" ph="1"/>
      <c r="EQ2714" s="1" ph="1"/>
      <c r="ER2714" s="1" ph="1"/>
      <c r="ES2714" s="1" ph="1"/>
      <c r="ET2714" s="1" ph="1"/>
      <c r="EU2714" s="1" ph="1"/>
      <c r="EV2714" s="1" ph="1"/>
      <c r="EW2714" s="1" ph="1"/>
      <c r="EX2714" s="1" ph="1"/>
      <c r="EY2714" s="1" ph="1"/>
      <c r="EZ2714" s="1" ph="1"/>
      <c r="FA2714" s="1" ph="1"/>
      <c r="FB2714" s="1" ph="1"/>
      <c r="FC2714" s="1" ph="1"/>
      <c r="FD2714" s="1" ph="1"/>
      <c r="FE2714" s="1" ph="1"/>
      <c r="FF2714" s="1" ph="1"/>
      <c r="FG2714" s="1" ph="1"/>
      <c r="FH2714" s="1" ph="1"/>
      <c r="FI2714" s="1" ph="1"/>
      <c r="FJ2714" s="1" ph="1"/>
      <c r="FK2714" s="1" ph="1"/>
      <c r="FL2714" s="1" ph="1"/>
      <c r="FM2714" s="1" ph="1"/>
      <c r="FN2714" s="1" ph="1"/>
      <c r="FO2714" s="1" ph="1"/>
      <c r="FP2714" s="1" ph="1"/>
      <c r="FQ2714" s="1" ph="1"/>
      <c r="FR2714" s="1" ph="1"/>
      <c r="FS2714" s="1" ph="1"/>
      <c r="FT2714" s="1" ph="1"/>
      <c r="FU2714" s="1" ph="1"/>
      <c r="FV2714" s="1" ph="1"/>
      <c r="FW2714" s="1" ph="1"/>
      <c r="FX2714" s="1" ph="1"/>
      <c r="FY2714" s="1" ph="1"/>
      <c r="FZ2714" s="1" ph="1"/>
      <c r="GA2714" s="1" ph="1"/>
      <c r="GB2714" s="1" ph="1"/>
      <c r="GC2714" s="1" ph="1"/>
      <c r="GD2714" s="1" ph="1"/>
      <c r="GE2714" s="1" ph="1"/>
      <c r="GF2714" s="1" ph="1"/>
      <c r="GG2714" s="1" ph="1"/>
      <c r="GH2714" s="1" ph="1"/>
      <c r="GI2714" s="1" ph="1"/>
      <c r="GJ2714" s="1" ph="1"/>
      <c r="GK2714" s="1" ph="1"/>
      <c r="GL2714" s="1" ph="1"/>
      <c r="GM2714" s="1" ph="1"/>
      <c r="GN2714" s="1" ph="1"/>
      <c r="GO2714" s="1" ph="1"/>
      <c r="GP2714" s="1" ph="1"/>
      <c r="GQ2714" s="1" ph="1"/>
      <c r="GR2714" s="1" ph="1"/>
      <c r="GS2714" s="1" ph="1"/>
      <c r="GT2714" s="1" ph="1"/>
      <c r="GU2714" s="1" ph="1"/>
      <c r="GV2714" s="1" ph="1"/>
      <c r="GW2714" s="1" ph="1"/>
      <c r="GX2714" s="1" ph="1"/>
      <c r="GY2714" s="1" ph="1"/>
      <c r="GZ2714" s="1" ph="1"/>
      <c r="HA2714" s="1" ph="1"/>
      <c r="HB2714" s="1" ph="1"/>
      <c r="HC2714" s="1" ph="1"/>
      <c r="HD2714" s="1" ph="1"/>
      <c r="HE2714" s="1" ph="1"/>
      <c r="HF2714" s="1" ph="1"/>
      <c r="HG2714" s="1" ph="1"/>
      <c r="HH2714" s="1" ph="1"/>
      <c r="HI2714" s="1" ph="1"/>
      <c r="HJ2714" s="1" ph="1"/>
      <c r="HK2714" s="1" ph="1"/>
      <c r="HL2714" s="1" ph="1"/>
      <c r="HM2714" s="1" ph="1"/>
      <c r="HN2714" s="1" ph="1"/>
      <c r="HO2714" s="1" ph="1"/>
      <c r="HP2714" s="1" ph="1"/>
      <c r="HQ2714" s="1" ph="1"/>
      <c r="HR2714" s="1" ph="1"/>
      <c r="HS2714" s="1" ph="1"/>
      <c r="HT2714" s="1" ph="1"/>
      <c r="HU2714" s="1" ph="1"/>
      <c r="HV2714" s="1" ph="1"/>
      <c r="HW2714" s="1" ph="1"/>
      <c r="HX2714" s="1" ph="1"/>
      <c r="HY2714" s="1" ph="1"/>
      <c r="HZ2714" s="1" ph="1"/>
      <c r="IA2714" s="1" ph="1"/>
      <c r="IB2714" s="1" ph="1"/>
      <c r="IC2714" s="1" ph="1"/>
      <c r="ID2714" s="1" ph="1"/>
      <c r="IE2714" s="1" ph="1"/>
      <c r="IF2714" s="1" ph="1"/>
    </row>
    <row r="2715" spans="82:240" ht="20.149999999999999" customHeight="1">
      <c r="CD2715" s="1" ph="1"/>
      <c r="CE2715" s="1" ph="1"/>
      <c r="CF2715" s="1" ph="1"/>
      <c r="CG2715" s="1" ph="1"/>
      <c r="CH2715" s="1" ph="1"/>
      <c r="CI2715" s="1" ph="1"/>
      <c r="CJ2715" s="1" ph="1"/>
      <c r="CK2715" s="1" ph="1"/>
      <c r="CL2715" s="1" ph="1"/>
      <c r="CM2715" s="1" ph="1"/>
      <c r="CN2715" s="1" ph="1"/>
      <c r="CO2715" s="1" ph="1"/>
      <c r="CP2715" s="1" ph="1"/>
      <c r="CQ2715" s="1" ph="1"/>
      <c r="CR2715" s="1" ph="1"/>
      <c r="CS2715" s="1" ph="1"/>
      <c r="CT2715" s="1" ph="1"/>
      <c r="CU2715" s="1" ph="1"/>
      <c r="CV2715" s="1" ph="1"/>
      <c r="CW2715" s="1" ph="1"/>
      <c r="CX2715" s="1" ph="1"/>
      <c r="CY2715" s="1" ph="1"/>
      <c r="CZ2715" s="1" ph="1"/>
      <c r="DA2715" s="1" ph="1"/>
      <c r="DB2715" s="1" ph="1"/>
      <c r="DC2715" s="1" ph="1"/>
      <c r="DD2715" s="1" ph="1"/>
      <c r="DE2715" s="1" ph="1"/>
      <c r="DF2715" s="1" ph="1"/>
      <c r="DG2715" s="1" ph="1"/>
      <c r="DH2715" s="1" ph="1"/>
      <c r="DI2715" s="1" ph="1"/>
      <c r="DJ2715" s="1" ph="1"/>
      <c r="DK2715" s="1" ph="1"/>
      <c r="DL2715" s="1" ph="1"/>
      <c r="DM2715" s="1" ph="1"/>
      <c r="DN2715" s="1" ph="1"/>
      <c r="DO2715" s="1" ph="1"/>
      <c r="DP2715" s="1" ph="1"/>
      <c r="DQ2715" s="1" ph="1"/>
      <c r="DR2715" s="1" ph="1"/>
      <c r="DS2715" s="1" ph="1"/>
      <c r="DT2715" s="1" ph="1"/>
      <c r="DU2715" s="1" ph="1"/>
      <c r="DV2715" s="1" ph="1"/>
      <c r="DW2715" s="1" ph="1"/>
      <c r="DX2715" s="1" ph="1"/>
      <c r="DY2715" s="1" ph="1"/>
      <c r="DZ2715" s="1" ph="1"/>
      <c r="EA2715" s="1" ph="1"/>
      <c r="EB2715" s="1" ph="1"/>
      <c r="EC2715" s="1" ph="1"/>
      <c r="ED2715" s="1" ph="1"/>
      <c r="EE2715" s="1" ph="1"/>
      <c r="EF2715" s="1" ph="1"/>
      <c r="EG2715" s="1" ph="1"/>
      <c r="EH2715" s="1" ph="1"/>
      <c r="EI2715" s="1" ph="1"/>
      <c r="EJ2715" s="1" ph="1"/>
      <c r="EK2715" s="1" ph="1"/>
      <c r="EL2715" s="1" ph="1"/>
      <c r="EM2715" s="1" ph="1"/>
      <c r="EN2715" s="1" ph="1"/>
      <c r="EO2715" s="1" ph="1"/>
      <c r="EP2715" s="1" ph="1"/>
      <c r="EQ2715" s="1" ph="1"/>
      <c r="ER2715" s="1" ph="1"/>
      <c r="ES2715" s="1" ph="1"/>
      <c r="ET2715" s="1" ph="1"/>
      <c r="EU2715" s="1" ph="1"/>
      <c r="EV2715" s="1" ph="1"/>
      <c r="EW2715" s="1" ph="1"/>
      <c r="EX2715" s="1" ph="1"/>
      <c r="EY2715" s="1" ph="1"/>
      <c r="EZ2715" s="1" ph="1"/>
      <c r="FA2715" s="1" ph="1"/>
      <c r="FB2715" s="1" ph="1"/>
      <c r="FC2715" s="1" ph="1"/>
      <c r="FD2715" s="1" ph="1"/>
      <c r="FE2715" s="1" ph="1"/>
      <c r="FF2715" s="1" ph="1"/>
      <c r="FG2715" s="1" ph="1"/>
      <c r="FH2715" s="1" ph="1"/>
      <c r="FI2715" s="1" ph="1"/>
      <c r="FJ2715" s="1" ph="1"/>
      <c r="FK2715" s="1" ph="1"/>
      <c r="FL2715" s="1" ph="1"/>
      <c r="FM2715" s="1" ph="1"/>
      <c r="FN2715" s="1" ph="1"/>
      <c r="FO2715" s="1" ph="1"/>
      <c r="FP2715" s="1" ph="1"/>
      <c r="FQ2715" s="1" ph="1"/>
      <c r="FR2715" s="1" ph="1"/>
      <c r="FS2715" s="1" ph="1"/>
      <c r="FT2715" s="1" ph="1"/>
      <c r="FU2715" s="1" ph="1"/>
      <c r="FV2715" s="1" ph="1"/>
      <c r="FW2715" s="1" ph="1"/>
      <c r="FX2715" s="1" ph="1"/>
      <c r="FY2715" s="1" ph="1"/>
      <c r="FZ2715" s="1" ph="1"/>
      <c r="GA2715" s="1" ph="1"/>
      <c r="GB2715" s="1" ph="1"/>
      <c r="GC2715" s="1" ph="1"/>
      <c r="GD2715" s="1" ph="1"/>
      <c r="GE2715" s="1" ph="1"/>
      <c r="GF2715" s="1" ph="1"/>
      <c r="GG2715" s="1" ph="1"/>
      <c r="GH2715" s="1" ph="1"/>
      <c r="GI2715" s="1" ph="1"/>
      <c r="GJ2715" s="1" ph="1"/>
      <c r="GK2715" s="1" ph="1"/>
      <c r="GL2715" s="1" ph="1"/>
      <c r="GM2715" s="1" ph="1"/>
      <c r="GN2715" s="1" ph="1"/>
      <c r="GO2715" s="1" ph="1"/>
      <c r="GP2715" s="1" ph="1"/>
      <c r="GQ2715" s="1" ph="1"/>
      <c r="GR2715" s="1" ph="1"/>
      <c r="GS2715" s="1" ph="1"/>
      <c r="GT2715" s="1" ph="1"/>
      <c r="GU2715" s="1" ph="1"/>
      <c r="GV2715" s="1" ph="1"/>
      <c r="GW2715" s="1" ph="1"/>
      <c r="GX2715" s="1" ph="1"/>
      <c r="GY2715" s="1" ph="1"/>
      <c r="GZ2715" s="1" ph="1"/>
      <c r="HA2715" s="1" ph="1"/>
      <c r="HB2715" s="1" ph="1"/>
      <c r="HC2715" s="1" ph="1"/>
      <c r="HD2715" s="1" ph="1"/>
      <c r="HE2715" s="1" ph="1"/>
      <c r="HF2715" s="1" ph="1"/>
      <c r="HG2715" s="1" ph="1"/>
      <c r="HH2715" s="1" ph="1"/>
      <c r="HI2715" s="1" ph="1"/>
      <c r="HJ2715" s="1" ph="1"/>
      <c r="HK2715" s="1" ph="1"/>
      <c r="HL2715" s="1" ph="1"/>
      <c r="HM2715" s="1" ph="1"/>
      <c r="HN2715" s="1" ph="1"/>
      <c r="HO2715" s="1" ph="1"/>
      <c r="HP2715" s="1" ph="1"/>
      <c r="HQ2715" s="1" ph="1"/>
      <c r="HR2715" s="1" ph="1"/>
      <c r="HS2715" s="1" ph="1"/>
      <c r="HT2715" s="1" ph="1"/>
      <c r="HU2715" s="1" ph="1"/>
      <c r="HV2715" s="1" ph="1"/>
      <c r="HW2715" s="1" ph="1"/>
      <c r="HX2715" s="1" ph="1"/>
      <c r="HY2715" s="1" ph="1"/>
      <c r="HZ2715" s="1" ph="1"/>
      <c r="IA2715" s="1" ph="1"/>
      <c r="IB2715" s="1" ph="1"/>
      <c r="IC2715" s="1" ph="1"/>
      <c r="ID2715" s="1" ph="1"/>
      <c r="IE2715" s="1" ph="1"/>
      <c r="IF2715" s="1" ph="1"/>
    </row>
    <row r="2717" spans="82:240" ht="20.149999999999999" customHeight="1">
      <c r="CD2717" s="1" ph="1"/>
      <c r="CE2717" s="1" ph="1"/>
      <c r="CF2717" s="1" ph="1"/>
      <c r="CG2717" s="1" ph="1"/>
      <c r="CH2717" s="1" ph="1"/>
      <c r="CI2717" s="1" ph="1"/>
      <c r="CJ2717" s="1" ph="1"/>
      <c r="CK2717" s="1" ph="1"/>
      <c r="CL2717" s="1" ph="1"/>
      <c r="CM2717" s="1" ph="1"/>
      <c r="CN2717" s="1" ph="1"/>
      <c r="CO2717" s="1" ph="1"/>
      <c r="CP2717" s="1" ph="1"/>
      <c r="CQ2717" s="1" ph="1"/>
      <c r="CR2717" s="1" ph="1"/>
      <c r="CS2717" s="1" ph="1"/>
      <c r="CT2717" s="1" ph="1"/>
      <c r="CU2717" s="1" ph="1"/>
      <c r="CV2717" s="1" ph="1"/>
      <c r="CW2717" s="1" ph="1"/>
      <c r="CX2717" s="1" ph="1"/>
      <c r="CY2717" s="1" ph="1"/>
      <c r="CZ2717" s="1" ph="1"/>
      <c r="DA2717" s="1" ph="1"/>
      <c r="DB2717" s="1" ph="1"/>
      <c r="DC2717" s="1" ph="1"/>
      <c r="DD2717" s="1" ph="1"/>
      <c r="DE2717" s="1" ph="1"/>
      <c r="DF2717" s="1" ph="1"/>
      <c r="DG2717" s="1" ph="1"/>
      <c r="DH2717" s="1" ph="1"/>
      <c r="DI2717" s="1" ph="1"/>
      <c r="DJ2717" s="1" ph="1"/>
      <c r="DK2717" s="1" ph="1"/>
      <c r="DL2717" s="1" ph="1"/>
      <c r="DM2717" s="1" ph="1"/>
      <c r="DN2717" s="1" ph="1"/>
      <c r="DO2717" s="1" ph="1"/>
      <c r="DP2717" s="1" ph="1"/>
      <c r="DQ2717" s="1" ph="1"/>
      <c r="DR2717" s="1" ph="1"/>
      <c r="DS2717" s="1" ph="1"/>
      <c r="DT2717" s="1" ph="1"/>
      <c r="DU2717" s="1" ph="1"/>
      <c r="DV2717" s="1" ph="1"/>
      <c r="DW2717" s="1" ph="1"/>
      <c r="DX2717" s="1" ph="1"/>
      <c r="DY2717" s="1" ph="1"/>
      <c r="DZ2717" s="1" ph="1"/>
      <c r="EA2717" s="1" ph="1"/>
      <c r="EB2717" s="1" ph="1"/>
      <c r="EC2717" s="1" ph="1"/>
      <c r="ED2717" s="1" ph="1"/>
      <c r="EE2717" s="1" ph="1"/>
      <c r="EF2717" s="1" ph="1"/>
      <c r="EG2717" s="1" ph="1"/>
      <c r="EH2717" s="1" ph="1"/>
      <c r="EI2717" s="1" ph="1"/>
      <c r="EJ2717" s="1" ph="1"/>
      <c r="EK2717" s="1" ph="1"/>
      <c r="EL2717" s="1" ph="1"/>
      <c r="EM2717" s="1" ph="1"/>
      <c r="EN2717" s="1" ph="1"/>
      <c r="EO2717" s="1" ph="1"/>
      <c r="EP2717" s="1" ph="1"/>
      <c r="EQ2717" s="1" ph="1"/>
      <c r="ER2717" s="1" ph="1"/>
      <c r="ES2717" s="1" ph="1"/>
      <c r="ET2717" s="1" ph="1"/>
      <c r="EU2717" s="1" ph="1"/>
      <c r="EV2717" s="1" ph="1"/>
      <c r="EW2717" s="1" ph="1"/>
      <c r="EX2717" s="1" ph="1"/>
      <c r="EY2717" s="1" ph="1"/>
      <c r="EZ2717" s="1" ph="1"/>
      <c r="FA2717" s="1" ph="1"/>
      <c r="FB2717" s="1" ph="1"/>
      <c r="FC2717" s="1" ph="1"/>
      <c r="FD2717" s="1" ph="1"/>
      <c r="FE2717" s="1" ph="1"/>
      <c r="FF2717" s="1" ph="1"/>
      <c r="FG2717" s="1" ph="1"/>
      <c r="FH2717" s="1" ph="1"/>
      <c r="FI2717" s="1" ph="1"/>
      <c r="FJ2717" s="1" ph="1"/>
      <c r="FK2717" s="1" ph="1"/>
      <c r="FL2717" s="1" ph="1"/>
      <c r="FM2717" s="1" ph="1"/>
      <c r="FN2717" s="1" ph="1"/>
      <c r="FO2717" s="1" ph="1"/>
      <c r="FP2717" s="1" ph="1"/>
      <c r="FQ2717" s="1" ph="1"/>
      <c r="FR2717" s="1" ph="1"/>
      <c r="FS2717" s="1" ph="1"/>
      <c r="FT2717" s="1" ph="1"/>
      <c r="FU2717" s="1" ph="1"/>
      <c r="FV2717" s="1" ph="1"/>
      <c r="FW2717" s="1" ph="1"/>
      <c r="FX2717" s="1" ph="1"/>
      <c r="FY2717" s="1" ph="1"/>
      <c r="FZ2717" s="1" ph="1"/>
      <c r="GA2717" s="1" ph="1"/>
      <c r="GB2717" s="1" ph="1"/>
      <c r="GC2717" s="1" ph="1"/>
      <c r="GD2717" s="1" ph="1"/>
      <c r="GE2717" s="1" ph="1"/>
      <c r="GF2717" s="1" ph="1"/>
      <c r="GG2717" s="1" ph="1"/>
      <c r="GH2717" s="1" ph="1"/>
      <c r="GI2717" s="1" ph="1"/>
      <c r="GJ2717" s="1" ph="1"/>
      <c r="GK2717" s="1" ph="1"/>
      <c r="GL2717" s="1" ph="1"/>
      <c r="GM2717" s="1" ph="1"/>
      <c r="GN2717" s="1" ph="1"/>
      <c r="GO2717" s="1" ph="1"/>
      <c r="GP2717" s="1" ph="1"/>
      <c r="GQ2717" s="1" ph="1"/>
      <c r="GR2717" s="1" ph="1"/>
      <c r="GS2717" s="1" ph="1"/>
      <c r="GT2717" s="1" ph="1"/>
      <c r="GU2717" s="1" ph="1"/>
      <c r="GV2717" s="1" ph="1"/>
      <c r="GW2717" s="1" ph="1"/>
      <c r="GX2717" s="1" ph="1"/>
      <c r="GY2717" s="1" ph="1"/>
      <c r="GZ2717" s="1" ph="1"/>
      <c r="HA2717" s="1" ph="1"/>
      <c r="HB2717" s="1" ph="1"/>
      <c r="HC2717" s="1" ph="1"/>
      <c r="HD2717" s="1" ph="1"/>
      <c r="HE2717" s="1" ph="1"/>
      <c r="HF2717" s="1" ph="1"/>
      <c r="HG2717" s="1" ph="1"/>
      <c r="HH2717" s="1" ph="1"/>
      <c r="HI2717" s="1" ph="1"/>
      <c r="HJ2717" s="1" ph="1"/>
      <c r="HK2717" s="1" ph="1"/>
      <c r="HL2717" s="1" ph="1"/>
      <c r="HM2717" s="1" ph="1"/>
      <c r="HN2717" s="1" ph="1"/>
      <c r="HO2717" s="1" ph="1"/>
      <c r="HP2717" s="1" ph="1"/>
      <c r="HQ2717" s="1" ph="1"/>
      <c r="HR2717" s="1" ph="1"/>
      <c r="HS2717" s="1" ph="1"/>
      <c r="HT2717" s="1" ph="1"/>
      <c r="HU2717" s="1" ph="1"/>
      <c r="HV2717" s="1" ph="1"/>
      <c r="HW2717" s="1" ph="1"/>
      <c r="HX2717" s="1" ph="1"/>
      <c r="HY2717" s="1" ph="1"/>
      <c r="HZ2717" s="1" ph="1"/>
      <c r="IA2717" s="1" ph="1"/>
      <c r="IB2717" s="1" ph="1"/>
      <c r="IC2717" s="1" ph="1"/>
      <c r="ID2717" s="1" ph="1"/>
      <c r="IE2717" s="1" ph="1"/>
      <c r="IF2717" s="1" ph="1"/>
    </row>
    <row r="2719" spans="82:240" ht="20.149999999999999" customHeight="1">
      <c r="CD2719" s="1" ph="1"/>
      <c r="CE2719" s="1" ph="1"/>
      <c r="CF2719" s="1" ph="1"/>
      <c r="CG2719" s="1" ph="1"/>
      <c r="CH2719" s="1" ph="1"/>
      <c r="CI2719" s="1" ph="1"/>
      <c r="CJ2719" s="1" ph="1"/>
      <c r="CK2719" s="1" ph="1"/>
      <c r="CL2719" s="1" ph="1"/>
      <c r="CM2719" s="1" ph="1"/>
      <c r="CN2719" s="1" ph="1"/>
      <c r="CO2719" s="1" ph="1"/>
      <c r="CP2719" s="1" ph="1"/>
      <c r="CQ2719" s="1" ph="1"/>
      <c r="CR2719" s="1" ph="1"/>
      <c r="CS2719" s="1" ph="1"/>
      <c r="CT2719" s="1" ph="1"/>
      <c r="CU2719" s="1" ph="1"/>
      <c r="CV2719" s="1" ph="1"/>
      <c r="CW2719" s="1" ph="1"/>
      <c r="CX2719" s="1" ph="1"/>
      <c r="CY2719" s="1" ph="1"/>
      <c r="CZ2719" s="1" ph="1"/>
      <c r="DA2719" s="1" ph="1"/>
      <c r="DB2719" s="1" ph="1"/>
      <c r="DC2719" s="1" ph="1"/>
      <c r="DD2719" s="1" ph="1"/>
      <c r="DE2719" s="1" ph="1"/>
      <c r="DF2719" s="1" ph="1"/>
      <c r="DG2719" s="1" ph="1"/>
      <c r="DH2719" s="1" ph="1"/>
      <c r="DI2719" s="1" ph="1"/>
      <c r="DJ2719" s="1" ph="1"/>
      <c r="DK2719" s="1" ph="1"/>
      <c r="DL2719" s="1" ph="1"/>
      <c r="DM2719" s="1" ph="1"/>
      <c r="DN2719" s="1" ph="1"/>
      <c r="DO2719" s="1" ph="1"/>
      <c r="DP2719" s="1" ph="1"/>
      <c r="DQ2719" s="1" ph="1"/>
      <c r="DR2719" s="1" ph="1"/>
      <c r="DS2719" s="1" ph="1"/>
      <c r="DT2719" s="1" ph="1"/>
      <c r="DU2719" s="1" ph="1"/>
      <c r="DV2719" s="1" ph="1"/>
      <c r="DW2719" s="1" ph="1"/>
      <c r="DX2719" s="1" ph="1"/>
      <c r="DY2719" s="1" ph="1"/>
      <c r="DZ2719" s="1" ph="1"/>
      <c r="EA2719" s="1" ph="1"/>
      <c r="EB2719" s="1" ph="1"/>
      <c r="EC2719" s="1" ph="1"/>
      <c r="ED2719" s="1" ph="1"/>
      <c r="EE2719" s="1" ph="1"/>
      <c r="EF2719" s="1" ph="1"/>
      <c r="EG2719" s="1" ph="1"/>
      <c r="EH2719" s="1" ph="1"/>
      <c r="EI2719" s="1" ph="1"/>
      <c r="EJ2719" s="1" ph="1"/>
      <c r="EK2719" s="1" ph="1"/>
      <c r="EL2719" s="1" ph="1"/>
      <c r="EM2719" s="1" ph="1"/>
      <c r="EN2719" s="1" ph="1"/>
      <c r="EO2719" s="1" ph="1"/>
      <c r="EP2719" s="1" ph="1"/>
      <c r="EQ2719" s="1" ph="1"/>
      <c r="ER2719" s="1" ph="1"/>
      <c r="ES2719" s="1" ph="1"/>
      <c r="ET2719" s="1" ph="1"/>
      <c r="EU2719" s="1" ph="1"/>
      <c r="EV2719" s="1" ph="1"/>
      <c r="EW2719" s="1" ph="1"/>
      <c r="EX2719" s="1" ph="1"/>
      <c r="EY2719" s="1" ph="1"/>
      <c r="EZ2719" s="1" ph="1"/>
      <c r="FA2719" s="1" ph="1"/>
      <c r="FB2719" s="1" ph="1"/>
      <c r="FC2719" s="1" ph="1"/>
      <c r="FD2719" s="1" ph="1"/>
      <c r="FE2719" s="1" ph="1"/>
      <c r="FF2719" s="1" ph="1"/>
      <c r="FG2719" s="1" ph="1"/>
      <c r="FH2719" s="1" ph="1"/>
      <c r="FI2719" s="1" ph="1"/>
      <c r="FJ2719" s="1" ph="1"/>
      <c r="FK2719" s="1" ph="1"/>
      <c r="FL2719" s="1" ph="1"/>
      <c r="FM2719" s="1" ph="1"/>
      <c r="FN2719" s="1" ph="1"/>
      <c r="FO2719" s="1" ph="1"/>
      <c r="FP2719" s="1" ph="1"/>
      <c r="FQ2719" s="1" ph="1"/>
      <c r="FR2719" s="1" ph="1"/>
      <c r="FS2719" s="1" ph="1"/>
      <c r="FT2719" s="1" ph="1"/>
      <c r="FU2719" s="1" ph="1"/>
      <c r="FV2719" s="1" ph="1"/>
      <c r="FW2719" s="1" ph="1"/>
      <c r="FX2719" s="1" ph="1"/>
      <c r="FY2719" s="1" ph="1"/>
      <c r="FZ2719" s="1" ph="1"/>
      <c r="GA2719" s="1" ph="1"/>
      <c r="GB2719" s="1" ph="1"/>
      <c r="GC2719" s="1" ph="1"/>
      <c r="GD2719" s="1" ph="1"/>
      <c r="GE2719" s="1" ph="1"/>
      <c r="GF2719" s="1" ph="1"/>
      <c r="GG2719" s="1" ph="1"/>
      <c r="GH2719" s="1" ph="1"/>
      <c r="GI2719" s="1" ph="1"/>
      <c r="GJ2719" s="1" ph="1"/>
      <c r="GK2719" s="1" ph="1"/>
      <c r="GL2719" s="1" ph="1"/>
      <c r="GM2719" s="1" ph="1"/>
      <c r="GN2719" s="1" ph="1"/>
      <c r="GO2719" s="1" ph="1"/>
      <c r="GP2719" s="1" ph="1"/>
      <c r="GQ2719" s="1" ph="1"/>
      <c r="GR2719" s="1" ph="1"/>
      <c r="GS2719" s="1" ph="1"/>
      <c r="GT2719" s="1" ph="1"/>
      <c r="GU2719" s="1" ph="1"/>
      <c r="GV2719" s="1" ph="1"/>
      <c r="GW2719" s="1" ph="1"/>
      <c r="GX2719" s="1" ph="1"/>
      <c r="GY2719" s="1" ph="1"/>
      <c r="GZ2719" s="1" ph="1"/>
      <c r="HA2719" s="1" ph="1"/>
      <c r="HB2719" s="1" ph="1"/>
      <c r="HC2719" s="1" ph="1"/>
      <c r="HD2719" s="1" ph="1"/>
      <c r="HE2719" s="1" ph="1"/>
      <c r="HF2719" s="1" ph="1"/>
      <c r="HG2719" s="1" ph="1"/>
      <c r="HH2719" s="1" ph="1"/>
      <c r="HI2719" s="1" ph="1"/>
      <c r="HJ2719" s="1" ph="1"/>
      <c r="HK2719" s="1" ph="1"/>
      <c r="HL2719" s="1" ph="1"/>
      <c r="HM2719" s="1" ph="1"/>
      <c r="HN2719" s="1" ph="1"/>
      <c r="HO2719" s="1" ph="1"/>
      <c r="HP2719" s="1" ph="1"/>
      <c r="HQ2719" s="1" ph="1"/>
      <c r="HR2719" s="1" ph="1"/>
      <c r="HS2719" s="1" ph="1"/>
      <c r="HT2719" s="1" ph="1"/>
      <c r="HU2719" s="1" ph="1"/>
      <c r="HV2719" s="1" ph="1"/>
      <c r="HW2719" s="1" ph="1"/>
      <c r="HX2719" s="1" ph="1"/>
      <c r="HY2719" s="1" ph="1"/>
      <c r="HZ2719" s="1" ph="1"/>
      <c r="IA2719" s="1" ph="1"/>
      <c r="IB2719" s="1" ph="1"/>
      <c r="IC2719" s="1" ph="1"/>
      <c r="ID2719" s="1" ph="1"/>
      <c r="IE2719" s="1" ph="1"/>
      <c r="IF2719" s="1" ph="1"/>
    </row>
    <row r="2720" spans="82:240" ht="20.149999999999999" customHeight="1">
      <c r="CD2720" s="1" ph="1"/>
      <c r="CE2720" s="1" ph="1"/>
      <c r="CF2720" s="1" ph="1"/>
      <c r="CG2720" s="1" ph="1"/>
      <c r="CH2720" s="1" ph="1"/>
      <c r="CI2720" s="1" ph="1"/>
      <c r="CJ2720" s="1" ph="1"/>
      <c r="CK2720" s="1" ph="1"/>
      <c r="CL2720" s="1" ph="1"/>
      <c r="CM2720" s="1" ph="1"/>
      <c r="CN2720" s="1" ph="1"/>
      <c r="CO2720" s="1" ph="1"/>
      <c r="CP2720" s="1" ph="1"/>
      <c r="CQ2720" s="1" ph="1"/>
      <c r="CR2720" s="1" ph="1"/>
      <c r="CS2720" s="1" ph="1"/>
      <c r="CT2720" s="1" ph="1"/>
      <c r="CU2720" s="1" ph="1"/>
      <c r="CV2720" s="1" ph="1"/>
      <c r="CW2720" s="1" ph="1"/>
      <c r="CX2720" s="1" ph="1"/>
      <c r="CY2720" s="1" ph="1"/>
      <c r="CZ2720" s="1" ph="1"/>
      <c r="DA2720" s="1" ph="1"/>
      <c r="DB2720" s="1" ph="1"/>
      <c r="DC2720" s="1" ph="1"/>
      <c r="DD2720" s="1" ph="1"/>
      <c r="DE2720" s="1" ph="1"/>
      <c r="DF2720" s="1" ph="1"/>
      <c r="DG2720" s="1" ph="1"/>
      <c r="DH2720" s="1" ph="1"/>
      <c r="DI2720" s="1" ph="1"/>
      <c r="DJ2720" s="1" ph="1"/>
      <c r="DK2720" s="1" ph="1"/>
      <c r="DL2720" s="1" ph="1"/>
      <c r="DM2720" s="1" ph="1"/>
      <c r="DN2720" s="1" ph="1"/>
      <c r="DO2720" s="1" ph="1"/>
      <c r="DP2720" s="1" ph="1"/>
      <c r="DQ2720" s="1" ph="1"/>
      <c r="DR2720" s="1" ph="1"/>
      <c r="DS2720" s="1" ph="1"/>
      <c r="DT2720" s="1" ph="1"/>
      <c r="DU2720" s="1" ph="1"/>
      <c r="DV2720" s="1" ph="1"/>
      <c r="DW2720" s="1" ph="1"/>
      <c r="DX2720" s="1" ph="1"/>
      <c r="DY2720" s="1" ph="1"/>
      <c r="DZ2720" s="1" ph="1"/>
      <c r="EA2720" s="1" ph="1"/>
      <c r="EB2720" s="1" ph="1"/>
      <c r="EC2720" s="1" ph="1"/>
      <c r="ED2720" s="1" ph="1"/>
      <c r="EE2720" s="1" ph="1"/>
      <c r="EF2720" s="1" ph="1"/>
      <c r="EG2720" s="1" ph="1"/>
      <c r="EH2720" s="1" ph="1"/>
      <c r="EI2720" s="1" ph="1"/>
      <c r="EJ2720" s="1" ph="1"/>
      <c r="EK2720" s="1" ph="1"/>
      <c r="EL2720" s="1" ph="1"/>
      <c r="EM2720" s="1" ph="1"/>
      <c r="EN2720" s="1" ph="1"/>
      <c r="EO2720" s="1" ph="1"/>
      <c r="EP2720" s="1" ph="1"/>
      <c r="EQ2720" s="1" ph="1"/>
      <c r="ER2720" s="1" ph="1"/>
      <c r="ES2720" s="1" ph="1"/>
      <c r="ET2720" s="1" ph="1"/>
      <c r="EU2720" s="1" ph="1"/>
      <c r="EV2720" s="1" ph="1"/>
      <c r="EW2720" s="1" ph="1"/>
      <c r="EX2720" s="1" ph="1"/>
      <c r="EY2720" s="1" ph="1"/>
      <c r="EZ2720" s="1" ph="1"/>
      <c r="FA2720" s="1" ph="1"/>
      <c r="FB2720" s="1" ph="1"/>
      <c r="FC2720" s="1" ph="1"/>
      <c r="FD2720" s="1" ph="1"/>
      <c r="FE2720" s="1" ph="1"/>
      <c r="FF2720" s="1" ph="1"/>
      <c r="FG2720" s="1" ph="1"/>
      <c r="FH2720" s="1" ph="1"/>
      <c r="FI2720" s="1" ph="1"/>
      <c r="FJ2720" s="1" ph="1"/>
      <c r="FK2720" s="1" ph="1"/>
      <c r="FL2720" s="1" ph="1"/>
      <c r="FM2720" s="1" ph="1"/>
      <c r="FN2720" s="1" ph="1"/>
      <c r="FO2720" s="1" ph="1"/>
      <c r="FP2720" s="1" ph="1"/>
      <c r="FQ2720" s="1" ph="1"/>
      <c r="FR2720" s="1" ph="1"/>
      <c r="FS2720" s="1" ph="1"/>
      <c r="FT2720" s="1" ph="1"/>
      <c r="FU2720" s="1" ph="1"/>
      <c r="FV2720" s="1" ph="1"/>
      <c r="FW2720" s="1" ph="1"/>
      <c r="FX2720" s="1" ph="1"/>
      <c r="FY2720" s="1" ph="1"/>
      <c r="FZ2720" s="1" ph="1"/>
      <c r="GA2720" s="1" ph="1"/>
      <c r="GB2720" s="1" ph="1"/>
      <c r="GC2720" s="1" ph="1"/>
      <c r="GD2720" s="1" ph="1"/>
      <c r="GE2720" s="1" ph="1"/>
      <c r="GF2720" s="1" ph="1"/>
      <c r="GG2720" s="1" ph="1"/>
      <c r="GH2720" s="1" ph="1"/>
      <c r="GI2720" s="1" ph="1"/>
      <c r="GJ2720" s="1" ph="1"/>
      <c r="GK2720" s="1" ph="1"/>
      <c r="GL2720" s="1" ph="1"/>
      <c r="GM2720" s="1" ph="1"/>
      <c r="GN2720" s="1" ph="1"/>
      <c r="GO2720" s="1" ph="1"/>
      <c r="GP2720" s="1" ph="1"/>
      <c r="GQ2720" s="1" ph="1"/>
      <c r="GR2720" s="1" ph="1"/>
      <c r="GS2720" s="1" ph="1"/>
      <c r="GT2720" s="1" ph="1"/>
      <c r="GU2720" s="1" ph="1"/>
      <c r="GV2720" s="1" ph="1"/>
      <c r="GW2720" s="1" ph="1"/>
      <c r="GX2720" s="1" ph="1"/>
      <c r="GY2720" s="1" ph="1"/>
      <c r="GZ2720" s="1" ph="1"/>
      <c r="HA2720" s="1" ph="1"/>
      <c r="HB2720" s="1" ph="1"/>
      <c r="HC2720" s="1" ph="1"/>
      <c r="HD2720" s="1" ph="1"/>
      <c r="HE2720" s="1" ph="1"/>
      <c r="HF2720" s="1" ph="1"/>
      <c r="HG2720" s="1" ph="1"/>
      <c r="HH2720" s="1" ph="1"/>
      <c r="HI2720" s="1" ph="1"/>
      <c r="HJ2720" s="1" ph="1"/>
      <c r="HK2720" s="1" ph="1"/>
      <c r="HL2720" s="1" ph="1"/>
      <c r="HM2720" s="1" ph="1"/>
      <c r="HN2720" s="1" ph="1"/>
      <c r="HO2720" s="1" ph="1"/>
      <c r="HP2720" s="1" ph="1"/>
      <c r="HQ2720" s="1" ph="1"/>
      <c r="HR2720" s="1" ph="1"/>
      <c r="HS2720" s="1" ph="1"/>
      <c r="HT2720" s="1" ph="1"/>
      <c r="HU2720" s="1" ph="1"/>
      <c r="HV2720" s="1" ph="1"/>
      <c r="HW2720" s="1" ph="1"/>
      <c r="HX2720" s="1" ph="1"/>
      <c r="HY2720" s="1" ph="1"/>
      <c r="HZ2720" s="1" ph="1"/>
      <c r="IA2720" s="1" ph="1"/>
      <c r="IB2720" s="1" ph="1"/>
      <c r="IC2720" s="1" ph="1"/>
      <c r="ID2720" s="1" ph="1"/>
      <c r="IE2720" s="1" ph="1"/>
      <c r="IF2720" s="1" ph="1"/>
    </row>
    <row r="2721" spans="82:240" ht="20.149999999999999" customHeight="1">
      <c r="CD2721" s="1" ph="1"/>
      <c r="CE2721" s="1" ph="1"/>
      <c r="CF2721" s="1" ph="1"/>
      <c r="CG2721" s="1" ph="1"/>
      <c r="CH2721" s="1" ph="1"/>
      <c r="CI2721" s="1" ph="1"/>
      <c r="CJ2721" s="1" ph="1"/>
      <c r="CK2721" s="1" ph="1"/>
      <c r="CL2721" s="1" ph="1"/>
      <c r="CM2721" s="1" ph="1"/>
      <c r="CN2721" s="1" ph="1"/>
      <c r="CO2721" s="1" ph="1"/>
      <c r="CP2721" s="1" ph="1"/>
      <c r="CQ2721" s="1" ph="1"/>
      <c r="CR2721" s="1" ph="1"/>
      <c r="CS2721" s="1" ph="1"/>
      <c r="CT2721" s="1" ph="1"/>
      <c r="CU2721" s="1" ph="1"/>
      <c r="CV2721" s="1" ph="1"/>
      <c r="CW2721" s="1" ph="1"/>
      <c r="CX2721" s="1" ph="1"/>
      <c r="CY2721" s="1" ph="1"/>
      <c r="CZ2721" s="1" ph="1"/>
      <c r="DA2721" s="1" ph="1"/>
      <c r="DB2721" s="1" ph="1"/>
      <c r="DC2721" s="1" ph="1"/>
      <c r="DD2721" s="1" ph="1"/>
      <c r="DE2721" s="1" ph="1"/>
      <c r="DF2721" s="1" ph="1"/>
      <c r="DG2721" s="1" ph="1"/>
      <c r="DH2721" s="1" ph="1"/>
      <c r="DI2721" s="1" ph="1"/>
      <c r="DJ2721" s="1" ph="1"/>
      <c r="DK2721" s="1" ph="1"/>
      <c r="DL2721" s="1" ph="1"/>
      <c r="DM2721" s="1" ph="1"/>
      <c r="DN2721" s="1" ph="1"/>
      <c r="DO2721" s="1" ph="1"/>
      <c r="DP2721" s="1" ph="1"/>
      <c r="DQ2721" s="1" ph="1"/>
      <c r="DR2721" s="1" ph="1"/>
      <c r="DS2721" s="1" ph="1"/>
      <c r="DT2721" s="1" ph="1"/>
      <c r="DU2721" s="1" ph="1"/>
      <c r="DV2721" s="1" ph="1"/>
      <c r="DW2721" s="1" ph="1"/>
      <c r="DX2721" s="1" ph="1"/>
      <c r="DY2721" s="1" ph="1"/>
      <c r="DZ2721" s="1" ph="1"/>
      <c r="EA2721" s="1" ph="1"/>
      <c r="EB2721" s="1" ph="1"/>
      <c r="EC2721" s="1" ph="1"/>
      <c r="ED2721" s="1" ph="1"/>
      <c r="EE2721" s="1" ph="1"/>
      <c r="EF2721" s="1" ph="1"/>
      <c r="EG2721" s="1" ph="1"/>
      <c r="EH2721" s="1" ph="1"/>
      <c r="EI2721" s="1" ph="1"/>
      <c r="EJ2721" s="1" ph="1"/>
      <c r="EK2721" s="1" ph="1"/>
      <c r="EL2721" s="1" ph="1"/>
      <c r="EM2721" s="1" ph="1"/>
      <c r="EN2721" s="1" ph="1"/>
      <c r="EO2721" s="1" ph="1"/>
      <c r="EP2721" s="1" ph="1"/>
      <c r="EQ2721" s="1" ph="1"/>
      <c r="ER2721" s="1" ph="1"/>
      <c r="ES2721" s="1" ph="1"/>
      <c r="ET2721" s="1" ph="1"/>
      <c r="EU2721" s="1" ph="1"/>
      <c r="EV2721" s="1" ph="1"/>
      <c r="EW2721" s="1" ph="1"/>
      <c r="EX2721" s="1" ph="1"/>
      <c r="EY2721" s="1" ph="1"/>
      <c r="EZ2721" s="1" ph="1"/>
      <c r="FA2721" s="1" ph="1"/>
      <c r="FB2721" s="1" ph="1"/>
      <c r="FC2721" s="1" ph="1"/>
      <c r="FD2721" s="1" ph="1"/>
      <c r="FE2721" s="1" ph="1"/>
      <c r="FF2721" s="1" ph="1"/>
      <c r="FG2721" s="1" ph="1"/>
      <c r="FH2721" s="1" ph="1"/>
      <c r="FI2721" s="1" ph="1"/>
      <c r="FJ2721" s="1" ph="1"/>
      <c r="FK2721" s="1" ph="1"/>
      <c r="FL2721" s="1" ph="1"/>
      <c r="FM2721" s="1" ph="1"/>
      <c r="FN2721" s="1" ph="1"/>
      <c r="FO2721" s="1" ph="1"/>
      <c r="FP2721" s="1" ph="1"/>
      <c r="FQ2721" s="1" ph="1"/>
      <c r="FR2721" s="1" ph="1"/>
      <c r="FS2721" s="1" ph="1"/>
      <c r="FT2721" s="1" ph="1"/>
      <c r="FU2721" s="1" ph="1"/>
      <c r="FV2721" s="1" ph="1"/>
      <c r="FW2721" s="1" ph="1"/>
      <c r="FX2721" s="1" ph="1"/>
      <c r="FY2721" s="1" ph="1"/>
      <c r="FZ2721" s="1" ph="1"/>
      <c r="GA2721" s="1" ph="1"/>
      <c r="GB2721" s="1" ph="1"/>
      <c r="GC2721" s="1" ph="1"/>
      <c r="GD2721" s="1" ph="1"/>
      <c r="GE2721" s="1" ph="1"/>
      <c r="GF2721" s="1" ph="1"/>
      <c r="GG2721" s="1" ph="1"/>
      <c r="GH2721" s="1" ph="1"/>
      <c r="GI2721" s="1" ph="1"/>
      <c r="GJ2721" s="1" ph="1"/>
      <c r="GK2721" s="1" ph="1"/>
      <c r="GL2721" s="1" ph="1"/>
      <c r="GM2721" s="1" ph="1"/>
      <c r="GN2721" s="1" ph="1"/>
      <c r="GO2721" s="1" ph="1"/>
      <c r="GP2721" s="1" ph="1"/>
      <c r="GQ2721" s="1" ph="1"/>
      <c r="GR2721" s="1" ph="1"/>
      <c r="GS2721" s="1" ph="1"/>
      <c r="GT2721" s="1" ph="1"/>
      <c r="GU2721" s="1" ph="1"/>
      <c r="GV2721" s="1" ph="1"/>
      <c r="GW2721" s="1" ph="1"/>
      <c r="GX2721" s="1" ph="1"/>
      <c r="GY2721" s="1" ph="1"/>
      <c r="GZ2721" s="1" ph="1"/>
      <c r="HA2721" s="1" ph="1"/>
      <c r="HB2721" s="1" ph="1"/>
      <c r="HC2721" s="1" ph="1"/>
      <c r="HD2721" s="1" ph="1"/>
      <c r="HE2721" s="1" ph="1"/>
      <c r="HF2721" s="1" ph="1"/>
      <c r="HG2721" s="1" ph="1"/>
      <c r="HH2721" s="1" ph="1"/>
      <c r="HI2721" s="1" ph="1"/>
      <c r="HJ2721" s="1" ph="1"/>
      <c r="HK2721" s="1" ph="1"/>
      <c r="HL2721" s="1" ph="1"/>
      <c r="HM2721" s="1" ph="1"/>
      <c r="HN2721" s="1" ph="1"/>
      <c r="HO2721" s="1" ph="1"/>
      <c r="HP2721" s="1" ph="1"/>
      <c r="HQ2721" s="1" ph="1"/>
      <c r="HR2721" s="1" ph="1"/>
      <c r="HS2721" s="1" ph="1"/>
      <c r="HT2721" s="1" ph="1"/>
      <c r="HU2721" s="1" ph="1"/>
      <c r="HV2721" s="1" ph="1"/>
      <c r="HW2721" s="1" ph="1"/>
      <c r="HX2721" s="1" ph="1"/>
      <c r="HY2721" s="1" ph="1"/>
      <c r="HZ2721" s="1" ph="1"/>
      <c r="IA2721" s="1" ph="1"/>
      <c r="IB2721" s="1" ph="1"/>
      <c r="IC2721" s="1" ph="1"/>
      <c r="ID2721" s="1" ph="1"/>
      <c r="IE2721" s="1" ph="1"/>
      <c r="IF2721" s="1" ph="1"/>
    </row>
    <row r="2723" spans="82:240" ht="20.149999999999999" customHeight="1">
      <c r="CD2723" s="1" ph="1"/>
      <c r="CE2723" s="1" ph="1"/>
      <c r="CF2723" s="1" ph="1"/>
      <c r="CG2723" s="1" ph="1"/>
      <c r="CH2723" s="1" ph="1"/>
      <c r="CI2723" s="1" ph="1"/>
      <c r="CJ2723" s="1" ph="1"/>
      <c r="CK2723" s="1" ph="1"/>
      <c r="CL2723" s="1" ph="1"/>
      <c r="CM2723" s="1" ph="1"/>
      <c r="CN2723" s="1" ph="1"/>
      <c r="CO2723" s="1" ph="1"/>
      <c r="CP2723" s="1" ph="1"/>
      <c r="CQ2723" s="1" ph="1"/>
      <c r="CR2723" s="1" ph="1"/>
      <c r="CS2723" s="1" ph="1"/>
      <c r="CT2723" s="1" ph="1"/>
      <c r="CU2723" s="1" ph="1"/>
      <c r="CV2723" s="1" ph="1"/>
      <c r="CW2723" s="1" ph="1"/>
      <c r="CX2723" s="1" ph="1"/>
      <c r="CY2723" s="1" ph="1"/>
      <c r="CZ2723" s="1" ph="1"/>
      <c r="DA2723" s="1" ph="1"/>
      <c r="DB2723" s="1" ph="1"/>
      <c r="DC2723" s="1" ph="1"/>
      <c r="DD2723" s="1" ph="1"/>
      <c r="DE2723" s="1" ph="1"/>
      <c r="DF2723" s="1" ph="1"/>
      <c r="DG2723" s="1" ph="1"/>
      <c r="DH2723" s="1" ph="1"/>
      <c r="DI2723" s="1" ph="1"/>
      <c r="DJ2723" s="1" ph="1"/>
      <c r="DK2723" s="1" ph="1"/>
      <c r="DL2723" s="1" ph="1"/>
      <c r="DM2723" s="1" ph="1"/>
      <c r="DN2723" s="1" ph="1"/>
      <c r="DO2723" s="1" ph="1"/>
      <c r="DP2723" s="1" ph="1"/>
      <c r="DQ2723" s="1" ph="1"/>
      <c r="DR2723" s="1" ph="1"/>
      <c r="DS2723" s="1" ph="1"/>
      <c r="DT2723" s="1" ph="1"/>
      <c r="DU2723" s="1" ph="1"/>
      <c r="DV2723" s="1" ph="1"/>
      <c r="DW2723" s="1" ph="1"/>
      <c r="DX2723" s="1" ph="1"/>
      <c r="DY2723" s="1" ph="1"/>
      <c r="DZ2723" s="1" ph="1"/>
      <c r="EA2723" s="1" ph="1"/>
      <c r="EB2723" s="1" ph="1"/>
      <c r="EC2723" s="1" ph="1"/>
      <c r="ED2723" s="1" ph="1"/>
      <c r="EE2723" s="1" ph="1"/>
      <c r="EF2723" s="1" ph="1"/>
      <c r="EG2723" s="1" ph="1"/>
      <c r="EH2723" s="1" ph="1"/>
      <c r="EI2723" s="1" ph="1"/>
      <c r="EJ2723" s="1" ph="1"/>
      <c r="EK2723" s="1" ph="1"/>
      <c r="EL2723" s="1" ph="1"/>
      <c r="EM2723" s="1" ph="1"/>
      <c r="EN2723" s="1" ph="1"/>
      <c r="EO2723" s="1" ph="1"/>
      <c r="EP2723" s="1" ph="1"/>
      <c r="EQ2723" s="1" ph="1"/>
      <c r="ER2723" s="1" ph="1"/>
      <c r="ES2723" s="1" ph="1"/>
      <c r="ET2723" s="1" ph="1"/>
      <c r="EU2723" s="1" ph="1"/>
      <c r="EV2723" s="1" ph="1"/>
      <c r="EW2723" s="1" ph="1"/>
      <c r="EX2723" s="1" ph="1"/>
      <c r="EY2723" s="1" ph="1"/>
      <c r="EZ2723" s="1" ph="1"/>
      <c r="FA2723" s="1" ph="1"/>
      <c r="FB2723" s="1" ph="1"/>
      <c r="FC2723" s="1" ph="1"/>
      <c r="FD2723" s="1" ph="1"/>
      <c r="FE2723" s="1" ph="1"/>
      <c r="FF2723" s="1" ph="1"/>
      <c r="FG2723" s="1" ph="1"/>
      <c r="FH2723" s="1" ph="1"/>
      <c r="FI2723" s="1" ph="1"/>
      <c r="FJ2723" s="1" ph="1"/>
      <c r="FK2723" s="1" ph="1"/>
      <c r="FL2723" s="1" ph="1"/>
      <c r="FM2723" s="1" ph="1"/>
      <c r="FN2723" s="1" ph="1"/>
      <c r="FO2723" s="1" ph="1"/>
      <c r="FP2723" s="1" ph="1"/>
      <c r="FQ2723" s="1" ph="1"/>
      <c r="FR2723" s="1" ph="1"/>
      <c r="FS2723" s="1" ph="1"/>
      <c r="FT2723" s="1" ph="1"/>
      <c r="FU2723" s="1" ph="1"/>
      <c r="FV2723" s="1" ph="1"/>
      <c r="FW2723" s="1" ph="1"/>
      <c r="FX2723" s="1" ph="1"/>
      <c r="FY2723" s="1" ph="1"/>
      <c r="FZ2723" s="1" ph="1"/>
      <c r="GA2723" s="1" ph="1"/>
      <c r="GB2723" s="1" ph="1"/>
      <c r="GC2723" s="1" ph="1"/>
      <c r="GD2723" s="1" ph="1"/>
      <c r="GE2723" s="1" ph="1"/>
      <c r="GF2723" s="1" ph="1"/>
      <c r="GG2723" s="1" ph="1"/>
      <c r="GH2723" s="1" ph="1"/>
      <c r="GI2723" s="1" ph="1"/>
      <c r="GJ2723" s="1" ph="1"/>
      <c r="GK2723" s="1" ph="1"/>
      <c r="GL2723" s="1" ph="1"/>
      <c r="GM2723" s="1" ph="1"/>
      <c r="GN2723" s="1" ph="1"/>
      <c r="GO2723" s="1" ph="1"/>
      <c r="GP2723" s="1" ph="1"/>
      <c r="GQ2723" s="1" ph="1"/>
      <c r="GR2723" s="1" ph="1"/>
      <c r="GS2723" s="1" ph="1"/>
      <c r="GT2723" s="1" ph="1"/>
      <c r="GU2723" s="1" ph="1"/>
      <c r="GV2723" s="1" ph="1"/>
      <c r="GW2723" s="1" ph="1"/>
      <c r="GX2723" s="1" ph="1"/>
      <c r="GY2723" s="1" ph="1"/>
      <c r="GZ2723" s="1" ph="1"/>
      <c r="HA2723" s="1" ph="1"/>
      <c r="HB2723" s="1" ph="1"/>
      <c r="HC2723" s="1" ph="1"/>
      <c r="HD2723" s="1" ph="1"/>
      <c r="HE2723" s="1" ph="1"/>
      <c r="HF2723" s="1" ph="1"/>
      <c r="HG2723" s="1" ph="1"/>
      <c r="HH2723" s="1" ph="1"/>
      <c r="HI2723" s="1" ph="1"/>
      <c r="HJ2723" s="1" ph="1"/>
      <c r="HK2723" s="1" ph="1"/>
      <c r="HL2723" s="1" ph="1"/>
      <c r="HM2723" s="1" ph="1"/>
      <c r="HN2723" s="1" ph="1"/>
      <c r="HO2723" s="1" ph="1"/>
      <c r="HP2723" s="1" ph="1"/>
      <c r="HQ2723" s="1" ph="1"/>
      <c r="HR2723" s="1" ph="1"/>
      <c r="HS2723" s="1" ph="1"/>
      <c r="HT2723" s="1" ph="1"/>
      <c r="HU2723" s="1" ph="1"/>
      <c r="HV2723" s="1" ph="1"/>
      <c r="HW2723" s="1" ph="1"/>
      <c r="HX2723" s="1" ph="1"/>
      <c r="HY2723" s="1" ph="1"/>
      <c r="HZ2723" s="1" ph="1"/>
      <c r="IA2723" s="1" ph="1"/>
      <c r="IB2723" s="1" ph="1"/>
      <c r="IC2723" s="1" ph="1"/>
      <c r="ID2723" s="1" ph="1"/>
      <c r="IE2723" s="1" ph="1"/>
      <c r="IF2723" s="1" ph="1"/>
    </row>
    <row r="2724" spans="82:240" ht="20.149999999999999" customHeight="1">
      <c r="CD2724" s="1" ph="1"/>
      <c r="CE2724" s="1" ph="1"/>
      <c r="CF2724" s="1" ph="1"/>
      <c r="CG2724" s="1" ph="1"/>
      <c r="CH2724" s="1" ph="1"/>
      <c r="CI2724" s="1" ph="1"/>
      <c r="CJ2724" s="1" ph="1"/>
      <c r="CK2724" s="1" ph="1"/>
      <c r="CL2724" s="1" ph="1"/>
      <c r="CM2724" s="1" ph="1"/>
      <c r="CN2724" s="1" ph="1"/>
      <c r="CO2724" s="1" ph="1"/>
      <c r="CP2724" s="1" ph="1"/>
      <c r="CQ2724" s="1" ph="1"/>
      <c r="CR2724" s="1" ph="1"/>
      <c r="CS2724" s="1" ph="1"/>
      <c r="CT2724" s="1" ph="1"/>
      <c r="CU2724" s="1" ph="1"/>
      <c r="CV2724" s="1" ph="1"/>
      <c r="CW2724" s="1" ph="1"/>
      <c r="CX2724" s="1" ph="1"/>
      <c r="CY2724" s="1" ph="1"/>
      <c r="CZ2724" s="1" ph="1"/>
      <c r="DA2724" s="1" ph="1"/>
      <c r="DB2724" s="1" ph="1"/>
      <c r="DC2724" s="1" ph="1"/>
      <c r="DD2724" s="1" ph="1"/>
      <c r="DE2724" s="1" ph="1"/>
      <c r="DF2724" s="1" ph="1"/>
      <c r="DG2724" s="1" ph="1"/>
      <c r="DH2724" s="1" ph="1"/>
      <c r="DI2724" s="1" ph="1"/>
      <c r="DJ2724" s="1" ph="1"/>
      <c r="DK2724" s="1" ph="1"/>
      <c r="DL2724" s="1" ph="1"/>
      <c r="DM2724" s="1" ph="1"/>
      <c r="DN2724" s="1" ph="1"/>
      <c r="DO2724" s="1" ph="1"/>
      <c r="DP2724" s="1" ph="1"/>
      <c r="DQ2724" s="1" ph="1"/>
      <c r="DR2724" s="1" ph="1"/>
      <c r="DS2724" s="1" ph="1"/>
      <c r="DT2724" s="1" ph="1"/>
      <c r="DU2724" s="1" ph="1"/>
      <c r="DV2724" s="1" ph="1"/>
      <c r="DW2724" s="1" ph="1"/>
      <c r="DX2724" s="1" ph="1"/>
      <c r="DY2724" s="1" ph="1"/>
      <c r="DZ2724" s="1" ph="1"/>
      <c r="EA2724" s="1" ph="1"/>
      <c r="EB2724" s="1" ph="1"/>
      <c r="EC2724" s="1" ph="1"/>
      <c r="ED2724" s="1" ph="1"/>
      <c r="EE2724" s="1" ph="1"/>
      <c r="EF2724" s="1" ph="1"/>
      <c r="EG2724" s="1" ph="1"/>
      <c r="EH2724" s="1" ph="1"/>
      <c r="EI2724" s="1" ph="1"/>
      <c r="EJ2724" s="1" ph="1"/>
      <c r="EK2724" s="1" ph="1"/>
      <c r="EL2724" s="1" ph="1"/>
      <c r="EM2724" s="1" ph="1"/>
      <c r="EN2724" s="1" ph="1"/>
      <c r="EO2724" s="1" ph="1"/>
      <c r="EP2724" s="1" ph="1"/>
      <c r="EQ2724" s="1" ph="1"/>
      <c r="ER2724" s="1" ph="1"/>
      <c r="ES2724" s="1" ph="1"/>
      <c r="ET2724" s="1" ph="1"/>
      <c r="EU2724" s="1" ph="1"/>
      <c r="EV2724" s="1" ph="1"/>
      <c r="EW2724" s="1" ph="1"/>
      <c r="EX2724" s="1" ph="1"/>
      <c r="EY2724" s="1" ph="1"/>
      <c r="EZ2724" s="1" ph="1"/>
      <c r="FA2724" s="1" ph="1"/>
      <c r="FB2724" s="1" ph="1"/>
      <c r="FC2724" s="1" ph="1"/>
      <c r="FD2724" s="1" ph="1"/>
      <c r="FE2724" s="1" ph="1"/>
      <c r="FF2724" s="1" ph="1"/>
      <c r="FG2724" s="1" ph="1"/>
      <c r="FH2724" s="1" ph="1"/>
      <c r="FI2724" s="1" ph="1"/>
      <c r="FJ2724" s="1" ph="1"/>
      <c r="FK2724" s="1" ph="1"/>
      <c r="FL2724" s="1" ph="1"/>
      <c r="FM2724" s="1" ph="1"/>
      <c r="FN2724" s="1" ph="1"/>
      <c r="FO2724" s="1" ph="1"/>
      <c r="FP2724" s="1" ph="1"/>
      <c r="FQ2724" s="1" ph="1"/>
      <c r="FR2724" s="1" ph="1"/>
      <c r="FS2724" s="1" ph="1"/>
      <c r="FT2724" s="1" ph="1"/>
      <c r="FU2724" s="1" ph="1"/>
      <c r="FV2724" s="1" ph="1"/>
      <c r="FW2724" s="1" ph="1"/>
      <c r="FX2724" s="1" ph="1"/>
      <c r="FY2724" s="1" ph="1"/>
      <c r="FZ2724" s="1" ph="1"/>
      <c r="GA2724" s="1" ph="1"/>
      <c r="GB2724" s="1" ph="1"/>
      <c r="GC2724" s="1" ph="1"/>
      <c r="GD2724" s="1" ph="1"/>
      <c r="GE2724" s="1" ph="1"/>
      <c r="GF2724" s="1" ph="1"/>
      <c r="GG2724" s="1" ph="1"/>
      <c r="GH2724" s="1" ph="1"/>
      <c r="GI2724" s="1" ph="1"/>
      <c r="GJ2724" s="1" ph="1"/>
      <c r="GK2724" s="1" ph="1"/>
      <c r="GL2724" s="1" ph="1"/>
      <c r="GM2724" s="1" ph="1"/>
      <c r="GN2724" s="1" ph="1"/>
      <c r="GO2724" s="1" ph="1"/>
      <c r="GP2724" s="1" ph="1"/>
      <c r="GQ2724" s="1" ph="1"/>
      <c r="GR2724" s="1" ph="1"/>
      <c r="GS2724" s="1" ph="1"/>
      <c r="GT2724" s="1" ph="1"/>
      <c r="GU2724" s="1" ph="1"/>
      <c r="GV2724" s="1" ph="1"/>
      <c r="GW2724" s="1" ph="1"/>
      <c r="GX2724" s="1" ph="1"/>
      <c r="GY2724" s="1" ph="1"/>
      <c r="GZ2724" s="1" ph="1"/>
      <c r="HA2724" s="1" ph="1"/>
      <c r="HB2724" s="1" ph="1"/>
      <c r="HC2724" s="1" ph="1"/>
      <c r="HD2724" s="1" ph="1"/>
      <c r="HE2724" s="1" ph="1"/>
      <c r="HF2724" s="1" ph="1"/>
      <c r="HG2724" s="1" ph="1"/>
      <c r="HH2724" s="1" ph="1"/>
      <c r="HI2724" s="1" ph="1"/>
      <c r="HJ2724" s="1" ph="1"/>
      <c r="HK2724" s="1" ph="1"/>
      <c r="HL2724" s="1" ph="1"/>
      <c r="HM2724" s="1" ph="1"/>
      <c r="HN2724" s="1" ph="1"/>
      <c r="HO2724" s="1" ph="1"/>
      <c r="HP2724" s="1" ph="1"/>
      <c r="HQ2724" s="1" ph="1"/>
      <c r="HR2724" s="1" ph="1"/>
      <c r="HS2724" s="1" ph="1"/>
      <c r="HT2724" s="1" ph="1"/>
      <c r="HU2724" s="1" ph="1"/>
      <c r="HV2724" s="1" ph="1"/>
      <c r="HW2724" s="1" ph="1"/>
      <c r="HX2724" s="1" ph="1"/>
      <c r="HY2724" s="1" ph="1"/>
      <c r="HZ2724" s="1" ph="1"/>
      <c r="IA2724" s="1" ph="1"/>
      <c r="IB2724" s="1" ph="1"/>
      <c r="IC2724" s="1" ph="1"/>
      <c r="ID2724" s="1" ph="1"/>
      <c r="IE2724" s="1" ph="1"/>
      <c r="IF2724" s="1" ph="1"/>
    </row>
    <row r="2725" spans="82:240" ht="20.149999999999999" customHeight="1">
      <c r="CD2725" s="1" ph="1"/>
      <c r="CE2725" s="1" ph="1"/>
      <c r="CF2725" s="1" ph="1"/>
      <c r="CG2725" s="1" ph="1"/>
      <c r="CH2725" s="1" ph="1"/>
      <c r="CI2725" s="1" ph="1"/>
      <c r="CJ2725" s="1" ph="1"/>
      <c r="CK2725" s="1" ph="1"/>
      <c r="CL2725" s="1" ph="1"/>
      <c r="CM2725" s="1" ph="1"/>
      <c r="CN2725" s="1" ph="1"/>
      <c r="CO2725" s="1" ph="1"/>
      <c r="CP2725" s="1" ph="1"/>
      <c r="CQ2725" s="1" ph="1"/>
      <c r="CR2725" s="1" ph="1"/>
      <c r="CS2725" s="1" ph="1"/>
      <c r="CT2725" s="1" ph="1"/>
      <c r="CU2725" s="1" ph="1"/>
      <c r="CV2725" s="1" ph="1"/>
      <c r="CW2725" s="1" ph="1"/>
      <c r="CX2725" s="1" ph="1"/>
      <c r="CY2725" s="1" ph="1"/>
      <c r="CZ2725" s="1" ph="1"/>
      <c r="DA2725" s="1" ph="1"/>
      <c r="DB2725" s="1" ph="1"/>
      <c r="DC2725" s="1" ph="1"/>
      <c r="DD2725" s="1" ph="1"/>
      <c r="DE2725" s="1" ph="1"/>
      <c r="DF2725" s="1" ph="1"/>
      <c r="DG2725" s="1" ph="1"/>
      <c r="DH2725" s="1" ph="1"/>
      <c r="DI2725" s="1" ph="1"/>
      <c r="DJ2725" s="1" ph="1"/>
      <c r="DK2725" s="1" ph="1"/>
      <c r="DL2725" s="1" ph="1"/>
      <c r="DM2725" s="1" ph="1"/>
      <c r="DN2725" s="1" ph="1"/>
      <c r="DO2725" s="1" ph="1"/>
      <c r="DP2725" s="1" ph="1"/>
      <c r="DQ2725" s="1" ph="1"/>
      <c r="DR2725" s="1" ph="1"/>
      <c r="DS2725" s="1" ph="1"/>
      <c r="DT2725" s="1" ph="1"/>
      <c r="DU2725" s="1" ph="1"/>
      <c r="DV2725" s="1" ph="1"/>
      <c r="DW2725" s="1" ph="1"/>
      <c r="DX2725" s="1" ph="1"/>
      <c r="DY2725" s="1" ph="1"/>
      <c r="DZ2725" s="1" ph="1"/>
      <c r="EA2725" s="1" ph="1"/>
      <c r="EB2725" s="1" ph="1"/>
      <c r="EC2725" s="1" ph="1"/>
      <c r="ED2725" s="1" ph="1"/>
      <c r="EE2725" s="1" ph="1"/>
      <c r="EF2725" s="1" ph="1"/>
      <c r="EG2725" s="1" ph="1"/>
      <c r="EH2725" s="1" ph="1"/>
      <c r="EI2725" s="1" ph="1"/>
      <c r="EJ2725" s="1" ph="1"/>
      <c r="EK2725" s="1" ph="1"/>
      <c r="EL2725" s="1" ph="1"/>
      <c r="EM2725" s="1" ph="1"/>
      <c r="EN2725" s="1" ph="1"/>
      <c r="EO2725" s="1" ph="1"/>
      <c r="EP2725" s="1" ph="1"/>
      <c r="EQ2725" s="1" ph="1"/>
      <c r="ER2725" s="1" ph="1"/>
      <c r="ES2725" s="1" ph="1"/>
      <c r="ET2725" s="1" ph="1"/>
      <c r="EU2725" s="1" ph="1"/>
      <c r="EV2725" s="1" ph="1"/>
      <c r="EW2725" s="1" ph="1"/>
      <c r="EX2725" s="1" ph="1"/>
      <c r="EY2725" s="1" ph="1"/>
      <c r="EZ2725" s="1" ph="1"/>
      <c r="FA2725" s="1" ph="1"/>
      <c r="FB2725" s="1" ph="1"/>
      <c r="FC2725" s="1" ph="1"/>
      <c r="FD2725" s="1" ph="1"/>
      <c r="FE2725" s="1" ph="1"/>
      <c r="FF2725" s="1" ph="1"/>
      <c r="FG2725" s="1" ph="1"/>
      <c r="FH2725" s="1" ph="1"/>
      <c r="FI2725" s="1" ph="1"/>
      <c r="FJ2725" s="1" ph="1"/>
      <c r="FK2725" s="1" ph="1"/>
      <c r="FL2725" s="1" ph="1"/>
      <c r="FM2725" s="1" ph="1"/>
      <c r="FN2725" s="1" ph="1"/>
      <c r="FO2725" s="1" ph="1"/>
      <c r="FP2725" s="1" ph="1"/>
      <c r="FQ2725" s="1" ph="1"/>
      <c r="FR2725" s="1" ph="1"/>
      <c r="FS2725" s="1" ph="1"/>
      <c r="FT2725" s="1" ph="1"/>
      <c r="FU2725" s="1" ph="1"/>
      <c r="FV2725" s="1" ph="1"/>
      <c r="FW2725" s="1" ph="1"/>
      <c r="FX2725" s="1" ph="1"/>
      <c r="FY2725" s="1" ph="1"/>
      <c r="FZ2725" s="1" ph="1"/>
      <c r="GA2725" s="1" ph="1"/>
      <c r="GB2725" s="1" ph="1"/>
      <c r="GC2725" s="1" ph="1"/>
      <c r="GD2725" s="1" ph="1"/>
      <c r="GE2725" s="1" ph="1"/>
      <c r="GF2725" s="1" ph="1"/>
      <c r="GG2725" s="1" ph="1"/>
      <c r="GH2725" s="1" ph="1"/>
      <c r="GI2725" s="1" ph="1"/>
      <c r="GJ2725" s="1" ph="1"/>
      <c r="GK2725" s="1" ph="1"/>
      <c r="GL2725" s="1" ph="1"/>
      <c r="GM2725" s="1" ph="1"/>
      <c r="GN2725" s="1" ph="1"/>
      <c r="GO2725" s="1" ph="1"/>
      <c r="GP2725" s="1" ph="1"/>
      <c r="GQ2725" s="1" ph="1"/>
      <c r="GR2725" s="1" ph="1"/>
      <c r="GS2725" s="1" ph="1"/>
      <c r="GT2725" s="1" ph="1"/>
      <c r="GU2725" s="1" ph="1"/>
      <c r="GV2725" s="1" ph="1"/>
      <c r="GW2725" s="1" ph="1"/>
      <c r="GX2725" s="1" ph="1"/>
      <c r="GY2725" s="1" ph="1"/>
      <c r="GZ2725" s="1" ph="1"/>
      <c r="HA2725" s="1" ph="1"/>
      <c r="HB2725" s="1" ph="1"/>
      <c r="HC2725" s="1" ph="1"/>
      <c r="HD2725" s="1" ph="1"/>
      <c r="HE2725" s="1" ph="1"/>
      <c r="HF2725" s="1" ph="1"/>
      <c r="HG2725" s="1" ph="1"/>
      <c r="HH2725" s="1" ph="1"/>
      <c r="HI2725" s="1" ph="1"/>
      <c r="HJ2725" s="1" ph="1"/>
      <c r="HK2725" s="1" ph="1"/>
      <c r="HL2725" s="1" ph="1"/>
      <c r="HM2725" s="1" ph="1"/>
      <c r="HN2725" s="1" ph="1"/>
      <c r="HO2725" s="1" ph="1"/>
      <c r="HP2725" s="1" ph="1"/>
      <c r="HQ2725" s="1" ph="1"/>
      <c r="HR2725" s="1" ph="1"/>
      <c r="HS2725" s="1" ph="1"/>
      <c r="HT2725" s="1" ph="1"/>
      <c r="HU2725" s="1" ph="1"/>
      <c r="HV2725" s="1" ph="1"/>
      <c r="HW2725" s="1" ph="1"/>
      <c r="HX2725" s="1" ph="1"/>
      <c r="HY2725" s="1" ph="1"/>
      <c r="HZ2725" s="1" ph="1"/>
      <c r="IA2725" s="1" ph="1"/>
      <c r="IB2725" s="1" ph="1"/>
      <c r="IC2725" s="1" ph="1"/>
      <c r="ID2725" s="1" ph="1"/>
      <c r="IE2725" s="1" ph="1"/>
      <c r="IF2725" s="1" ph="1"/>
    </row>
    <row r="2726" spans="82:240" ht="20.149999999999999" customHeight="1">
      <c r="CD2726" s="1" ph="1"/>
      <c r="CE2726" s="1" ph="1"/>
      <c r="CF2726" s="1" ph="1"/>
      <c r="CG2726" s="1" ph="1"/>
      <c r="CH2726" s="1" ph="1"/>
      <c r="CI2726" s="1" ph="1"/>
      <c r="CJ2726" s="1" ph="1"/>
      <c r="CK2726" s="1" ph="1"/>
      <c r="CL2726" s="1" ph="1"/>
      <c r="CM2726" s="1" ph="1"/>
      <c r="CN2726" s="1" ph="1"/>
      <c r="CO2726" s="1" ph="1"/>
      <c r="CP2726" s="1" ph="1"/>
      <c r="CQ2726" s="1" ph="1"/>
      <c r="CR2726" s="1" ph="1"/>
      <c r="CS2726" s="1" ph="1"/>
      <c r="CT2726" s="1" ph="1"/>
      <c r="CU2726" s="1" ph="1"/>
      <c r="CV2726" s="1" ph="1"/>
      <c r="CW2726" s="1" ph="1"/>
      <c r="CX2726" s="1" ph="1"/>
      <c r="CY2726" s="1" ph="1"/>
      <c r="CZ2726" s="1" ph="1"/>
      <c r="DA2726" s="1" ph="1"/>
      <c r="DB2726" s="1" ph="1"/>
      <c r="DC2726" s="1" ph="1"/>
      <c r="DD2726" s="1" ph="1"/>
      <c r="DE2726" s="1" ph="1"/>
      <c r="DF2726" s="1" ph="1"/>
      <c r="DG2726" s="1" ph="1"/>
      <c r="DH2726" s="1" ph="1"/>
      <c r="DI2726" s="1" ph="1"/>
      <c r="DJ2726" s="1" ph="1"/>
      <c r="DK2726" s="1" ph="1"/>
      <c r="DL2726" s="1" ph="1"/>
      <c r="DM2726" s="1" ph="1"/>
      <c r="DN2726" s="1" ph="1"/>
      <c r="DO2726" s="1" ph="1"/>
      <c r="DP2726" s="1" ph="1"/>
      <c r="DQ2726" s="1" ph="1"/>
      <c r="DR2726" s="1" ph="1"/>
      <c r="DS2726" s="1" ph="1"/>
      <c r="DT2726" s="1" ph="1"/>
      <c r="DU2726" s="1" ph="1"/>
      <c r="DV2726" s="1" ph="1"/>
      <c r="DW2726" s="1" ph="1"/>
      <c r="DX2726" s="1" ph="1"/>
      <c r="DY2726" s="1" ph="1"/>
      <c r="DZ2726" s="1" ph="1"/>
      <c r="EA2726" s="1" ph="1"/>
      <c r="EB2726" s="1" ph="1"/>
      <c r="EC2726" s="1" ph="1"/>
      <c r="ED2726" s="1" ph="1"/>
      <c r="EE2726" s="1" ph="1"/>
      <c r="EF2726" s="1" ph="1"/>
      <c r="EG2726" s="1" ph="1"/>
      <c r="EH2726" s="1" ph="1"/>
      <c r="EI2726" s="1" ph="1"/>
      <c r="EJ2726" s="1" ph="1"/>
      <c r="EK2726" s="1" ph="1"/>
      <c r="EL2726" s="1" ph="1"/>
      <c r="EM2726" s="1" ph="1"/>
      <c r="EN2726" s="1" ph="1"/>
      <c r="EO2726" s="1" ph="1"/>
      <c r="EP2726" s="1" ph="1"/>
      <c r="EQ2726" s="1" ph="1"/>
      <c r="ER2726" s="1" ph="1"/>
      <c r="ES2726" s="1" ph="1"/>
      <c r="ET2726" s="1" ph="1"/>
      <c r="EU2726" s="1" ph="1"/>
      <c r="EV2726" s="1" ph="1"/>
      <c r="EW2726" s="1" ph="1"/>
      <c r="EX2726" s="1" ph="1"/>
      <c r="EY2726" s="1" ph="1"/>
      <c r="EZ2726" s="1" ph="1"/>
      <c r="FA2726" s="1" ph="1"/>
      <c r="FB2726" s="1" ph="1"/>
      <c r="FC2726" s="1" ph="1"/>
      <c r="FD2726" s="1" ph="1"/>
      <c r="FE2726" s="1" ph="1"/>
      <c r="FF2726" s="1" ph="1"/>
      <c r="FG2726" s="1" ph="1"/>
      <c r="FH2726" s="1" ph="1"/>
      <c r="FI2726" s="1" ph="1"/>
      <c r="FJ2726" s="1" ph="1"/>
      <c r="FK2726" s="1" ph="1"/>
      <c r="FL2726" s="1" ph="1"/>
      <c r="FM2726" s="1" ph="1"/>
      <c r="FN2726" s="1" ph="1"/>
      <c r="FO2726" s="1" ph="1"/>
      <c r="FP2726" s="1" ph="1"/>
      <c r="FQ2726" s="1" ph="1"/>
      <c r="FR2726" s="1" ph="1"/>
      <c r="FS2726" s="1" ph="1"/>
      <c r="FT2726" s="1" ph="1"/>
      <c r="FU2726" s="1" ph="1"/>
      <c r="FV2726" s="1" ph="1"/>
      <c r="FW2726" s="1" ph="1"/>
      <c r="FX2726" s="1" ph="1"/>
      <c r="FY2726" s="1" ph="1"/>
      <c r="FZ2726" s="1" ph="1"/>
      <c r="GA2726" s="1" ph="1"/>
      <c r="GB2726" s="1" ph="1"/>
      <c r="GC2726" s="1" ph="1"/>
      <c r="GD2726" s="1" ph="1"/>
      <c r="GE2726" s="1" ph="1"/>
      <c r="GF2726" s="1" ph="1"/>
      <c r="GG2726" s="1" ph="1"/>
      <c r="GH2726" s="1" ph="1"/>
      <c r="GI2726" s="1" ph="1"/>
      <c r="GJ2726" s="1" ph="1"/>
      <c r="GK2726" s="1" ph="1"/>
      <c r="GL2726" s="1" ph="1"/>
      <c r="GM2726" s="1" ph="1"/>
      <c r="GN2726" s="1" ph="1"/>
      <c r="GO2726" s="1" ph="1"/>
      <c r="GP2726" s="1" ph="1"/>
      <c r="GQ2726" s="1" ph="1"/>
      <c r="GR2726" s="1" ph="1"/>
      <c r="GS2726" s="1" ph="1"/>
      <c r="GT2726" s="1" ph="1"/>
      <c r="GU2726" s="1" ph="1"/>
      <c r="GV2726" s="1" ph="1"/>
      <c r="GW2726" s="1" ph="1"/>
      <c r="GX2726" s="1" ph="1"/>
      <c r="GY2726" s="1" ph="1"/>
      <c r="GZ2726" s="1" ph="1"/>
      <c r="HA2726" s="1" ph="1"/>
      <c r="HB2726" s="1" ph="1"/>
      <c r="HC2726" s="1" ph="1"/>
      <c r="HD2726" s="1" ph="1"/>
      <c r="HE2726" s="1" ph="1"/>
      <c r="HF2726" s="1" ph="1"/>
      <c r="HG2726" s="1" ph="1"/>
      <c r="HH2726" s="1" ph="1"/>
      <c r="HI2726" s="1" ph="1"/>
      <c r="HJ2726" s="1" ph="1"/>
      <c r="HK2726" s="1" ph="1"/>
      <c r="HL2726" s="1" ph="1"/>
      <c r="HM2726" s="1" ph="1"/>
      <c r="HN2726" s="1" ph="1"/>
      <c r="HO2726" s="1" ph="1"/>
      <c r="HP2726" s="1" ph="1"/>
      <c r="HQ2726" s="1" ph="1"/>
      <c r="HR2726" s="1" ph="1"/>
      <c r="HS2726" s="1" ph="1"/>
      <c r="HT2726" s="1" ph="1"/>
      <c r="HU2726" s="1" ph="1"/>
      <c r="HV2726" s="1" ph="1"/>
      <c r="HW2726" s="1" ph="1"/>
      <c r="HX2726" s="1" ph="1"/>
      <c r="HY2726" s="1" ph="1"/>
      <c r="HZ2726" s="1" ph="1"/>
      <c r="IA2726" s="1" ph="1"/>
      <c r="IB2726" s="1" ph="1"/>
      <c r="IC2726" s="1" ph="1"/>
      <c r="ID2726" s="1" ph="1"/>
      <c r="IE2726" s="1" ph="1"/>
      <c r="IF2726" s="1" ph="1"/>
    </row>
    <row r="2727" spans="82:240" ht="20.149999999999999" customHeight="1">
      <c r="CD2727" s="1" ph="1"/>
      <c r="CE2727" s="1" ph="1"/>
      <c r="CF2727" s="1" ph="1"/>
      <c r="CG2727" s="1" ph="1"/>
      <c r="CH2727" s="1" ph="1"/>
      <c r="CI2727" s="1" ph="1"/>
      <c r="CJ2727" s="1" ph="1"/>
      <c r="CK2727" s="1" ph="1"/>
      <c r="CL2727" s="1" ph="1"/>
      <c r="CM2727" s="1" ph="1"/>
      <c r="CN2727" s="1" ph="1"/>
      <c r="CO2727" s="1" ph="1"/>
      <c r="CP2727" s="1" ph="1"/>
      <c r="CQ2727" s="1" ph="1"/>
      <c r="CR2727" s="1" ph="1"/>
      <c r="CS2727" s="1" ph="1"/>
      <c r="CT2727" s="1" ph="1"/>
      <c r="CU2727" s="1" ph="1"/>
      <c r="CV2727" s="1" ph="1"/>
      <c r="CW2727" s="1" ph="1"/>
      <c r="CX2727" s="1" ph="1"/>
      <c r="CY2727" s="1" ph="1"/>
      <c r="CZ2727" s="1" ph="1"/>
      <c r="DA2727" s="1" ph="1"/>
      <c r="DB2727" s="1" ph="1"/>
      <c r="DC2727" s="1" ph="1"/>
      <c r="DD2727" s="1" ph="1"/>
      <c r="DE2727" s="1" ph="1"/>
      <c r="DF2727" s="1" ph="1"/>
      <c r="DG2727" s="1" ph="1"/>
      <c r="DH2727" s="1" ph="1"/>
      <c r="DI2727" s="1" ph="1"/>
      <c r="DJ2727" s="1" ph="1"/>
      <c r="DK2727" s="1" ph="1"/>
      <c r="DL2727" s="1" ph="1"/>
      <c r="DM2727" s="1" ph="1"/>
      <c r="DN2727" s="1" ph="1"/>
      <c r="DO2727" s="1" ph="1"/>
      <c r="DP2727" s="1" ph="1"/>
      <c r="DQ2727" s="1" ph="1"/>
      <c r="DR2727" s="1" ph="1"/>
      <c r="DS2727" s="1" ph="1"/>
      <c r="DT2727" s="1" ph="1"/>
      <c r="DU2727" s="1" ph="1"/>
      <c r="DV2727" s="1" ph="1"/>
      <c r="DW2727" s="1" ph="1"/>
      <c r="DX2727" s="1" ph="1"/>
      <c r="DY2727" s="1" ph="1"/>
      <c r="DZ2727" s="1" ph="1"/>
      <c r="EA2727" s="1" ph="1"/>
      <c r="EB2727" s="1" ph="1"/>
      <c r="EC2727" s="1" ph="1"/>
      <c r="ED2727" s="1" ph="1"/>
      <c r="EE2727" s="1" ph="1"/>
      <c r="EF2727" s="1" ph="1"/>
      <c r="EG2727" s="1" ph="1"/>
      <c r="EH2727" s="1" ph="1"/>
      <c r="EI2727" s="1" ph="1"/>
      <c r="EJ2727" s="1" ph="1"/>
      <c r="EK2727" s="1" ph="1"/>
      <c r="EL2727" s="1" ph="1"/>
      <c r="EM2727" s="1" ph="1"/>
      <c r="EN2727" s="1" ph="1"/>
      <c r="EO2727" s="1" ph="1"/>
      <c r="EP2727" s="1" ph="1"/>
      <c r="EQ2727" s="1" ph="1"/>
      <c r="ER2727" s="1" ph="1"/>
      <c r="ES2727" s="1" ph="1"/>
      <c r="ET2727" s="1" ph="1"/>
      <c r="EU2727" s="1" ph="1"/>
      <c r="EV2727" s="1" ph="1"/>
      <c r="EW2727" s="1" ph="1"/>
      <c r="EX2727" s="1" ph="1"/>
      <c r="EY2727" s="1" ph="1"/>
      <c r="EZ2727" s="1" ph="1"/>
      <c r="FA2727" s="1" ph="1"/>
      <c r="FB2727" s="1" ph="1"/>
      <c r="FC2727" s="1" ph="1"/>
      <c r="FD2727" s="1" ph="1"/>
      <c r="FE2727" s="1" ph="1"/>
      <c r="FF2727" s="1" ph="1"/>
      <c r="FG2727" s="1" ph="1"/>
      <c r="FH2727" s="1" ph="1"/>
      <c r="FI2727" s="1" ph="1"/>
      <c r="FJ2727" s="1" ph="1"/>
      <c r="FK2727" s="1" ph="1"/>
      <c r="FL2727" s="1" ph="1"/>
      <c r="FM2727" s="1" ph="1"/>
      <c r="FN2727" s="1" ph="1"/>
      <c r="FO2727" s="1" ph="1"/>
      <c r="FP2727" s="1" ph="1"/>
      <c r="FQ2727" s="1" ph="1"/>
      <c r="FR2727" s="1" ph="1"/>
      <c r="FS2727" s="1" ph="1"/>
      <c r="FT2727" s="1" ph="1"/>
      <c r="FU2727" s="1" ph="1"/>
      <c r="FV2727" s="1" ph="1"/>
      <c r="FW2727" s="1" ph="1"/>
      <c r="FX2727" s="1" ph="1"/>
      <c r="FY2727" s="1" ph="1"/>
      <c r="FZ2727" s="1" ph="1"/>
      <c r="GA2727" s="1" ph="1"/>
      <c r="GB2727" s="1" ph="1"/>
      <c r="GC2727" s="1" ph="1"/>
      <c r="GD2727" s="1" ph="1"/>
      <c r="GE2727" s="1" ph="1"/>
      <c r="GF2727" s="1" ph="1"/>
      <c r="GG2727" s="1" ph="1"/>
      <c r="GH2727" s="1" ph="1"/>
      <c r="GI2727" s="1" ph="1"/>
      <c r="GJ2727" s="1" ph="1"/>
      <c r="GK2727" s="1" ph="1"/>
      <c r="GL2727" s="1" ph="1"/>
      <c r="GM2727" s="1" ph="1"/>
      <c r="GN2727" s="1" ph="1"/>
      <c r="GO2727" s="1" ph="1"/>
      <c r="GP2727" s="1" ph="1"/>
      <c r="GQ2727" s="1" ph="1"/>
      <c r="GR2727" s="1" ph="1"/>
      <c r="GS2727" s="1" ph="1"/>
      <c r="GT2727" s="1" ph="1"/>
      <c r="GU2727" s="1" ph="1"/>
      <c r="GV2727" s="1" ph="1"/>
      <c r="GW2727" s="1" ph="1"/>
      <c r="GX2727" s="1" ph="1"/>
      <c r="GY2727" s="1" ph="1"/>
      <c r="GZ2727" s="1" ph="1"/>
      <c r="HA2727" s="1" ph="1"/>
      <c r="HB2727" s="1" ph="1"/>
      <c r="HC2727" s="1" ph="1"/>
      <c r="HD2727" s="1" ph="1"/>
      <c r="HE2727" s="1" ph="1"/>
      <c r="HF2727" s="1" ph="1"/>
      <c r="HG2727" s="1" ph="1"/>
      <c r="HH2727" s="1" ph="1"/>
      <c r="HI2727" s="1" ph="1"/>
      <c r="HJ2727" s="1" ph="1"/>
      <c r="HK2727" s="1" ph="1"/>
      <c r="HL2727" s="1" ph="1"/>
      <c r="HM2727" s="1" ph="1"/>
      <c r="HN2727" s="1" ph="1"/>
      <c r="HO2727" s="1" ph="1"/>
      <c r="HP2727" s="1" ph="1"/>
      <c r="HQ2727" s="1" ph="1"/>
      <c r="HR2727" s="1" ph="1"/>
      <c r="HS2727" s="1" ph="1"/>
      <c r="HT2727" s="1" ph="1"/>
      <c r="HU2727" s="1" ph="1"/>
      <c r="HV2727" s="1" ph="1"/>
      <c r="HW2727" s="1" ph="1"/>
      <c r="HX2727" s="1" ph="1"/>
      <c r="HY2727" s="1" ph="1"/>
      <c r="HZ2727" s="1" ph="1"/>
      <c r="IA2727" s="1" ph="1"/>
      <c r="IB2727" s="1" ph="1"/>
      <c r="IC2727" s="1" ph="1"/>
      <c r="ID2727" s="1" ph="1"/>
      <c r="IE2727" s="1" ph="1"/>
      <c r="IF2727" s="1" ph="1"/>
    </row>
    <row r="2729" spans="82:240" ht="20.149999999999999" customHeight="1">
      <c r="CD2729" s="1" ph="1"/>
      <c r="CE2729" s="1" ph="1"/>
      <c r="CF2729" s="1" ph="1"/>
      <c r="CG2729" s="1" ph="1"/>
      <c r="CH2729" s="1" ph="1"/>
      <c r="CI2729" s="1" ph="1"/>
      <c r="CJ2729" s="1" ph="1"/>
      <c r="CK2729" s="1" ph="1"/>
      <c r="CL2729" s="1" ph="1"/>
      <c r="CM2729" s="1" ph="1"/>
      <c r="CN2729" s="1" ph="1"/>
      <c r="CO2729" s="1" ph="1"/>
      <c r="CP2729" s="1" ph="1"/>
      <c r="CQ2729" s="1" ph="1"/>
      <c r="CR2729" s="1" ph="1"/>
      <c r="CS2729" s="1" ph="1"/>
      <c r="CT2729" s="1" ph="1"/>
      <c r="CU2729" s="1" ph="1"/>
      <c r="CV2729" s="1" ph="1"/>
      <c r="CW2729" s="1" ph="1"/>
      <c r="CX2729" s="1" ph="1"/>
      <c r="CY2729" s="1" ph="1"/>
      <c r="CZ2729" s="1" ph="1"/>
      <c r="DA2729" s="1" ph="1"/>
      <c r="DB2729" s="1" ph="1"/>
      <c r="DC2729" s="1" ph="1"/>
      <c r="DD2729" s="1" ph="1"/>
      <c r="DE2729" s="1" ph="1"/>
      <c r="DF2729" s="1" ph="1"/>
      <c r="DG2729" s="1" ph="1"/>
      <c r="DH2729" s="1" ph="1"/>
      <c r="DI2729" s="1" ph="1"/>
      <c r="DJ2729" s="1" ph="1"/>
      <c r="DK2729" s="1" ph="1"/>
      <c r="DL2729" s="1" ph="1"/>
      <c r="DM2729" s="1" ph="1"/>
      <c r="DN2729" s="1" ph="1"/>
      <c r="DO2729" s="1" ph="1"/>
      <c r="DP2729" s="1" ph="1"/>
      <c r="DQ2729" s="1" ph="1"/>
      <c r="DR2729" s="1" ph="1"/>
      <c r="DS2729" s="1" ph="1"/>
      <c r="DT2729" s="1" ph="1"/>
      <c r="DU2729" s="1" ph="1"/>
      <c r="DV2729" s="1" ph="1"/>
      <c r="DW2729" s="1" ph="1"/>
      <c r="DX2729" s="1" ph="1"/>
      <c r="DY2729" s="1" ph="1"/>
      <c r="DZ2729" s="1" ph="1"/>
      <c r="EA2729" s="1" ph="1"/>
      <c r="EB2729" s="1" ph="1"/>
      <c r="EC2729" s="1" ph="1"/>
      <c r="ED2729" s="1" ph="1"/>
      <c r="EE2729" s="1" ph="1"/>
      <c r="EF2729" s="1" ph="1"/>
      <c r="EG2729" s="1" ph="1"/>
      <c r="EH2729" s="1" ph="1"/>
      <c r="EI2729" s="1" ph="1"/>
      <c r="EJ2729" s="1" ph="1"/>
      <c r="EK2729" s="1" ph="1"/>
      <c r="EL2729" s="1" ph="1"/>
      <c r="EM2729" s="1" ph="1"/>
      <c r="EN2729" s="1" ph="1"/>
      <c r="EO2729" s="1" ph="1"/>
      <c r="EP2729" s="1" ph="1"/>
      <c r="EQ2729" s="1" ph="1"/>
      <c r="ER2729" s="1" ph="1"/>
      <c r="ES2729" s="1" ph="1"/>
      <c r="ET2729" s="1" ph="1"/>
      <c r="EU2729" s="1" ph="1"/>
      <c r="EV2729" s="1" ph="1"/>
      <c r="EW2729" s="1" ph="1"/>
      <c r="EX2729" s="1" ph="1"/>
      <c r="EY2729" s="1" ph="1"/>
      <c r="EZ2729" s="1" ph="1"/>
      <c r="FA2729" s="1" ph="1"/>
      <c r="FB2729" s="1" ph="1"/>
      <c r="FC2729" s="1" ph="1"/>
      <c r="FD2729" s="1" ph="1"/>
      <c r="FE2729" s="1" ph="1"/>
      <c r="FF2729" s="1" ph="1"/>
      <c r="FG2729" s="1" ph="1"/>
      <c r="FH2729" s="1" ph="1"/>
      <c r="FI2729" s="1" ph="1"/>
      <c r="FJ2729" s="1" ph="1"/>
      <c r="FK2729" s="1" ph="1"/>
      <c r="FL2729" s="1" ph="1"/>
      <c r="FM2729" s="1" ph="1"/>
      <c r="FN2729" s="1" ph="1"/>
      <c r="FO2729" s="1" ph="1"/>
      <c r="FP2729" s="1" ph="1"/>
      <c r="FQ2729" s="1" ph="1"/>
      <c r="FR2729" s="1" ph="1"/>
      <c r="FS2729" s="1" ph="1"/>
      <c r="FT2729" s="1" ph="1"/>
      <c r="FU2729" s="1" ph="1"/>
      <c r="FV2729" s="1" ph="1"/>
      <c r="FW2729" s="1" ph="1"/>
      <c r="FX2729" s="1" ph="1"/>
      <c r="FY2729" s="1" ph="1"/>
      <c r="FZ2729" s="1" ph="1"/>
      <c r="GA2729" s="1" ph="1"/>
      <c r="GB2729" s="1" ph="1"/>
      <c r="GC2729" s="1" ph="1"/>
      <c r="GD2729" s="1" ph="1"/>
      <c r="GE2729" s="1" ph="1"/>
      <c r="GF2729" s="1" ph="1"/>
      <c r="GG2729" s="1" ph="1"/>
      <c r="GH2729" s="1" ph="1"/>
      <c r="GI2729" s="1" ph="1"/>
      <c r="GJ2729" s="1" ph="1"/>
      <c r="GK2729" s="1" ph="1"/>
      <c r="GL2729" s="1" ph="1"/>
      <c r="GM2729" s="1" ph="1"/>
      <c r="GN2729" s="1" ph="1"/>
      <c r="GO2729" s="1" ph="1"/>
      <c r="GP2729" s="1" ph="1"/>
      <c r="GQ2729" s="1" ph="1"/>
      <c r="GR2729" s="1" ph="1"/>
      <c r="GS2729" s="1" ph="1"/>
      <c r="GT2729" s="1" ph="1"/>
      <c r="GU2729" s="1" ph="1"/>
      <c r="GV2729" s="1" ph="1"/>
      <c r="GW2729" s="1" ph="1"/>
      <c r="GX2729" s="1" ph="1"/>
      <c r="GY2729" s="1" ph="1"/>
      <c r="GZ2729" s="1" ph="1"/>
      <c r="HA2729" s="1" ph="1"/>
      <c r="HB2729" s="1" ph="1"/>
      <c r="HC2729" s="1" ph="1"/>
      <c r="HD2729" s="1" ph="1"/>
      <c r="HE2729" s="1" ph="1"/>
      <c r="HF2729" s="1" ph="1"/>
      <c r="HG2729" s="1" ph="1"/>
      <c r="HH2729" s="1" ph="1"/>
      <c r="HI2729" s="1" ph="1"/>
      <c r="HJ2729" s="1" ph="1"/>
      <c r="HK2729" s="1" ph="1"/>
      <c r="HL2729" s="1" ph="1"/>
      <c r="HM2729" s="1" ph="1"/>
      <c r="HN2729" s="1" ph="1"/>
      <c r="HO2729" s="1" ph="1"/>
      <c r="HP2729" s="1" ph="1"/>
      <c r="HQ2729" s="1" ph="1"/>
      <c r="HR2729" s="1" ph="1"/>
      <c r="HS2729" s="1" ph="1"/>
      <c r="HT2729" s="1" ph="1"/>
      <c r="HU2729" s="1" ph="1"/>
      <c r="HV2729" s="1" ph="1"/>
      <c r="HW2729" s="1" ph="1"/>
      <c r="HX2729" s="1" ph="1"/>
      <c r="HY2729" s="1" ph="1"/>
      <c r="HZ2729" s="1" ph="1"/>
      <c r="IA2729" s="1" ph="1"/>
      <c r="IB2729" s="1" ph="1"/>
      <c r="IC2729" s="1" ph="1"/>
      <c r="ID2729" s="1" ph="1"/>
      <c r="IE2729" s="1" ph="1"/>
      <c r="IF2729" s="1" ph="1"/>
    </row>
    <row r="2733" spans="82:240" ht="20.149999999999999" customHeight="1">
      <c r="CD2733" s="1" ph="1"/>
      <c r="CE2733" s="1" ph="1"/>
      <c r="CF2733" s="1" ph="1"/>
      <c r="CG2733" s="1" ph="1"/>
      <c r="CH2733" s="1" ph="1"/>
      <c r="CI2733" s="1" ph="1"/>
      <c r="CJ2733" s="1" ph="1"/>
      <c r="CK2733" s="1" ph="1"/>
      <c r="CL2733" s="1" ph="1"/>
      <c r="CM2733" s="1" ph="1"/>
      <c r="CN2733" s="1" ph="1"/>
      <c r="CO2733" s="1" ph="1"/>
      <c r="CP2733" s="1" ph="1"/>
      <c r="CQ2733" s="1" ph="1"/>
      <c r="CR2733" s="1" ph="1"/>
      <c r="CS2733" s="1" ph="1"/>
      <c r="CT2733" s="1" ph="1"/>
      <c r="CU2733" s="1" ph="1"/>
      <c r="CV2733" s="1" ph="1"/>
      <c r="CW2733" s="1" ph="1"/>
      <c r="CX2733" s="1" ph="1"/>
      <c r="CY2733" s="1" ph="1"/>
      <c r="CZ2733" s="1" ph="1"/>
      <c r="DA2733" s="1" ph="1"/>
      <c r="DB2733" s="1" ph="1"/>
      <c r="DC2733" s="1" ph="1"/>
      <c r="DD2733" s="1" ph="1"/>
      <c r="DE2733" s="1" ph="1"/>
      <c r="DF2733" s="1" ph="1"/>
      <c r="DG2733" s="1" ph="1"/>
      <c r="DH2733" s="1" ph="1"/>
      <c r="DI2733" s="1" ph="1"/>
      <c r="DJ2733" s="1" ph="1"/>
      <c r="DK2733" s="1" ph="1"/>
      <c r="DL2733" s="1" ph="1"/>
      <c r="DM2733" s="1" ph="1"/>
      <c r="DN2733" s="1" ph="1"/>
      <c r="DO2733" s="1" ph="1"/>
      <c r="DP2733" s="1" ph="1"/>
      <c r="DQ2733" s="1" ph="1"/>
      <c r="DR2733" s="1" ph="1"/>
      <c r="DS2733" s="1" ph="1"/>
      <c r="DT2733" s="1" ph="1"/>
      <c r="DU2733" s="1" ph="1"/>
      <c r="DV2733" s="1" ph="1"/>
      <c r="DW2733" s="1" ph="1"/>
      <c r="DX2733" s="1" ph="1"/>
      <c r="DY2733" s="1" ph="1"/>
      <c r="DZ2733" s="1" ph="1"/>
      <c r="EA2733" s="1" ph="1"/>
      <c r="EB2733" s="1" ph="1"/>
      <c r="EC2733" s="1" ph="1"/>
      <c r="ED2733" s="1" ph="1"/>
      <c r="EE2733" s="1" ph="1"/>
      <c r="EF2733" s="1" ph="1"/>
      <c r="EG2733" s="1" ph="1"/>
      <c r="EH2733" s="1" ph="1"/>
      <c r="EI2733" s="1" ph="1"/>
      <c r="EJ2733" s="1" ph="1"/>
      <c r="EK2733" s="1" ph="1"/>
      <c r="EL2733" s="1" ph="1"/>
      <c r="EM2733" s="1" ph="1"/>
      <c r="EN2733" s="1" ph="1"/>
      <c r="EO2733" s="1" ph="1"/>
      <c r="EP2733" s="1" ph="1"/>
      <c r="EQ2733" s="1" ph="1"/>
      <c r="ER2733" s="1" ph="1"/>
      <c r="ES2733" s="1" ph="1"/>
      <c r="ET2733" s="1" ph="1"/>
      <c r="EU2733" s="1" ph="1"/>
      <c r="EV2733" s="1" ph="1"/>
      <c r="EW2733" s="1" ph="1"/>
      <c r="EX2733" s="1" ph="1"/>
      <c r="EY2733" s="1" ph="1"/>
      <c r="EZ2733" s="1" ph="1"/>
      <c r="FA2733" s="1" ph="1"/>
      <c r="FB2733" s="1" ph="1"/>
      <c r="FC2733" s="1" ph="1"/>
      <c r="FD2733" s="1" ph="1"/>
      <c r="FE2733" s="1" ph="1"/>
      <c r="FF2733" s="1" ph="1"/>
      <c r="FG2733" s="1" ph="1"/>
      <c r="FH2733" s="1" ph="1"/>
      <c r="FI2733" s="1" ph="1"/>
      <c r="FJ2733" s="1" ph="1"/>
      <c r="FK2733" s="1" ph="1"/>
      <c r="FL2733" s="1" ph="1"/>
      <c r="FM2733" s="1" ph="1"/>
      <c r="FN2733" s="1" ph="1"/>
      <c r="FO2733" s="1" ph="1"/>
      <c r="FP2733" s="1" ph="1"/>
      <c r="FQ2733" s="1" ph="1"/>
      <c r="FR2733" s="1" ph="1"/>
      <c r="FS2733" s="1" ph="1"/>
      <c r="FT2733" s="1" ph="1"/>
      <c r="FU2733" s="1" ph="1"/>
      <c r="FV2733" s="1" ph="1"/>
      <c r="FW2733" s="1" ph="1"/>
      <c r="FX2733" s="1" ph="1"/>
      <c r="FY2733" s="1" ph="1"/>
      <c r="FZ2733" s="1" ph="1"/>
      <c r="GA2733" s="1" ph="1"/>
      <c r="GB2733" s="1" ph="1"/>
      <c r="GC2733" s="1" ph="1"/>
      <c r="GD2733" s="1" ph="1"/>
      <c r="GE2733" s="1" ph="1"/>
      <c r="GF2733" s="1" ph="1"/>
      <c r="GG2733" s="1" ph="1"/>
      <c r="GH2733" s="1" ph="1"/>
      <c r="GI2733" s="1" ph="1"/>
      <c r="GJ2733" s="1" ph="1"/>
      <c r="GK2733" s="1" ph="1"/>
      <c r="GL2733" s="1" ph="1"/>
      <c r="GM2733" s="1" ph="1"/>
      <c r="GN2733" s="1" ph="1"/>
      <c r="GO2733" s="1" ph="1"/>
      <c r="GP2733" s="1" ph="1"/>
      <c r="GQ2733" s="1" ph="1"/>
      <c r="GR2733" s="1" ph="1"/>
      <c r="GS2733" s="1" ph="1"/>
      <c r="GT2733" s="1" ph="1"/>
      <c r="GU2733" s="1" ph="1"/>
      <c r="GV2733" s="1" ph="1"/>
      <c r="GW2733" s="1" ph="1"/>
      <c r="GX2733" s="1" ph="1"/>
      <c r="GY2733" s="1" ph="1"/>
      <c r="GZ2733" s="1" ph="1"/>
      <c r="HA2733" s="1" ph="1"/>
      <c r="HB2733" s="1" ph="1"/>
      <c r="HC2733" s="1" ph="1"/>
      <c r="HD2733" s="1" ph="1"/>
      <c r="HE2733" s="1" ph="1"/>
      <c r="HF2733" s="1" ph="1"/>
      <c r="HG2733" s="1" ph="1"/>
      <c r="HH2733" s="1" ph="1"/>
      <c r="HI2733" s="1" ph="1"/>
      <c r="HJ2733" s="1" ph="1"/>
      <c r="HK2733" s="1" ph="1"/>
      <c r="HL2733" s="1" ph="1"/>
      <c r="HM2733" s="1" ph="1"/>
      <c r="HN2733" s="1" ph="1"/>
      <c r="HO2733" s="1" ph="1"/>
      <c r="HP2733" s="1" ph="1"/>
      <c r="HQ2733" s="1" ph="1"/>
      <c r="HR2733" s="1" ph="1"/>
      <c r="HS2733" s="1" ph="1"/>
      <c r="HT2733" s="1" ph="1"/>
      <c r="HU2733" s="1" ph="1"/>
      <c r="HV2733" s="1" ph="1"/>
      <c r="HW2733" s="1" ph="1"/>
      <c r="HX2733" s="1" ph="1"/>
      <c r="HY2733" s="1" ph="1"/>
      <c r="HZ2733" s="1" ph="1"/>
      <c r="IA2733" s="1" ph="1"/>
      <c r="IB2733" s="1" ph="1"/>
      <c r="IC2733" s="1" ph="1"/>
      <c r="ID2733" s="1" ph="1"/>
      <c r="IE2733" s="1" ph="1"/>
      <c r="IF2733" s="1" ph="1"/>
    </row>
    <row r="2848" spans="82:240" ht="20.149999999999999" customHeight="1">
      <c r="CD2848" s="1" ph="1"/>
      <c r="CE2848" s="1" ph="1"/>
      <c r="CF2848" s="1" ph="1"/>
      <c r="CG2848" s="1" ph="1"/>
      <c r="CH2848" s="1" ph="1"/>
      <c r="CI2848" s="1" ph="1"/>
      <c r="CJ2848" s="1" ph="1"/>
      <c r="CK2848" s="1" ph="1"/>
      <c r="CL2848" s="1" ph="1"/>
      <c r="CM2848" s="1" ph="1"/>
      <c r="CN2848" s="1" ph="1"/>
      <c r="CO2848" s="1" ph="1"/>
      <c r="CP2848" s="1" ph="1"/>
      <c r="CQ2848" s="1" ph="1"/>
      <c r="CR2848" s="1" ph="1"/>
      <c r="CS2848" s="1" ph="1"/>
      <c r="CT2848" s="1" ph="1"/>
      <c r="CU2848" s="1" ph="1"/>
      <c r="CV2848" s="1" ph="1"/>
      <c r="CW2848" s="1" ph="1"/>
      <c r="CX2848" s="1" ph="1"/>
      <c r="CY2848" s="1" ph="1"/>
      <c r="CZ2848" s="1" ph="1"/>
      <c r="DA2848" s="1" ph="1"/>
      <c r="DB2848" s="1" ph="1"/>
      <c r="DC2848" s="1" ph="1"/>
      <c r="DD2848" s="1" ph="1"/>
      <c r="DE2848" s="1" ph="1"/>
      <c r="DF2848" s="1" ph="1"/>
      <c r="DG2848" s="1" ph="1"/>
      <c r="DH2848" s="1" ph="1"/>
      <c r="DI2848" s="1" ph="1"/>
      <c r="DJ2848" s="1" ph="1"/>
      <c r="DK2848" s="1" ph="1"/>
      <c r="DL2848" s="1" ph="1"/>
      <c r="DM2848" s="1" ph="1"/>
      <c r="DN2848" s="1" ph="1"/>
      <c r="DO2848" s="1" ph="1"/>
      <c r="DP2848" s="1" ph="1"/>
      <c r="DQ2848" s="1" ph="1"/>
      <c r="DR2848" s="1" ph="1"/>
      <c r="DS2848" s="1" ph="1"/>
      <c r="DT2848" s="1" ph="1"/>
      <c r="DU2848" s="1" ph="1"/>
      <c r="DV2848" s="1" ph="1"/>
      <c r="DW2848" s="1" ph="1"/>
      <c r="DX2848" s="1" ph="1"/>
      <c r="DY2848" s="1" ph="1"/>
      <c r="DZ2848" s="1" ph="1"/>
      <c r="EA2848" s="1" ph="1"/>
      <c r="EB2848" s="1" ph="1"/>
      <c r="EC2848" s="1" ph="1"/>
      <c r="ED2848" s="1" ph="1"/>
      <c r="EE2848" s="1" ph="1"/>
      <c r="EF2848" s="1" ph="1"/>
      <c r="EG2848" s="1" ph="1"/>
      <c r="EH2848" s="1" ph="1"/>
      <c r="EI2848" s="1" ph="1"/>
      <c r="EJ2848" s="1" ph="1"/>
      <c r="EK2848" s="1" ph="1"/>
      <c r="EL2848" s="1" ph="1"/>
      <c r="EM2848" s="1" ph="1"/>
      <c r="EN2848" s="1" ph="1"/>
      <c r="EO2848" s="1" ph="1"/>
      <c r="EP2848" s="1" ph="1"/>
      <c r="EQ2848" s="1" ph="1"/>
      <c r="ER2848" s="1" ph="1"/>
      <c r="ES2848" s="1" ph="1"/>
      <c r="ET2848" s="1" ph="1"/>
      <c r="EU2848" s="1" ph="1"/>
      <c r="EV2848" s="1" ph="1"/>
      <c r="EW2848" s="1" ph="1"/>
      <c r="EX2848" s="1" ph="1"/>
      <c r="EY2848" s="1" ph="1"/>
      <c r="EZ2848" s="1" ph="1"/>
      <c r="FA2848" s="1" ph="1"/>
      <c r="FB2848" s="1" ph="1"/>
      <c r="FC2848" s="1" ph="1"/>
      <c r="FD2848" s="1" ph="1"/>
      <c r="FE2848" s="1" ph="1"/>
      <c r="FF2848" s="1" ph="1"/>
      <c r="FG2848" s="1" ph="1"/>
      <c r="FH2848" s="1" ph="1"/>
      <c r="FI2848" s="1" ph="1"/>
      <c r="FJ2848" s="1" ph="1"/>
      <c r="FK2848" s="1" ph="1"/>
      <c r="FL2848" s="1" ph="1"/>
      <c r="FM2848" s="1" ph="1"/>
      <c r="FN2848" s="1" ph="1"/>
      <c r="FO2848" s="1" ph="1"/>
      <c r="FP2848" s="1" ph="1"/>
      <c r="FQ2848" s="1" ph="1"/>
      <c r="FR2848" s="1" ph="1"/>
      <c r="FS2848" s="1" ph="1"/>
      <c r="FT2848" s="1" ph="1"/>
      <c r="FU2848" s="1" ph="1"/>
      <c r="FV2848" s="1" ph="1"/>
      <c r="FW2848" s="1" ph="1"/>
      <c r="FX2848" s="1" ph="1"/>
      <c r="FY2848" s="1" ph="1"/>
      <c r="FZ2848" s="1" ph="1"/>
      <c r="GA2848" s="1" ph="1"/>
      <c r="GB2848" s="1" ph="1"/>
      <c r="GC2848" s="1" ph="1"/>
      <c r="GD2848" s="1" ph="1"/>
      <c r="GE2848" s="1" ph="1"/>
      <c r="GF2848" s="1" ph="1"/>
      <c r="GG2848" s="1" ph="1"/>
      <c r="GH2848" s="1" ph="1"/>
      <c r="GI2848" s="1" ph="1"/>
      <c r="GJ2848" s="1" ph="1"/>
      <c r="GK2848" s="1" ph="1"/>
      <c r="GL2848" s="1" ph="1"/>
      <c r="GM2848" s="1" ph="1"/>
      <c r="GN2848" s="1" ph="1"/>
      <c r="GO2848" s="1" ph="1"/>
      <c r="GP2848" s="1" ph="1"/>
      <c r="GQ2848" s="1" ph="1"/>
      <c r="GR2848" s="1" ph="1"/>
      <c r="GS2848" s="1" ph="1"/>
      <c r="GT2848" s="1" ph="1"/>
      <c r="GU2848" s="1" ph="1"/>
      <c r="GV2848" s="1" ph="1"/>
      <c r="GW2848" s="1" ph="1"/>
      <c r="GX2848" s="1" ph="1"/>
      <c r="GY2848" s="1" ph="1"/>
      <c r="GZ2848" s="1" ph="1"/>
      <c r="HA2848" s="1" ph="1"/>
      <c r="HB2848" s="1" ph="1"/>
      <c r="HC2848" s="1" ph="1"/>
      <c r="HD2848" s="1" ph="1"/>
      <c r="HE2848" s="1" ph="1"/>
      <c r="HF2848" s="1" ph="1"/>
      <c r="HG2848" s="1" ph="1"/>
      <c r="HH2848" s="1" ph="1"/>
      <c r="HI2848" s="1" ph="1"/>
      <c r="HJ2848" s="1" ph="1"/>
      <c r="HK2848" s="1" ph="1"/>
      <c r="HL2848" s="1" ph="1"/>
      <c r="HM2848" s="1" ph="1"/>
      <c r="HN2848" s="1" ph="1"/>
      <c r="HO2848" s="1" ph="1"/>
      <c r="HP2848" s="1" ph="1"/>
      <c r="HQ2848" s="1" ph="1"/>
      <c r="HR2848" s="1" ph="1"/>
      <c r="HS2848" s="1" ph="1"/>
      <c r="HT2848" s="1" ph="1"/>
      <c r="HU2848" s="1" ph="1"/>
      <c r="HV2848" s="1" ph="1"/>
      <c r="HW2848" s="1" ph="1"/>
      <c r="HX2848" s="1" ph="1"/>
      <c r="HY2848" s="1" ph="1"/>
      <c r="HZ2848" s="1" ph="1"/>
      <c r="IA2848" s="1" ph="1"/>
      <c r="IB2848" s="1" ph="1"/>
      <c r="IC2848" s="1" ph="1"/>
      <c r="ID2848" s="1" ph="1"/>
      <c r="IE2848" s="1" ph="1"/>
      <c r="IF2848" s="1" ph="1"/>
    </row>
    <row r="3094" spans="82:240" ht="20.149999999999999" customHeight="1">
      <c r="CD3094" s="1" ph="1"/>
      <c r="CE3094" s="1" ph="1"/>
      <c r="CF3094" s="1" ph="1"/>
      <c r="CG3094" s="1" ph="1"/>
      <c r="CH3094" s="1" ph="1"/>
      <c r="CI3094" s="1" ph="1"/>
      <c r="CJ3094" s="1" ph="1"/>
      <c r="CK3094" s="1" ph="1"/>
      <c r="CL3094" s="1" ph="1"/>
      <c r="CM3094" s="1" ph="1"/>
      <c r="CN3094" s="1" ph="1"/>
      <c r="CO3094" s="1" ph="1"/>
      <c r="CP3094" s="1" ph="1"/>
      <c r="CQ3094" s="1" ph="1"/>
      <c r="CR3094" s="1" ph="1"/>
      <c r="CS3094" s="1" ph="1"/>
      <c r="CT3094" s="1" ph="1"/>
      <c r="CU3094" s="1" ph="1"/>
      <c r="CV3094" s="1" ph="1"/>
      <c r="CW3094" s="1" ph="1"/>
      <c r="CX3094" s="1" ph="1"/>
      <c r="CY3094" s="1" ph="1"/>
      <c r="CZ3094" s="1" ph="1"/>
      <c r="DA3094" s="1" ph="1"/>
      <c r="DB3094" s="1" ph="1"/>
      <c r="DC3094" s="1" ph="1"/>
      <c r="DD3094" s="1" ph="1"/>
      <c r="DE3094" s="1" ph="1"/>
      <c r="DF3094" s="1" ph="1"/>
      <c r="DG3094" s="1" ph="1"/>
      <c r="DH3094" s="1" ph="1"/>
      <c r="DI3094" s="1" ph="1"/>
      <c r="DJ3094" s="1" ph="1"/>
      <c r="DK3094" s="1" ph="1"/>
      <c r="DL3094" s="1" ph="1"/>
      <c r="DM3094" s="1" ph="1"/>
      <c r="DN3094" s="1" ph="1"/>
      <c r="DO3094" s="1" ph="1"/>
      <c r="DP3094" s="1" ph="1"/>
      <c r="DQ3094" s="1" ph="1"/>
      <c r="DR3094" s="1" ph="1"/>
      <c r="DS3094" s="1" ph="1"/>
      <c r="DT3094" s="1" ph="1"/>
      <c r="DU3094" s="1" ph="1"/>
      <c r="DV3094" s="1" ph="1"/>
      <c r="DW3094" s="1" ph="1"/>
      <c r="DX3094" s="1" ph="1"/>
      <c r="DY3094" s="1" ph="1"/>
      <c r="DZ3094" s="1" ph="1"/>
      <c r="EA3094" s="1" ph="1"/>
      <c r="EB3094" s="1" ph="1"/>
      <c r="EC3094" s="1" ph="1"/>
      <c r="ED3094" s="1" ph="1"/>
      <c r="EE3094" s="1" ph="1"/>
      <c r="EF3094" s="1" ph="1"/>
      <c r="EG3094" s="1" ph="1"/>
      <c r="EH3094" s="1" ph="1"/>
      <c r="EI3094" s="1" ph="1"/>
      <c r="EJ3094" s="1" ph="1"/>
      <c r="EK3094" s="1" ph="1"/>
      <c r="EL3094" s="1" ph="1"/>
      <c r="EM3094" s="1" ph="1"/>
      <c r="EN3094" s="1" ph="1"/>
      <c r="EO3094" s="1" ph="1"/>
      <c r="EP3094" s="1" ph="1"/>
      <c r="EQ3094" s="1" ph="1"/>
      <c r="ER3094" s="1" ph="1"/>
      <c r="ES3094" s="1" ph="1"/>
      <c r="ET3094" s="1" ph="1"/>
      <c r="EU3094" s="1" ph="1"/>
      <c r="EV3094" s="1" ph="1"/>
      <c r="EW3094" s="1" ph="1"/>
      <c r="EX3094" s="1" ph="1"/>
      <c r="EY3094" s="1" ph="1"/>
      <c r="EZ3094" s="1" ph="1"/>
      <c r="FA3094" s="1" ph="1"/>
      <c r="FB3094" s="1" ph="1"/>
      <c r="FC3094" s="1" ph="1"/>
      <c r="FD3094" s="1" ph="1"/>
      <c r="FE3094" s="1" ph="1"/>
      <c r="FF3094" s="1" ph="1"/>
      <c r="FG3094" s="1" ph="1"/>
      <c r="FH3094" s="1" ph="1"/>
      <c r="FI3094" s="1" ph="1"/>
      <c r="FJ3094" s="1" ph="1"/>
      <c r="FK3094" s="1" ph="1"/>
      <c r="FL3094" s="1" ph="1"/>
      <c r="FM3094" s="1" ph="1"/>
      <c r="FN3094" s="1" ph="1"/>
      <c r="FO3094" s="1" ph="1"/>
      <c r="FP3094" s="1" ph="1"/>
      <c r="FQ3094" s="1" ph="1"/>
      <c r="FR3094" s="1" ph="1"/>
      <c r="FS3094" s="1" ph="1"/>
      <c r="FT3094" s="1" ph="1"/>
      <c r="FU3094" s="1" ph="1"/>
      <c r="FV3094" s="1" ph="1"/>
      <c r="FW3094" s="1" ph="1"/>
      <c r="FX3094" s="1" ph="1"/>
      <c r="FY3094" s="1" ph="1"/>
      <c r="FZ3094" s="1" ph="1"/>
      <c r="GA3094" s="1" ph="1"/>
      <c r="GB3094" s="1" ph="1"/>
      <c r="GC3094" s="1" ph="1"/>
      <c r="GD3094" s="1" ph="1"/>
      <c r="GE3094" s="1" ph="1"/>
      <c r="GF3094" s="1" ph="1"/>
      <c r="GG3094" s="1" ph="1"/>
      <c r="GH3094" s="1" ph="1"/>
      <c r="GI3094" s="1" ph="1"/>
      <c r="GJ3094" s="1" ph="1"/>
      <c r="GK3094" s="1" ph="1"/>
      <c r="GL3094" s="1" ph="1"/>
      <c r="GM3094" s="1" ph="1"/>
      <c r="GN3094" s="1" ph="1"/>
      <c r="GO3094" s="1" ph="1"/>
      <c r="GP3094" s="1" ph="1"/>
      <c r="GQ3094" s="1" ph="1"/>
      <c r="GR3094" s="1" ph="1"/>
      <c r="GS3094" s="1" ph="1"/>
      <c r="GT3094" s="1" ph="1"/>
      <c r="GU3094" s="1" ph="1"/>
      <c r="GV3094" s="1" ph="1"/>
      <c r="GW3094" s="1" ph="1"/>
      <c r="GX3094" s="1" ph="1"/>
      <c r="GY3094" s="1" ph="1"/>
      <c r="GZ3094" s="1" ph="1"/>
      <c r="HA3094" s="1" ph="1"/>
      <c r="HB3094" s="1" ph="1"/>
      <c r="HC3094" s="1" ph="1"/>
      <c r="HD3094" s="1" ph="1"/>
      <c r="HE3094" s="1" ph="1"/>
      <c r="HF3094" s="1" ph="1"/>
      <c r="HG3094" s="1" ph="1"/>
      <c r="HH3094" s="1" ph="1"/>
      <c r="HI3094" s="1" ph="1"/>
      <c r="HJ3094" s="1" ph="1"/>
      <c r="HK3094" s="1" ph="1"/>
      <c r="HL3094" s="1" ph="1"/>
      <c r="HM3094" s="1" ph="1"/>
      <c r="HN3094" s="1" ph="1"/>
      <c r="HO3094" s="1" ph="1"/>
      <c r="HP3094" s="1" ph="1"/>
      <c r="HQ3094" s="1" ph="1"/>
      <c r="HR3094" s="1" ph="1"/>
      <c r="HS3094" s="1" ph="1"/>
      <c r="HT3094" s="1" ph="1"/>
      <c r="HU3094" s="1" ph="1"/>
      <c r="HV3094" s="1" ph="1"/>
      <c r="HW3094" s="1" ph="1"/>
      <c r="HX3094" s="1" ph="1"/>
      <c r="HY3094" s="1" ph="1"/>
      <c r="HZ3094" s="1" ph="1"/>
      <c r="IA3094" s="1" ph="1"/>
      <c r="IB3094" s="1" ph="1"/>
      <c r="IC3094" s="1" ph="1"/>
      <c r="ID3094" s="1" ph="1"/>
      <c r="IE3094" s="1" ph="1"/>
      <c r="IF3094" s="1" ph="1"/>
    </row>
    <row r="3102" spans="82:240" ht="20.149999999999999" customHeight="1">
      <c r="CD3102" s="1" ph="1"/>
      <c r="CE3102" s="1" ph="1"/>
      <c r="CF3102" s="1" ph="1"/>
      <c r="CG3102" s="1" ph="1"/>
      <c r="CH3102" s="1" ph="1"/>
      <c r="CI3102" s="1" ph="1"/>
      <c r="CJ3102" s="1" ph="1"/>
      <c r="CK3102" s="1" ph="1"/>
      <c r="CL3102" s="1" ph="1"/>
      <c r="CM3102" s="1" ph="1"/>
      <c r="CN3102" s="1" ph="1"/>
      <c r="CO3102" s="1" ph="1"/>
      <c r="CP3102" s="1" ph="1"/>
      <c r="CQ3102" s="1" ph="1"/>
      <c r="CR3102" s="1" ph="1"/>
      <c r="CS3102" s="1" ph="1"/>
      <c r="CT3102" s="1" ph="1"/>
      <c r="CU3102" s="1" ph="1"/>
      <c r="CV3102" s="1" ph="1"/>
      <c r="CW3102" s="1" ph="1"/>
      <c r="CX3102" s="1" ph="1"/>
      <c r="CY3102" s="1" ph="1"/>
      <c r="CZ3102" s="1" ph="1"/>
      <c r="DA3102" s="1" ph="1"/>
      <c r="DB3102" s="1" ph="1"/>
      <c r="DC3102" s="1" ph="1"/>
      <c r="DD3102" s="1" ph="1"/>
      <c r="DE3102" s="1" ph="1"/>
      <c r="DF3102" s="1" ph="1"/>
      <c r="DG3102" s="1" ph="1"/>
      <c r="DH3102" s="1" ph="1"/>
      <c r="DI3102" s="1" ph="1"/>
      <c r="DJ3102" s="1" ph="1"/>
      <c r="DK3102" s="1" ph="1"/>
      <c r="DL3102" s="1" ph="1"/>
      <c r="DM3102" s="1" ph="1"/>
      <c r="DN3102" s="1" ph="1"/>
      <c r="DO3102" s="1" ph="1"/>
      <c r="DP3102" s="1" ph="1"/>
      <c r="DQ3102" s="1" ph="1"/>
      <c r="DR3102" s="1" ph="1"/>
      <c r="DS3102" s="1" ph="1"/>
      <c r="DT3102" s="1" ph="1"/>
      <c r="DU3102" s="1" ph="1"/>
      <c r="DV3102" s="1" ph="1"/>
      <c r="DW3102" s="1" ph="1"/>
      <c r="DX3102" s="1" ph="1"/>
      <c r="DY3102" s="1" ph="1"/>
      <c r="DZ3102" s="1" ph="1"/>
      <c r="EA3102" s="1" ph="1"/>
      <c r="EB3102" s="1" ph="1"/>
      <c r="EC3102" s="1" ph="1"/>
      <c r="ED3102" s="1" ph="1"/>
      <c r="EE3102" s="1" ph="1"/>
      <c r="EF3102" s="1" ph="1"/>
      <c r="EG3102" s="1" ph="1"/>
      <c r="EH3102" s="1" ph="1"/>
      <c r="EI3102" s="1" ph="1"/>
      <c r="EJ3102" s="1" ph="1"/>
      <c r="EK3102" s="1" ph="1"/>
      <c r="EL3102" s="1" ph="1"/>
      <c r="EM3102" s="1" ph="1"/>
      <c r="EN3102" s="1" ph="1"/>
      <c r="EO3102" s="1" ph="1"/>
      <c r="EP3102" s="1" ph="1"/>
      <c r="EQ3102" s="1" ph="1"/>
      <c r="ER3102" s="1" ph="1"/>
      <c r="ES3102" s="1" ph="1"/>
      <c r="ET3102" s="1" ph="1"/>
      <c r="EU3102" s="1" ph="1"/>
      <c r="EV3102" s="1" ph="1"/>
      <c r="EW3102" s="1" ph="1"/>
      <c r="EX3102" s="1" ph="1"/>
      <c r="EY3102" s="1" ph="1"/>
      <c r="EZ3102" s="1" ph="1"/>
      <c r="FA3102" s="1" ph="1"/>
      <c r="FB3102" s="1" ph="1"/>
      <c r="FC3102" s="1" ph="1"/>
      <c r="FD3102" s="1" ph="1"/>
      <c r="FE3102" s="1" ph="1"/>
      <c r="FF3102" s="1" ph="1"/>
      <c r="FG3102" s="1" ph="1"/>
      <c r="FH3102" s="1" ph="1"/>
      <c r="FI3102" s="1" ph="1"/>
      <c r="FJ3102" s="1" ph="1"/>
      <c r="FK3102" s="1" ph="1"/>
      <c r="FL3102" s="1" ph="1"/>
      <c r="FM3102" s="1" ph="1"/>
      <c r="FN3102" s="1" ph="1"/>
      <c r="FO3102" s="1" ph="1"/>
      <c r="FP3102" s="1" ph="1"/>
      <c r="FQ3102" s="1" ph="1"/>
      <c r="FR3102" s="1" ph="1"/>
      <c r="FS3102" s="1" ph="1"/>
      <c r="FT3102" s="1" ph="1"/>
      <c r="FU3102" s="1" ph="1"/>
      <c r="FV3102" s="1" ph="1"/>
      <c r="FW3102" s="1" ph="1"/>
      <c r="FX3102" s="1" ph="1"/>
      <c r="FY3102" s="1" ph="1"/>
      <c r="FZ3102" s="1" ph="1"/>
      <c r="GA3102" s="1" ph="1"/>
      <c r="GB3102" s="1" ph="1"/>
      <c r="GC3102" s="1" ph="1"/>
      <c r="GD3102" s="1" ph="1"/>
      <c r="GE3102" s="1" ph="1"/>
      <c r="GF3102" s="1" ph="1"/>
      <c r="GG3102" s="1" ph="1"/>
      <c r="GH3102" s="1" ph="1"/>
      <c r="GI3102" s="1" ph="1"/>
      <c r="GJ3102" s="1" ph="1"/>
      <c r="GK3102" s="1" ph="1"/>
      <c r="GL3102" s="1" ph="1"/>
      <c r="GM3102" s="1" ph="1"/>
      <c r="GN3102" s="1" ph="1"/>
      <c r="GO3102" s="1" ph="1"/>
      <c r="GP3102" s="1" ph="1"/>
      <c r="GQ3102" s="1" ph="1"/>
      <c r="GR3102" s="1" ph="1"/>
      <c r="GS3102" s="1" ph="1"/>
      <c r="GT3102" s="1" ph="1"/>
      <c r="GU3102" s="1" ph="1"/>
      <c r="GV3102" s="1" ph="1"/>
      <c r="GW3102" s="1" ph="1"/>
      <c r="GX3102" s="1" ph="1"/>
      <c r="GY3102" s="1" ph="1"/>
      <c r="GZ3102" s="1" ph="1"/>
      <c r="HA3102" s="1" ph="1"/>
      <c r="HB3102" s="1" ph="1"/>
      <c r="HC3102" s="1" ph="1"/>
      <c r="HD3102" s="1" ph="1"/>
      <c r="HE3102" s="1" ph="1"/>
      <c r="HF3102" s="1" ph="1"/>
      <c r="HG3102" s="1" ph="1"/>
      <c r="HH3102" s="1" ph="1"/>
      <c r="HI3102" s="1" ph="1"/>
      <c r="HJ3102" s="1" ph="1"/>
      <c r="HK3102" s="1" ph="1"/>
      <c r="HL3102" s="1" ph="1"/>
      <c r="HM3102" s="1" ph="1"/>
      <c r="HN3102" s="1" ph="1"/>
      <c r="HO3102" s="1" ph="1"/>
      <c r="HP3102" s="1" ph="1"/>
      <c r="HQ3102" s="1" ph="1"/>
      <c r="HR3102" s="1" ph="1"/>
      <c r="HS3102" s="1" ph="1"/>
      <c r="HT3102" s="1" ph="1"/>
      <c r="HU3102" s="1" ph="1"/>
      <c r="HV3102" s="1" ph="1"/>
      <c r="HW3102" s="1" ph="1"/>
      <c r="HX3102" s="1" ph="1"/>
      <c r="HY3102" s="1" ph="1"/>
      <c r="HZ3102" s="1" ph="1"/>
      <c r="IA3102" s="1" ph="1"/>
      <c r="IB3102" s="1" ph="1"/>
      <c r="IC3102" s="1" ph="1"/>
      <c r="ID3102" s="1" ph="1"/>
      <c r="IE3102" s="1" ph="1"/>
      <c r="IF3102" s="1" ph="1"/>
    </row>
    <row r="3348" spans="82:240" ht="20.149999999999999" customHeight="1">
      <c r="CD3348" s="1" ph="1"/>
      <c r="CE3348" s="1" ph="1"/>
      <c r="CF3348" s="1" ph="1"/>
      <c r="CG3348" s="1" ph="1"/>
      <c r="CH3348" s="1" ph="1"/>
      <c r="CI3348" s="1" ph="1"/>
      <c r="CJ3348" s="1" ph="1"/>
      <c r="CK3348" s="1" ph="1"/>
      <c r="CL3348" s="1" ph="1"/>
      <c r="CM3348" s="1" ph="1"/>
      <c r="CN3348" s="1" ph="1"/>
      <c r="CO3348" s="1" ph="1"/>
      <c r="CP3348" s="1" ph="1"/>
      <c r="CQ3348" s="1" ph="1"/>
      <c r="CR3348" s="1" ph="1"/>
      <c r="CS3348" s="1" ph="1"/>
      <c r="CT3348" s="1" ph="1"/>
      <c r="CU3348" s="1" ph="1"/>
      <c r="CV3348" s="1" ph="1"/>
      <c r="CW3348" s="1" ph="1"/>
      <c r="CX3348" s="1" ph="1"/>
      <c r="CY3348" s="1" ph="1"/>
      <c r="CZ3348" s="1" ph="1"/>
      <c r="DA3348" s="1" ph="1"/>
      <c r="DB3348" s="1" ph="1"/>
      <c r="DC3348" s="1" ph="1"/>
      <c r="DD3348" s="1" ph="1"/>
      <c r="DE3348" s="1" ph="1"/>
      <c r="DF3348" s="1" ph="1"/>
      <c r="DG3348" s="1" ph="1"/>
      <c r="DH3348" s="1" ph="1"/>
      <c r="DI3348" s="1" ph="1"/>
      <c r="DJ3348" s="1" ph="1"/>
      <c r="DK3348" s="1" ph="1"/>
      <c r="DL3348" s="1" ph="1"/>
      <c r="DM3348" s="1" ph="1"/>
      <c r="DN3348" s="1" ph="1"/>
      <c r="DO3348" s="1" ph="1"/>
      <c r="DP3348" s="1" ph="1"/>
      <c r="DQ3348" s="1" ph="1"/>
      <c r="DR3348" s="1" ph="1"/>
      <c r="DS3348" s="1" ph="1"/>
      <c r="DT3348" s="1" ph="1"/>
      <c r="DU3348" s="1" ph="1"/>
      <c r="DV3348" s="1" ph="1"/>
      <c r="DW3348" s="1" ph="1"/>
      <c r="DX3348" s="1" ph="1"/>
      <c r="DY3348" s="1" ph="1"/>
      <c r="DZ3348" s="1" ph="1"/>
      <c r="EA3348" s="1" ph="1"/>
      <c r="EB3348" s="1" ph="1"/>
      <c r="EC3348" s="1" ph="1"/>
      <c r="ED3348" s="1" ph="1"/>
      <c r="EE3348" s="1" ph="1"/>
      <c r="EF3348" s="1" ph="1"/>
      <c r="EG3348" s="1" ph="1"/>
      <c r="EH3348" s="1" ph="1"/>
      <c r="EI3348" s="1" ph="1"/>
      <c r="EJ3348" s="1" ph="1"/>
      <c r="EK3348" s="1" ph="1"/>
      <c r="EL3348" s="1" ph="1"/>
      <c r="EM3348" s="1" ph="1"/>
      <c r="EN3348" s="1" ph="1"/>
      <c r="EO3348" s="1" ph="1"/>
      <c r="EP3348" s="1" ph="1"/>
      <c r="EQ3348" s="1" ph="1"/>
      <c r="ER3348" s="1" ph="1"/>
      <c r="ES3348" s="1" ph="1"/>
      <c r="ET3348" s="1" ph="1"/>
      <c r="EU3348" s="1" ph="1"/>
      <c r="EV3348" s="1" ph="1"/>
      <c r="EW3348" s="1" ph="1"/>
      <c r="EX3348" s="1" ph="1"/>
      <c r="EY3348" s="1" ph="1"/>
      <c r="EZ3348" s="1" ph="1"/>
      <c r="FA3348" s="1" ph="1"/>
      <c r="FB3348" s="1" ph="1"/>
      <c r="FC3348" s="1" ph="1"/>
      <c r="FD3348" s="1" ph="1"/>
      <c r="FE3348" s="1" ph="1"/>
      <c r="FF3348" s="1" ph="1"/>
      <c r="FG3348" s="1" ph="1"/>
      <c r="FH3348" s="1" ph="1"/>
      <c r="FI3348" s="1" ph="1"/>
      <c r="FJ3348" s="1" ph="1"/>
      <c r="FK3348" s="1" ph="1"/>
      <c r="FL3348" s="1" ph="1"/>
      <c r="FM3348" s="1" ph="1"/>
      <c r="FN3348" s="1" ph="1"/>
      <c r="FO3348" s="1" ph="1"/>
      <c r="FP3348" s="1" ph="1"/>
      <c r="FQ3348" s="1" ph="1"/>
      <c r="FR3348" s="1" ph="1"/>
      <c r="FS3348" s="1" ph="1"/>
      <c r="FT3348" s="1" ph="1"/>
      <c r="FU3348" s="1" ph="1"/>
      <c r="FV3348" s="1" ph="1"/>
      <c r="FW3348" s="1" ph="1"/>
      <c r="FX3348" s="1" ph="1"/>
      <c r="FY3348" s="1" ph="1"/>
      <c r="FZ3348" s="1" ph="1"/>
      <c r="GA3348" s="1" ph="1"/>
      <c r="GB3348" s="1" ph="1"/>
      <c r="GC3348" s="1" ph="1"/>
      <c r="GD3348" s="1" ph="1"/>
      <c r="GE3348" s="1" ph="1"/>
      <c r="GF3348" s="1" ph="1"/>
      <c r="GG3348" s="1" ph="1"/>
      <c r="GH3348" s="1" ph="1"/>
      <c r="GI3348" s="1" ph="1"/>
      <c r="GJ3348" s="1" ph="1"/>
      <c r="GK3348" s="1" ph="1"/>
      <c r="GL3348" s="1" ph="1"/>
      <c r="GM3348" s="1" ph="1"/>
      <c r="GN3348" s="1" ph="1"/>
      <c r="GO3348" s="1" ph="1"/>
      <c r="GP3348" s="1" ph="1"/>
      <c r="GQ3348" s="1" ph="1"/>
      <c r="GR3348" s="1" ph="1"/>
      <c r="GS3348" s="1" ph="1"/>
      <c r="GT3348" s="1" ph="1"/>
      <c r="GU3348" s="1" ph="1"/>
      <c r="GV3348" s="1" ph="1"/>
      <c r="GW3348" s="1" ph="1"/>
      <c r="GX3348" s="1" ph="1"/>
      <c r="GY3348" s="1" ph="1"/>
      <c r="GZ3348" s="1" ph="1"/>
      <c r="HA3348" s="1" ph="1"/>
      <c r="HB3348" s="1" ph="1"/>
      <c r="HC3348" s="1" ph="1"/>
      <c r="HD3348" s="1" ph="1"/>
      <c r="HE3348" s="1" ph="1"/>
      <c r="HF3348" s="1" ph="1"/>
      <c r="HG3348" s="1" ph="1"/>
      <c r="HH3348" s="1" ph="1"/>
      <c r="HI3348" s="1" ph="1"/>
      <c r="HJ3348" s="1" ph="1"/>
      <c r="HK3348" s="1" ph="1"/>
      <c r="HL3348" s="1" ph="1"/>
      <c r="HM3348" s="1" ph="1"/>
      <c r="HN3348" s="1" ph="1"/>
      <c r="HO3348" s="1" ph="1"/>
      <c r="HP3348" s="1" ph="1"/>
      <c r="HQ3348" s="1" ph="1"/>
      <c r="HR3348" s="1" ph="1"/>
      <c r="HS3348" s="1" ph="1"/>
      <c r="HT3348" s="1" ph="1"/>
      <c r="HU3348" s="1" ph="1"/>
      <c r="HV3348" s="1" ph="1"/>
      <c r="HW3348" s="1" ph="1"/>
      <c r="HX3348" s="1" ph="1"/>
      <c r="HY3348" s="1" ph="1"/>
      <c r="HZ3348" s="1" ph="1"/>
      <c r="IA3348" s="1" ph="1"/>
      <c r="IB3348" s="1" ph="1"/>
      <c r="IC3348" s="1" ph="1"/>
      <c r="ID3348" s="1" ph="1"/>
      <c r="IE3348" s="1" ph="1"/>
      <c r="IF3348" s="1" ph="1"/>
    </row>
    <row r="3373" spans="82:240" ht="20.149999999999999" customHeight="1">
      <c r="CD3373" s="1" ph="1"/>
      <c r="CE3373" s="1" ph="1"/>
      <c r="CF3373" s="1" ph="1"/>
      <c r="CG3373" s="1" ph="1"/>
      <c r="CH3373" s="1" ph="1"/>
      <c r="CI3373" s="1" ph="1"/>
      <c r="CJ3373" s="1" ph="1"/>
      <c r="CK3373" s="1" ph="1"/>
      <c r="CL3373" s="1" ph="1"/>
      <c r="CM3373" s="1" ph="1"/>
      <c r="CN3373" s="1" ph="1"/>
      <c r="CO3373" s="1" ph="1"/>
      <c r="CP3373" s="1" ph="1"/>
      <c r="CQ3373" s="1" ph="1"/>
      <c r="CR3373" s="1" ph="1"/>
      <c r="CS3373" s="1" ph="1"/>
      <c r="CT3373" s="1" ph="1"/>
      <c r="CU3373" s="1" ph="1"/>
      <c r="CV3373" s="1" ph="1"/>
      <c r="CW3373" s="1" ph="1"/>
      <c r="CX3373" s="1" ph="1"/>
      <c r="CY3373" s="1" ph="1"/>
      <c r="CZ3373" s="1" ph="1"/>
      <c r="DA3373" s="1" ph="1"/>
      <c r="DB3373" s="1" ph="1"/>
      <c r="DC3373" s="1" ph="1"/>
      <c r="DD3373" s="1" ph="1"/>
      <c r="DE3373" s="1" ph="1"/>
      <c r="DF3373" s="1" ph="1"/>
      <c r="DG3373" s="1" ph="1"/>
      <c r="DH3373" s="1" ph="1"/>
      <c r="DI3373" s="1" ph="1"/>
      <c r="DJ3373" s="1" ph="1"/>
      <c r="DK3373" s="1" ph="1"/>
      <c r="DL3373" s="1" ph="1"/>
      <c r="DM3373" s="1" ph="1"/>
      <c r="DN3373" s="1" ph="1"/>
      <c r="DO3373" s="1" ph="1"/>
      <c r="DP3373" s="1" ph="1"/>
      <c r="DQ3373" s="1" ph="1"/>
      <c r="DR3373" s="1" ph="1"/>
      <c r="DS3373" s="1" ph="1"/>
      <c r="DT3373" s="1" ph="1"/>
      <c r="DU3373" s="1" ph="1"/>
      <c r="DV3373" s="1" ph="1"/>
      <c r="DW3373" s="1" ph="1"/>
      <c r="DX3373" s="1" ph="1"/>
      <c r="DY3373" s="1" ph="1"/>
      <c r="DZ3373" s="1" ph="1"/>
      <c r="EA3373" s="1" ph="1"/>
      <c r="EB3373" s="1" ph="1"/>
      <c r="EC3373" s="1" ph="1"/>
      <c r="ED3373" s="1" ph="1"/>
      <c r="EE3373" s="1" ph="1"/>
      <c r="EF3373" s="1" ph="1"/>
      <c r="EG3373" s="1" ph="1"/>
      <c r="EH3373" s="1" ph="1"/>
      <c r="EI3373" s="1" ph="1"/>
      <c r="EJ3373" s="1" ph="1"/>
      <c r="EK3373" s="1" ph="1"/>
      <c r="EL3373" s="1" ph="1"/>
      <c r="EM3373" s="1" ph="1"/>
      <c r="EN3373" s="1" ph="1"/>
      <c r="EO3373" s="1" ph="1"/>
      <c r="EP3373" s="1" ph="1"/>
      <c r="EQ3373" s="1" ph="1"/>
      <c r="ER3373" s="1" ph="1"/>
      <c r="ES3373" s="1" ph="1"/>
      <c r="ET3373" s="1" ph="1"/>
      <c r="EU3373" s="1" ph="1"/>
      <c r="EV3373" s="1" ph="1"/>
      <c r="EW3373" s="1" ph="1"/>
      <c r="EX3373" s="1" ph="1"/>
      <c r="EY3373" s="1" ph="1"/>
      <c r="EZ3373" s="1" ph="1"/>
      <c r="FA3373" s="1" ph="1"/>
      <c r="FB3373" s="1" ph="1"/>
      <c r="FC3373" s="1" ph="1"/>
      <c r="FD3373" s="1" ph="1"/>
      <c r="FE3373" s="1" ph="1"/>
      <c r="FF3373" s="1" ph="1"/>
      <c r="FG3373" s="1" ph="1"/>
      <c r="FH3373" s="1" ph="1"/>
      <c r="FI3373" s="1" ph="1"/>
      <c r="FJ3373" s="1" ph="1"/>
      <c r="FK3373" s="1" ph="1"/>
      <c r="FL3373" s="1" ph="1"/>
      <c r="FM3373" s="1" ph="1"/>
      <c r="FN3373" s="1" ph="1"/>
      <c r="FO3373" s="1" ph="1"/>
      <c r="FP3373" s="1" ph="1"/>
      <c r="FQ3373" s="1" ph="1"/>
      <c r="FR3373" s="1" ph="1"/>
      <c r="FS3373" s="1" ph="1"/>
      <c r="FT3373" s="1" ph="1"/>
      <c r="FU3373" s="1" ph="1"/>
      <c r="FV3373" s="1" ph="1"/>
      <c r="FW3373" s="1" ph="1"/>
      <c r="FX3373" s="1" ph="1"/>
      <c r="FY3373" s="1" ph="1"/>
      <c r="FZ3373" s="1" ph="1"/>
      <c r="GA3373" s="1" ph="1"/>
      <c r="GB3373" s="1" ph="1"/>
      <c r="GC3373" s="1" ph="1"/>
      <c r="GD3373" s="1" ph="1"/>
      <c r="GE3373" s="1" ph="1"/>
      <c r="GF3373" s="1" ph="1"/>
      <c r="GG3373" s="1" ph="1"/>
      <c r="GH3373" s="1" ph="1"/>
      <c r="GI3373" s="1" ph="1"/>
      <c r="GJ3373" s="1" ph="1"/>
      <c r="GK3373" s="1" ph="1"/>
      <c r="GL3373" s="1" ph="1"/>
      <c r="GM3373" s="1" ph="1"/>
      <c r="GN3373" s="1" ph="1"/>
      <c r="GO3373" s="1" ph="1"/>
      <c r="GP3373" s="1" ph="1"/>
      <c r="GQ3373" s="1" ph="1"/>
      <c r="GR3373" s="1" ph="1"/>
      <c r="GS3373" s="1" ph="1"/>
      <c r="GT3373" s="1" ph="1"/>
      <c r="GU3373" s="1" ph="1"/>
      <c r="GV3373" s="1" ph="1"/>
      <c r="GW3373" s="1" ph="1"/>
      <c r="GX3373" s="1" ph="1"/>
      <c r="GY3373" s="1" ph="1"/>
      <c r="GZ3373" s="1" ph="1"/>
      <c r="HA3373" s="1" ph="1"/>
      <c r="HB3373" s="1" ph="1"/>
      <c r="HC3373" s="1" ph="1"/>
      <c r="HD3373" s="1" ph="1"/>
      <c r="HE3373" s="1" ph="1"/>
      <c r="HF3373" s="1" ph="1"/>
      <c r="HG3373" s="1" ph="1"/>
      <c r="HH3373" s="1" ph="1"/>
      <c r="HI3373" s="1" ph="1"/>
      <c r="HJ3373" s="1" ph="1"/>
      <c r="HK3373" s="1" ph="1"/>
      <c r="HL3373" s="1" ph="1"/>
      <c r="HM3373" s="1" ph="1"/>
      <c r="HN3373" s="1" ph="1"/>
      <c r="HO3373" s="1" ph="1"/>
      <c r="HP3373" s="1" ph="1"/>
      <c r="HQ3373" s="1" ph="1"/>
      <c r="HR3373" s="1" ph="1"/>
      <c r="HS3373" s="1" ph="1"/>
      <c r="HT3373" s="1" ph="1"/>
      <c r="HU3373" s="1" ph="1"/>
      <c r="HV3373" s="1" ph="1"/>
      <c r="HW3373" s="1" ph="1"/>
      <c r="HX3373" s="1" ph="1"/>
      <c r="HY3373" s="1" ph="1"/>
      <c r="HZ3373" s="1" ph="1"/>
      <c r="IA3373" s="1" ph="1"/>
      <c r="IB3373" s="1" ph="1"/>
      <c r="IC3373" s="1" ph="1"/>
      <c r="ID3373" s="1" ph="1"/>
      <c r="IE3373" s="1" ph="1"/>
      <c r="IF3373" s="1" ph="1"/>
    </row>
    <row r="3376" spans="82:240" ht="20.149999999999999" customHeight="1">
      <c r="CD3376" s="1" ph="1"/>
      <c r="CE3376" s="1" ph="1"/>
      <c r="CF3376" s="1" ph="1"/>
      <c r="CG3376" s="1" ph="1"/>
      <c r="CH3376" s="1" ph="1"/>
      <c r="CI3376" s="1" ph="1"/>
      <c r="CJ3376" s="1" ph="1"/>
      <c r="CK3376" s="1" ph="1"/>
      <c r="CL3376" s="1" ph="1"/>
      <c r="CM3376" s="1" ph="1"/>
      <c r="CN3376" s="1" ph="1"/>
      <c r="CO3376" s="1" ph="1"/>
      <c r="CP3376" s="1" ph="1"/>
      <c r="CQ3376" s="1" ph="1"/>
      <c r="CR3376" s="1" ph="1"/>
      <c r="CS3376" s="1" ph="1"/>
      <c r="CT3376" s="1" ph="1"/>
      <c r="CU3376" s="1" ph="1"/>
      <c r="CV3376" s="1" ph="1"/>
      <c r="CW3376" s="1" ph="1"/>
      <c r="CX3376" s="1" ph="1"/>
      <c r="CY3376" s="1" ph="1"/>
      <c r="CZ3376" s="1" ph="1"/>
      <c r="DA3376" s="1" ph="1"/>
      <c r="DB3376" s="1" ph="1"/>
      <c r="DC3376" s="1" ph="1"/>
      <c r="DD3376" s="1" ph="1"/>
      <c r="DE3376" s="1" ph="1"/>
      <c r="DF3376" s="1" ph="1"/>
      <c r="DG3376" s="1" ph="1"/>
      <c r="DH3376" s="1" ph="1"/>
      <c r="DI3376" s="1" ph="1"/>
      <c r="DJ3376" s="1" ph="1"/>
      <c r="DK3376" s="1" ph="1"/>
      <c r="DL3376" s="1" ph="1"/>
      <c r="DM3376" s="1" ph="1"/>
      <c r="DN3376" s="1" ph="1"/>
      <c r="DO3376" s="1" ph="1"/>
      <c r="DP3376" s="1" ph="1"/>
      <c r="DQ3376" s="1" ph="1"/>
      <c r="DR3376" s="1" ph="1"/>
      <c r="DS3376" s="1" ph="1"/>
      <c r="DT3376" s="1" ph="1"/>
      <c r="DU3376" s="1" ph="1"/>
      <c r="DV3376" s="1" ph="1"/>
      <c r="DW3376" s="1" ph="1"/>
      <c r="DX3376" s="1" ph="1"/>
      <c r="DY3376" s="1" ph="1"/>
      <c r="DZ3376" s="1" ph="1"/>
      <c r="EA3376" s="1" ph="1"/>
      <c r="EB3376" s="1" ph="1"/>
      <c r="EC3376" s="1" ph="1"/>
      <c r="ED3376" s="1" ph="1"/>
      <c r="EE3376" s="1" ph="1"/>
      <c r="EF3376" s="1" ph="1"/>
      <c r="EG3376" s="1" ph="1"/>
      <c r="EH3376" s="1" ph="1"/>
      <c r="EI3376" s="1" ph="1"/>
      <c r="EJ3376" s="1" ph="1"/>
      <c r="EK3376" s="1" ph="1"/>
      <c r="EL3376" s="1" ph="1"/>
      <c r="EM3376" s="1" ph="1"/>
      <c r="EN3376" s="1" ph="1"/>
      <c r="EO3376" s="1" ph="1"/>
      <c r="EP3376" s="1" ph="1"/>
      <c r="EQ3376" s="1" ph="1"/>
      <c r="ER3376" s="1" ph="1"/>
      <c r="ES3376" s="1" ph="1"/>
      <c r="ET3376" s="1" ph="1"/>
      <c r="EU3376" s="1" ph="1"/>
      <c r="EV3376" s="1" ph="1"/>
      <c r="EW3376" s="1" ph="1"/>
      <c r="EX3376" s="1" ph="1"/>
      <c r="EY3376" s="1" ph="1"/>
      <c r="EZ3376" s="1" ph="1"/>
      <c r="FA3376" s="1" ph="1"/>
      <c r="FB3376" s="1" ph="1"/>
      <c r="FC3376" s="1" ph="1"/>
      <c r="FD3376" s="1" ph="1"/>
      <c r="FE3376" s="1" ph="1"/>
      <c r="FF3376" s="1" ph="1"/>
      <c r="FG3376" s="1" ph="1"/>
      <c r="FH3376" s="1" ph="1"/>
      <c r="FI3376" s="1" ph="1"/>
      <c r="FJ3376" s="1" ph="1"/>
      <c r="FK3376" s="1" ph="1"/>
      <c r="FL3376" s="1" ph="1"/>
      <c r="FM3376" s="1" ph="1"/>
      <c r="FN3376" s="1" ph="1"/>
      <c r="FO3376" s="1" ph="1"/>
      <c r="FP3376" s="1" ph="1"/>
      <c r="FQ3376" s="1" ph="1"/>
      <c r="FR3376" s="1" ph="1"/>
      <c r="FS3376" s="1" ph="1"/>
      <c r="FT3376" s="1" ph="1"/>
      <c r="FU3376" s="1" ph="1"/>
      <c r="FV3376" s="1" ph="1"/>
      <c r="FW3376" s="1" ph="1"/>
      <c r="FX3376" s="1" ph="1"/>
      <c r="FY3376" s="1" ph="1"/>
      <c r="FZ3376" s="1" ph="1"/>
      <c r="GA3376" s="1" ph="1"/>
      <c r="GB3376" s="1" ph="1"/>
      <c r="GC3376" s="1" ph="1"/>
      <c r="GD3376" s="1" ph="1"/>
      <c r="GE3376" s="1" ph="1"/>
      <c r="GF3376" s="1" ph="1"/>
      <c r="GG3376" s="1" ph="1"/>
      <c r="GH3376" s="1" ph="1"/>
      <c r="GI3376" s="1" ph="1"/>
      <c r="GJ3376" s="1" ph="1"/>
      <c r="GK3376" s="1" ph="1"/>
      <c r="GL3376" s="1" ph="1"/>
      <c r="GM3376" s="1" ph="1"/>
      <c r="GN3376" s="1" ph="1"/>
      <c r="GO3376" s="1" ph="1"/>
      <c r="GP3376" s="1" ph="1"/>
      <c r="GQ3376" s="1" ph="1"/>
      <c r="GR3376" s="1" ph="1"/>
      <c r="GS3376" s="1" ph="1"/>
      <c r="GT3376" s="1" ph="1"/>
      <c r="GU3376" s="1" ph="1"/>
      <c r="GV3376" s="1" ph="1"/>
      <c r="GW3376" s="1" ph="1"/>
      <c r="GX3376" s="1" ph="1"/>
      <c r="GY3376" s="1" ph="1"/>
      <c r="GZ3376" s="1" ph="1"/>
      <c r="HA3376" s="1" ph="1"/>
      <c r="HB3376" s="1" ph="1"/>
      <c r="HC3376" s="1" ph="1"/>
      <c r="HD3376" s="1" ph="1"/>
      <c r="HE3376" s="1" ph="1"/>
      <c r="HF3376" s="1" ph="1"/>
      <c r="HG3376" s="1" ph="1"/>
      <c r="HH3376" s="1" ph="1"/>
      <c r="HI3376" s="1" ph="1"/>
      <c r="HJ3376" s="1" ph="1"/>
      <c r="HK3376" s="1" ph="1"/>
      <c r="HL3376" s="1" ph="1"/>
      <c r="HM3376" s="1" ph="1"/>
      <c r="HN3376" s="1" ph="1"/>
      <c r="HO3376" s="1" ph="1"/>
      <c r="HP3376" s="1" ph="1"/>
      <c r="HQ3376" s="1" ph="1"/>
      <c r="HR3376" s="1" ph="1"/>
      <c r="HS3376" s="1" ph="1"/>
      <c r="HT3376" s="1" ph="1"/>
      <c r="HU3376" s="1" ph="1"/>
      <c r="HV3376" s="1" ph="1"/>
      <c r="HW3376" s="1" ph="1"/>
      <c r="HX3376" s="1" ph="1"/>
      <c r="HY3376" s="1" ph="1"/>
      <c r="HZ3376" s="1" ph="1"/>
      <c r="IA3376" s="1" ph="1"/>
      <c r="IB3376" s="1" ph="1"/>
      <c r="IC3376" s="1" ph="1"/>
      <c r="ID3376" s="1" ph="1"/>
      <c r="IE3376" s="1" ph="1"/>
      <c r="IF3376" s="1" ph="1"/>
    </row>
    <row r="3379" spans="82:240" ht="20.149999999999999" customHeight="1">
      <c r="CD3379" s="1" ph="1"/>
      <c r="CE3379" s="1" ph="1"/>
      <c r="CF3379" s="1" ph="1"/>
      <c r="CG3379" s="1" ph="1"/>
      <c r="CH3379" s="1" ph="1"/>
      <c r="CI3379" s="1" ph="1"/>
      <c r="CJ3379" s="1" ph="1"/>
      <c r="CK3379" s="1" ph="1"/>
      <c r="CL3379" s="1" ph="1"/>
      <c r="CM3379" s="1" ph="1"/>
      <c r="CN3379" s="1" ph="1"/>
      <c r="CO3379" s="1" ph="1"/>
      <c r="CP3379" s="1" ph="1"/>
      <c r="CQ3379" s="1" ph="1"/>
      <c r="CR3379" s="1" ph="1"/>
      <c r="CS3379" s="1" ph="1"/>
      <c r="CT3379" s="1" ph="1"/>
      <c r="CU3379" s="1" ph="1"/>
      <c r="CV3379" s="1" ph="1"/>
      <c r="CW3379" s="1" ph="1"/>
      <c r="CX3379" s="1" ph="1"/>
      <c r="CY3379" s="1" ph="1"/>
      <c r="CZ3379" s="1" ph="1"/>
      <c r="DA3379" s="1" ph="1"/>
      <c r="DB3379" s="1" ph="1"/>
      <c r="DC3379" s="1" ph="1"/>
      <c r="DD3379" s="1" ph="1"/>
      <c r="DE3379" s="1" ph="1"/>
      <c r="DF3379" s="1" ph="1"/>
      <c r="DG3379" s="1" ph="1"/>
      <c r="DH3379" s="1" ph="1"/>
      <c r="DI3379" s="1" ph="1"/>
      <c r="DJ3379" s="1" ph="1"/>
      <c r="DK3379" s="1" ph="1"/>
      <c r="DL3379" s="1" ph="1"/>
      <c r="DM3379" s="1" ph="1"/>
      <c r="DN3379" s="1" ph="1"/>
      <c r="DO3379" s="1" ph="1"/>
      <c r="DP3379" s="1" ph="1"/>
      <c r="DQ3379" s="1" ph="1"/>
      <c r="DR3379" s="1" ph="1"/>
      <c r="DS3379" s="1" ph="1"/>
      <c r="DT3379" s="1" ph="1"/>
      <c r="DU3379" s="1" ph="1"/>
      <c r="DV3379" s="1" ph="1"/>
      <c r="DW3379" s="1" ph="1"/>
      <c r="DX3379" s="1" ph="1"/>
      <c r="DY3379" s="1" ph="1"/>
      <c r="DZ3379" s="1" ph="1"/>
      <c r="EA3379" s="1" ph="1"/>
      <c r="EB3379" s="1" ph="1"/>
      <c r="EC3379" s="1" ph="1"/>
      <c r="ED3379" s="1" ph="1"/>
      <c r="EE3379" s="1" ph="1"/>
      <c r="EF3379" s="1" ph="1"/>
      <c r="EG3379" s="1" ph="1"/>
      <c r="EH3379" s="1" ph="1"/>
      <c r="EI3379" s="1" ph="1"/>
      <c r="EJ3379" s="1" ph="1"/>
      <c r="EK3379" s="1" ph="1"/>
      <c r="EL3379" s="1" ph="1"/>
      <c r="EM3379" s="1" ph="1"/>
      <c r="EN3379" s="1" ph="1"/>
      <c r="EO3379" s="1" ph="1"/>
      <c r="EP3379" s="1" ph="1"/>
      <c r="EQ3379" s="1" ph="1"/>
      <c r="ER3379" s="1" ph="1"/>
      <c r="ES3379" s="1" ph="1"/>
      <c r="ET3379" s="1" ph="1"/>
      <c r="EU3379" s="1" ph="1"/>
      <c r="EV3379" s="1" ph="1"/>
      <c r="EW3379" s="1" ph="1"/>
      <c r="EX3379" s="1" ph="1"/>
      <c r="EY3379" s="1" ph="1"/>
      <c r="EZ3379" s="1" ph="1"/>
      <c r="FA3379" s="1" ph="1"/>
      <c r="FB3379" s="1" ph="1"/>
      <c r="FC3379" s="1" ph="1"/>
      <c r="FD3379" s="1" ph="1"/>
      <c r="FE3379" s="1" ph="1"/>
      <c r="FF3379" s="1" ph="1"/>
      <c r="FG3379" s="1" ph="1"/>
      <c r="FH3379" s="1" ph="1"/>
      <c r="FI3379" s="1" ph="1"/>
      <c r="FJ3379" s="1" ph="1"/>
      <c r="FK3379" s="1" ph="1"/>
      <c r="FL3379" s="1" ph="1"/>
      <c r="FM3379" s="1" ph="1"/>
      <c r="FN3379" s="1" ph="1"/>
      <c r="FO3379" s="1" ph="1"/>
      <c r="FP3379" s="1" ph="1"/>
      <c r="FQ3379" s="1" ph="1"/>
      <c r="FR3379" s="1" ph="1"/>
      <c r="FS3379" s="1" ph="1"/>
      <c r="FT3379" s="1" ph="1"/>
      <c r="FU3379" s="1" ph="1"/>
      <c r="FV3379" s="1" ph="1"/>
      <c r="FW3379" s="1" ph="1"/>
      <c r="FX3379" s="1" ph="1"/>
      <c r="FY3379" s="1" ph="1"/>
      <c r="FZ3379" s="1" ph="1"/>
      <c r="GA3379" s="1" ph="1"/>
      <c r="GB3379" s="1" ph="1"/>
      <c r="GC3379" s="1" ph="1"/>
      <c r="GD3379" s="1" ph="1"/>
      <c r="GE3379" s="1" ph="1"/>
      <c r="GF3379" s="1" ph="1"/>
      <c r="GG3379" s="1" ph="1"/>
      <c r="GH3379" s="1" ph="1"/>
      <c r="GI3379" s="1" ph="1"/>
      <c r="GJ3379" s="1" ph="1"/>
      <c r="GK3379" s="1" ph="1"/>
      <c r="GL3379" s="1" ph="1"/>
      <c r="GM3379" s="1" ph="1"/>
      <c r="GN3379" s="1" ph="1"/>
      <c r="GO3379" s="1" ph="1"/>
      <c r="GP3379" s="1" ph="1"/>
      <c r="GQ3379" s="1" ph="1"/>
      <c r="GR3379" s="1" ph="1"/>
      <c r="GS3379" s="1" ph="1"/>
      <c r="GT3379" s="1" ph="1"/>
      <c r="GU3379" s="1" ph="1"/>
      <c r="GV3379" s="1" ph="1"/>
      <c r="GW3379" s="1" ph="1"/>
      <c r="GX3379" s="1" ph="1"/>
      <c r="GY3379" s="1" ph="1"/>
      <c r="GZ3379" s="1" ph="1"/>
      <c r="HA3379" s="1" ph="1"/>
      <c r="HB3379" s="1" ph="1"/>
      <c r="HC3379" s="1" ph="1"/>
      <c r="HD3379" s="1" ph="1"/>
      <c r="HE3379" s="1" ph="1"/>
      <c r="HF3379" s="1" ph="1"/>
      <c r="HG3379" s="1" ph="1"/>
      <c r="HH3379" s="1" ph="1"/>
      <c r="HI3379" s="1" ph="1"/>
      <c r="HJ3379" s="1" ph="1"/>
      <c r="HK3379" s="1" ph="1"/>
      <c r="HL3379" s="1" ph="1"/>
      <c r="HM3379" s="1" ph="1"/>
      <c r="HN3379" s="1" ph="1"/>
      <c r="HO3379" s="1" ph="1"/>
      <c r="HP3379" s="1" ph="1"/>
      <c r="HQ3379" s="1" ph="1"/>
      <c r="HR3379" s="1" ph="1"/>
      <c r="HS3379" s="1" ph="1"/>
      <c r="HT3379" s="1" ph="1"/>
      <c r="HU3379" s="1" ph="1"/>
      <c r="HV3379" s="1" ph="1"/>
      <c r="HW3379" s="1" ph="1"/>
      <c r="HX3379" s="1" ph="1"/>
      <c r="HY3379" s="1" ph="1"/>
      <c r="HZ3379" s="1" ph="1"/>
      <c r="IA3379" s="1" ph="1"/>
      <c r="IB3379" s="1" ph="1"/>
      <c r="IC3379" s="1" ph="1"/>
      <c r="ID3379" s="1" ph="1"/>
      <c r="IE3379" s="1" ph="1"/>
      <c r="IF3379" s="1" ph="1"/>
    </row>
    <row r="3382" spans="82:240" ht="20.149999999999999" customHeight="1">
      <c r="CD3382" s="1" ph="1"/>
      <c r="CE3382" s="1" ph="1"/>
      <c r="CF3382" s="1" ph="1"/>
      <c r="CG3382" s="1" ph="1"/>
      <c r="CH3382" s="1" ph="1"/>
      <c r="CI3382" s="1" ph="1"/>
      <c r="CJ3382" s="1" ph="1"/>
      <c r="CK3382" s="1" ph="1"/>
      <c r="CL3382" s="1" ph="1"/>
      <c r="CM3382" s="1" ph="1"/>
      <c r="CN3382" s="1" ph="1"/>
      <c r="CO3382" s="1" ph="1"/>
      <c r="CP3382" s="1" ph="1"/>
      <c r="CQ3382" s="1" ph="1"/>
      <c r="CR3382" s="1" ph="1"/>
      <c r="CS3382" s="1" ph="1"/>
      <c r="CT3382" s="1" ph="1"/>
      <c r="CU3382" s="1" ph="1"/>
      <c r="CV3382" s="1" ph="1"/>
      <c r="CW3382" s="1" ph="1"/>
      <c r="CX3382" s="1" ph="1"/>
      <c r="CY3382" s="1" ph="1"/>
      <c r="CZ3382" s="1" ph="1"/>
      <c r="DA3382" s="1" ph="1"/>
      <c r="DB3382" s="1" ph="1"/>
      <c r="DC3382" s="1" ph="1"/>
      <c r="DD3382" s="1" ph="1"/>
      <c r="DE3382" s="1" ph="1"/>
      <c r="DF3382" s="1" ph="1"/>
      <c r="DG3382" s="1" ph="1"/>
      <c r="DH3382" s="1" ph="1"/>
      <c r="DI3382" s="1" ph="1"/>
      <c r="DJ3382" s="1" ph="1"/>
      <c r="DK3382" s="1" ph="1"/>
      <c r="DL3382" s="1" ph="1"/>
      <c r="DM3382" s="1" ph="1"/>
      <c r="DN3382" s="1" ph="1"/>
      <c r="DO3382" s="1" ph="1"/>
      <c r="DP3382" s="1" ph="1"/>
      <c r="DQ3382" s="1" ph="1"/>
      <c r="DR3382" s="1" ph="1"/>
      <c r="DS3382" s="1" ph="1"/>
      <c r="DT3382" s="1" ph="1"/>
      <c r="DU3382" s="1" ph="1"/>
      <c r="DV3382" s="1" ph="1"/>
      <c r="DW3382" s="1" ph="1"/>
      <c r="DX3382" s="1" ph="1"/>
      <c r="DY3382" s="1" ph="1"/>
      <c r="DZ3382" s="1" ph="1"/>
      <c r="EA3382" s="1" ph="1"/>
      <c r="EB3382" s="1" ph="1"/>
      <c r="EC3382" s="1" ph="1"/>
      <c r="ED3382" s="1" ph="1"/>
      <c r="EE3382" s="1" ph="1"/>
      <c r="EF3382" s="1" ph="1"/>
      <c r="EG3382" s="1" ph="1"/>
      <c r="EH3382" s="1" ph="1"/>
      <c r="EI3382" s="1" ph="1"/>
      <c r="EJ3382" s="1" ph="1"/>
      <c r="EK3382" s="1" ph="1"/>
      <c r="EL3382" s="1" ph="1"/>
      <c r="EM3382" s="1" ph="1"/>
      <c r="EN3382" s="1" ph="1"/>
      <c r="EO3382" s="1" ph="1"/>
      <c r="EP3382" s="1" ph="1"/>
      <c r="EQ3382" s="1" ph="1"/>
      <c r="ER3382" s="1" ph="1"/>
      <c r="ES3382" s="1" ph="1"/>
      <c r="ET3382" s="1" ph="1"/>
      <c r="EU3382" s="1" ph="1"/>
      <c r="EV3382" s="1" ph="1"/>
      <c r="EW3382" s="1" ph="1"/>
      <c r="EX3382" s="1" ph="1"/>
      <c r="EY3382" s="1" ph="1"/>
      <c r="EZ3382" s="1" ph="1"/>
      <c r="FA3382" s="1" ph="1"/>
      <c r="FB3382" s="1" ph="1"/>
      <c r="FC3382" s="1" ph="1"/>
      <c r="FD3382" s="1" ph="1"/>
      <c r="FE3382" s="1" ph="1"/>
      <c r="FF3382" s="1" ph="1"/>
      <c r="FG3382" s="1" ph="1"/>
      <c r="FH3382" s="1" ph="1"/>
      <c r="FI3382" s="1" ph="1"/>
      <c r="FJ3382" s="1" ph="1"/>
      <c r="FK3382" s="1" ph="1"/>
      <c r="FL3382" s="1" ph="1"/>
      <c r="FM3382" s="1" ph="1"/>
      <c r="FN3382" s="1" ph="1"/>
      <c r="FO3382" s="1" ph="1"/>
      <c r="FP3382" s="1" ph="1"/>
      <c r="FQ3382" s="1" ph="1"/>
      <c r="FR3382" s="1" ph="1"/>
      <c r="FS3382" s="1" ph="1"/>
      <c r="FT3382" s="1" ph="1"/>
      <c r="FU3382" s="1" ph="1"/>
      <c r="FV3382" s="1" ph="1"/>
      <c r="FW3382" s="1" ph="1"/>
      <c r="FX3382" s="1" ph="1"/>
      <c r="FY3382" s="1" ph="1"/>
      <c r="FZ3382" s="1" ph="1"/>
      <c r="GA3382" s="1" ph="1"/>
      <c r="GB3382" s="1" ph="1"/>
      <c r="GC3382" s="1" ph="1"/>
      <c r="GD3382" s="1" ph="1"/>
      <c r="GE3382" s="1" ph="1"/>
      <c r="GF3382" s="1" ph="1"/>
      <c r="GG3382" s="1" ph="1"/>
      <c r="GH3382" s="1" ph="1"/>
      <c r="GI3382" s="1" ph="1"/>
      <c r="GJ3382" s="1" ph="1"/>
      <c r="GK3382" s="1" ph="1"/>
      <c r="GL3382" s="1" ph="1"/>
      <c r="GM3382" s="1" ph="1"/>
      <c r="GN3382" s="1" ph="1"/>
      <c r="GO3382" s="1" ph="1"/>
      <c r="GP3382" s="1" ph="1"/>
      <c r="GQ3382" s="1" ph="1"/>
      <c r="GR3382" s="1" ph="1"/>
      <c r="GS3382" s="1" ph="1"/>
      <c r="GT3382" s="1" ph="1"/>
      <c r="GU3382" s="1" ph="1"/>
      <c r="GV3382" s="1" ph="1"/>
      <c r="GW3382" s="1" ph="1"/>
      <c r="GX3382" s="1" ph="1"/>
      <c r="GY3382" s="1" ph="1"/>
      <c r="GZ3382" s="1" ph="1"/>
      <c r="HA3382" s="1" ph="1"/>
      <c r="HB3382" s="1" ph="1"/>
      <c r="HC3382" s="1" ph="1"/>
      <c r="HD3382" s="1" ph="1"/>
      <c r="HE3382" s="1" ph="1"/>
      <c r="HF3382" s="1" ph="1"/>
      <c r="HG3382" s="1" ph="1"/>
      <c r="HH3382" s="1" ph="1"/>
      <c r="HI3382" s="1" ph="1"/>
      <c r="HJ3382" s="1" ph="1"/>
      <c r="HK3382" s="1" ph="1"/>
      <c r="HL3382" s="1" ph="1"/>
      <c r="HM3382" s="1" ph="1"/>
      <c r="HN3382" s="1" ph="1"/>
      <c r="HO3382" s="1" ph="1"/>
      <c r="HP3382" s="1" ph="1"/>
      <c r="HQ3382" s="1" ph="1"/>
      <c r="HR3382" s="1" ph="1"/>
      <c r="HS3382" s="1" ph="1"/>
      <c r="HT3382" s="1" ph="1"/>
      <c r="HU3382" s="1" ph="1"/>
      <c r="HV3382" s="1" ph="1"/>
      <c r="HW3382" s="1" ph="1"/>
      <c r="HX3382" s="1" ph="1"/>
      <c r="HY3382" s="1" ph="1"/>
      <c r="HZ3382" s="1" ph="1"/>
      <c r="IA3382" s="1" ph="1"/>
      <c r="IB3382" s="1" ph="1"/>
      <c r="IC3382" s="1" ph="1"/>
      <c r="ID3382" s="1" ph="1"/>
      <c r="IE3382" s="1" ph="1"/>
      <c r="IF3382" s="1" ph="1"/>
    </row>
    <row r="3384" spans="82:240" ht="20.149999999999999" customHeight="1">
      <c r="CD3384" s="1" ph="1"/>
      <c r="CE3384" s="1" ph="1"/>
      <c r="CF3384" s="1" ph="1"/>
      <c r="CG3384" s="1" ph="1"/>
      <c r="CH3384" s="1" ph="1"/>
      <c r="CI3384" s="1" ph="1"/>
      <c r="CJ3384" s="1" ph="1"/>
      <c r="CK3384" s="1" ph="1"/>
      <c r="CL3384" s="1" ph="1"/>
      <c r="CM3384" s="1" ph="1"/>
      <c r="CN3384" s="1" ph="1"/>
      <c r="CO3384" s="1" ph="1"/>
      <c r="CP3384" s="1" ph="1"/>
      <c r="CQ3384" s="1" ph="1"/>
      <c r="CR3384" s="1" ph="1"/>
      <c r="CS3384" s="1" ph="1"/>
      <c r="CT3384" s="1" ph="1"/>
      <c r="CU3384" s="1" ph="1"/>
      <c r="CV3384" s="1" ph="1"/>
      <c r="CW3384" s="1" ph="1"/>
      <c r="CX3384" s="1" ph="1"/>
      <c r="CY3384" s="1" ph="1"/>
      <c r="CZ3384" s="1" ph="1"/>
      <c r="DA3384" s="1" ph="1"/>
      <c r="DB3384" s="1" ph="1"/>
      <c r="DC3384" s="1" ph="1"/>
      <c r="DD3384" s="1" ph="1"/>
      <c r="DE3384" s="1" ph="1"/>
      <c r="DF3384" s="1" ph="1"/>
      <c r="DG3384" s="1" ph="1"/>
      <c r="DH3384" s="1" ph="1"/>
      <c r="DI3384" s="1" ph="1"/>
      <c r="DJ3384" s="1" ph="1"/>
      <c r="DK3384" s="1" ph="1"/>
      <c r="DL3384" s="1" ph="1"/>
      <c r="DM3384" s="1" ph="1"/>
      <c r="DN3384" s="1" ph="1"/>
      <c r="DO3384" s="1" ph="1"/>
      <c r="DP3384" s="1" ph="1"/>
      <c r="DQ3384" s="1" ph="1"/>
      <c r="DR3384" s="1" ph="1"/>
      <c r="DS3384" s="1" ph="1"/>
      <c r="DT3384" s="1" ph="1"/>
      <c r="DU3384" s="1" ph="1"/>
      <c r="DV3384" s="1" ph="1"/>
      <c r="DW3384" s="1" ph="1"/>
      <c r="DX3384" s="1" ph="1"/>
      <c r="DY3384" s="1" ph="1"/>
      <c r="DZ3384" s="1" ph="1"/>
      <c r="EA3384" s="1" ph="1"/>
      <c r="EB3384" s="1" ph="1"/>
      <c r="EC3384" s="1" ph="1"/>
      <c r="ED3384" s="1" ph="1"/>
      <c r="EE3384" s="1" ph="1"/>
      <c r="EF3384" s="1" ph="1"/>
      <c r="EG3384" s="1" ph="1"/>
      <c r="EH3384" s="1" ph="1"/>
      <c r="EI3384" s="1" ph="1"/>
      <c r="EJ3384" s="1" ph="1"/>
      <c r="EK3384" s="1" ph="1"/>
      <c r="EL3384" s="1" ph="1"/>
      <c r="EM3384" s="1" ph="1"/>
      <c r="EN3384" s="1" ph="1"/>
      <c r="EO3384" s="1" ph="1"/>
      <c r="EP3384" s="1" ph="1"/>
      <c r="EQ3384" s="1" ph="1"/>
      <c r="ER3384" s="1" ph="1"/>
      <c r="ES3384" s="1" ph="1"/>
      <c r="ET3384" s="1" ph="1"/>
      <c r="EU3384" s="1" ph="1"/>
      <c r="EV3384" s="1" ph="1"/>
      <c r="EW3384" s="1" ph="1"/>
      <c r="EX3384" s="1" ph="1"/>
      <c r="EY3384" s="1" ph="1"/>
      <c r="EZ3384" s="1" ph="1"/>
      <c r="FA3384" s="1" ph="1"/>
      <c r="FB3384" s="1" ph="1"/>
      <c r="FC3384" s="1" ph="1"/>
      <c r="FD3384" s="1" ph="1"/>
      <c r="FE3384" s="1" ph="1"/>
      <c r="FF3384" s="1" ph="1"/>
      <c r="FG3384" s="1" ph="1"/>
      <c r="FH3384" s="1" ph="1"/>
      <c r="FI3384" s="1" ph="1"/>
      <c r="FJ3384" s="1" ph="1"/>
      <c r="FK3384" s="1" ph="1"/>
      <c r="FL3384" s="1" ph="1"/>
      <c r="FM3384" s="1" ph="1"/>
      <c r="FN3384" s="1" ph="1"/>
      <c r="FO3384" s="1" ph="1"/>
      <c r="FP3384" s="1" ph="1"/>
      <c r="FQ3384" s="1" ph="1"/>
      <c r="FR3384" s="1" ph="1"/>
      <c r="FS3384" s="1" ph="1"/>
      <c r="FT3384" s="1" ph="1"/>
      <c r="FU3384" s="1" ph="1"/>
      <c r="FV3384" s="1" ph="1"/>
      <c r="FW3384" s="1" ph="1"/>
      <c r="FX3384" s="1" ph="1"/>
      <c r="FY3384" s="1" ph="1"/>
      <c r="FZ3384" s="1" ph="1"/>
      <c r="GA3384" s="1" ph="1"/>
      <c r="GB3384" s="1" ph="1"/>
      <c r="GC3384" s="1" ph="1"/>
      <c r="GD3384" s="1" ph="1"/>
      <c r="GE3384" s="1" ph="1"/>
      <c r="GF3384" s="1" ph="1"/>
      <c r="GG3384" s="1" ph="1"/>
      <c r="GH3384" s="1" ph="1"/>
      <c r="GI3384" s="1" ph="1"/>
      <c r="GJ3384" s="1" ph="1"/>
      <c r="GK3384" s="1" ph="1"/>
      <c r="GL3384" s="1" ph="1"/>
      <c r="GM3384" s="1" ph="1"/>
      <c r="GN3384" s="1" ph="1"/>
      <c r="GO3384" s="1" ph="1"/>
      <c r="GP3384" s="1" ph="1"/>
      <c r="GQ3384" s="1" ph="1"/>
      <c r="GR3384" s="1" ph="1"/>
      <c r="GS3384" s="1" ph="1"/>
      <c r="GT3384" s="1" ph="1"/>
      <c r="GU3384" s="1" ph="1"/>
      <c r="GV3384" s="1" ph="1"/>
      <c r="GW3384" s="1" ph="1"/>
      <c r="GX3384" s="1" ph="1"/>
      <c r="GY3384" s="1" ph="1"/>
      <c r="GZ3384" s="1" ph="1"/>
      <c r="HA3384" s="1" ph="1"/>
      <c r="HB3384" s="1" ph="1"/>
      <c r="HC3384" s="1" ph="1"/>
      <c r="HD3384" s="1" ph="1"/>
      <c r="HE3384" s="1" ph="1"/>
      <c r="HF3384" s="1" ph="1"/>
      <c r="HG3384" s="1" ph="1"/>
      <c r="HH3384" s="1" ph="1"/>
      <c r="HI3384" s="1" ph="1"/>
      <c r="HJ3384" s="1" ph="1"/>
      <c r="HK3384" s="1" ph="1"/>
      <c r="HL3384" s="1" ph="1"/>
      <c r="HM3384" s="1" ph="1"/>
      <c r="HN3384" s="1" ph="1"/>
      <c r="HO3384" s="1" ph="1"/>
      <c r="HP3384" s="1" ph="1"/>
      <c r="HQ3384" s="1" ph="1"/>
      <c r="HR3384" s="1" ph="1"/>
      <c r="HS3384" s="1" ph="1"/>
      <c r="HT3384" s="1" ph="1"/>
      <c r="HU3384" s="1" ph="1"/>
      <c r="HV3384" s="1" ph="1"/>
      <c r="HW3384" s="1" ph="1"/>
      <c r="HX3384" s="1" ph="1"/>
      <c r="HY3384" s="1" ph="1"/>
      <c r="HZ3384" s="1" ph="1"/>
      <c r="IA3384" s="1" ph="1"/>
      <c r="IB3384" s="1" ph="1"/>
      <c r="IC3384" s="1" ph="1"/>
      <c r="ID3384" s="1" ph="1"/>
      <c r="IE3384" s="1" ph="1"/>
      <c r="IF3384" s="1" ph="1"/>
    </row>
    <row r="3386" spans="82:240" ht="20.149999999999999" customHeight="1">
      <c r="CD3386" s="1" ph="1"/>
      <c r="CE3386" s="1" ph="1"/>
      <c r="CF3386" s="1" ph="1"/>
      <c r="CG3386" s="1" ph="1"/>
      <c r="CH3386" s="1" ph="1"/>
      <c r="CI3386" s="1" ph="1"/>
      <c r="CJ3386" s="1" ph="1"/>
      <c r="CK3386" s="1" ph="1"/>
      <c r="CL3386" s="1" ph="1"/>
      <c r="CM3386" s="1" ph="1"/>
      <c r="CN3386" s="1" ph="1"/>
      <c r="CO3386" s="1" ph="1"/>
      <c r="CP3386" s="1" ph="1"/>
      <c r="CQ3386" s="1" ph="1"/>
      <c r="CR3386" s="1" ph="1"/>
      <c r="CS3386" s="1" ph="1"/>
      <c r="CT3386" s="1" ph="1"/>
      <c r="CU3386" s="1" ph="1"/>
      <c r="CV3386" s="1" ph="1"/>
      <c r="CW3386" s="1" ph="1"/>
      <c r="CX3386" s="1" ph="1"/>
      <c r="CY3386" s="1" ph="1"/>
      <c r="CZ3386" s="1" ph="1"/>
      <c r="DA3386" s="1" ph="1"/>
      <c r="DB3386" s="1" ph="1"/>
      <c r="DC3386" s="1" ph="1"/>
      <c r="DD3386" s="1" ph="1"/>
      <c r="DE3386" s="1" ph="1"/>
      <c r="DF3386" s="1" ph="1"/>
      <c r="DG3386" s="1" ph="1"/>
      <c r="DH3386" s="1" ph="1"/>
      <c r="DI3386" s="1" ph="1"/>
      <c r="DJ3386" s="1" ph="1"/>
      <c r="DK3386" s="1" ph="1"/>
      <c r="DL3386" s="1" ph="1"/>
      <c r="DM3386" s="1" ph="1"/>
      <c r="DN3386" s="1" ph="1"/>
      <c r="DO3386" s="1" ph="1"/>
      <c r="DP3386" s="1" ph="1"/>
      <c r="DQ3386" s="1" ph="1"/>
      <c r="DR3386" s="1" ph="1"/>
      <c r="DS3386" s="1" ph="1"/>
      <c r="DT3386" s="1" ph="1"/>
      <c r="DU3386" s="1" ph="1"/>
      <c r="DV3386" s="1" ph="1"/>
      <c r="DW3386" s="1" ph="1"/>
      <c r="DX3386" s="1" ph="1"/>
      <c r="DY3386" s="1" ph="1"/>
      <c r="DZ3386" s="1" ph="1"/>
      <c r="EA3386" s="1" ph="1"/>
      <c r="EB3386" s="1" ph="1"/>
      <c r="EC3386" s="1" ph="1"/>
      <c r="ED3386" s="1" ph="1"/>
      <c r="EE3386" s="1" ph="1"/>
      <c r="EF3386" s="1" ph="1"/>
      <c r="EG3386" s="1" ph="1"/>
      <c r="EH3386" s="1" ph="1"/>
      <c r="EI3386" s="1" ph="1"/>
      <c r="EJ3386" s="1" ph="1"/>
      <c r="EK3386" s="1" ph="1"/>
      <c r="EL3386" s="1" ph="1"/>
      <c r="EM3386" s="1" ph="1"/>
      <c r="EN3386" s="1" ph="1"/>
      <c r="EO3386" s="1" ph="1"/>
      <c r="EP3386" s="1" ph="1"/>
      <c r="EQ3386" s="1" ph="1"/>
      <c r="ER3386" s="1" ph="1"/>
      <c r="ES3386" s="1" ph="1"/>
      <c r="ET3386" s="1" ph="1"/>
      <c r="EU3386" s="1" ph="1"/>
      <c r="EV3386" s="1" ph="1"/>
      <c r="EW3386" s="1" ph="1"/>
      <c r="EX3386" s="1" ph="1"/>
      <c r="EY3386" s="1" ph="1"/>
      <c r="EZ3386" s="1" ph="1"/>
      <c r="FA3386" s="1" ph="1"/>
      <c r="FB3386" s="1" ph="1"/>
      <c r="FC3386" s="1" ph="1"/>
      <c r="FD3386" s="1" ph="1"/>
      <c r="FE3386" s="1" ph="1"/>
      <c r="FF3386" s="1" ph="1"/>
      <c r="FG3386" s="1" ph="1"/>
      <c r="FH3386" s="1" ph="1"/>
      <c r="FI3386" s="1" ph="1"/>
      <c r="FJ3386" s="1" ph="1"/>
      <c r="FK3386" s="1" ph="1"/>
      <c r="FL3386" s="1" ph="1"/>
      <c r="FM3386" s="1" ph="1"/>
      <c r="FN3386" s="1" ph="1"/>
      <c r="FO3386" s="1" ph="1"/>
      <c r="FP3386" s="1" ph="1"/>
      <c r="FQ3386" s="1" ph="1"/>
      <c r="FR3386" s="1" ph="1"/>
      <c r="FS3386" s="1" ph="1"/>
      <c r="FT3386" s="1" ph="1"/>
      <c r="FU3386" s="1" ph="1"/>
      <c r="FV3386" s="1" ph="1"/>
      <c r="FW3386" s="1" ph="1"/>
      <c r="FX3386" s="1" ph="1"/>
      <c r="FY3386" s="1" ph="1"/>
      <c r="FZ3386" s="1" ph="1"/>
      <c r="GA3386" s="1" ph="1"/>
      <c r="GB3386" s="1" ph="1"/>
      <c r="GC3386" s="1" ph="1"/>
      <c r="GD3386" s="1" ph="1"/>
      <c r="GE3386" s="1" ph="1"/>
      <c r="GF3386" s="1" ph="1"/>
      <c r="GG3386" s="1" ph="1"/>
      <c r="GH3386" s="1" ph="1"/>
      <c r="GI3386" s="1" ph="1"/>
      <c r="GJ3386" s="1" ph="1"/>
      <c r="GK3386" s="1" ph="1"/>
      <c r="GL3386" s="1" ph="1"/>
      <c r="GM3386" s="1" ph="1"/>
      <c r="GN3386" s="1" ph="1"/>
      <c r="GO3386" s="1" ph="1"/>
      <c r="GP3386" s="1" ph="1"/>
      <c r="GQ3386" s="1" ph="1"/>
      <c r="GR3386" s="1" ph="1"/>
      <c r="GS3386" s="1" ph="1"/>
      <c r="GT3386" s="1" ph="1"/>
      <c r="GU3386" s="1" ph="1"/>
      <c r="GV3386" s="1" ph="1"/>
      <c r="GW3386" s="1" ph="1"/>
      <c r="GX3386" s="1" ph="1"/>
      <c r="GY3386" s="1" ph="1"/>
      <c r="GZ3386" s="1" ph="1"/>
      <c r="HA3386" s="1" ph="1"/>
      <c r="HB3386" s="1" ph="1"/>
      <c r="HC3386" s="1" ph="1"/>
      <c r="HD3386" s="1" ph="1"/>
      <c r="HE3386" s="1" ph="1"/>
      <c r="HF3386" s="1" ph="1"/>
      <c r="HG3386" s="1" ph="1"/>
      <c r="HH3386" s="1" ph="1"/>
      <c r="HI3386" s="1" ph="1"/>
      <c r="HJ3386" s="1" ph="1"/>
      <c r="HK3386" s="1" ph="1"/>
      <c r="HL3386" s="1" ph="1"/>
      <c r="HM3386" s="1" ph="1"/>
      <c r="HN3386" s="1" ph="1"/>
      <c r="HO3386" s="1" ph="1"/>
      <c r="HP3386" s="1" ph="1"/>
      <c r="HQ3386" s="1" ph="1"/>
      <c r="HR3386" s="1" ph="1"/>
      <c r="HS3386" s="1" ph="1"/>
      <c r="HT3386" s="1" ph="1"/>
      <c r="HU3386" s="1" ph="1"/>
      <c r="HV3386" s="1" ph="1"/>
      <c r="HW3386" s="1" ph="1"/>
      <c r="HX3386" s="1" ph="1"/>
      <c r="HY3386" s="1" ph="1"/>
      <c r="HZ3386" s="1" ph="1"/>
      <c r="IA3386" s="1" ph="1"/>
      <c r="IB3386" s="1" ph="1"/>
      <c r="IC3386" s="1" ph="1"/>
      <c r="ID3386" s="1" ph="1"/>
      <c r="IE3386" s="1" ph="1"/>
      <c r="IF3386" s="1" ph="1"/>
    </row>
    <row r="3389" spans="82:240" ht="20.149999999999999" customHeight="1">
      <c r="CD3389" s="1" ph="1"/>
      <c r="CE3389" s="1" ph="1"/>
      <c r="CF3389" s="1" ph="1"/>
      <c r="CG3389" s="1" ph="1"/>
      <c r="CH3389" s="1" ph="1"/>
      <c r="CI3389" s="1" ph="1"/>
      <c r="CJ3389" s="1" ph="1"/>
      <c r="CK3389" s="1" ph="1"/>
      <c r="CL3389" s="1" ph="1"/>
      <c r="CM3389" s="1" ph="1"/>
      <c r="CN3389" s="1" ph="1"/>
      <c r="CO3389" s="1" ph="1"/>
      <c r="CP3389" s="1" ph="1"/>
      <c r="CQ3389" s="1" ph="1"/>
      <c r="CR3389" s="1" ph="1"/>
      <c r="CS3389" s="1" ph="1"/>
      <c r="CT3389" s="1" ph="1"/>
      <c r="CU3389" s="1" ph="1"/>
      <c r="CV3389" s="1" ph="1"/>
      <c r="CW3389" s="1" ph="1"/>
      <c r="CX3389" s="1" ph="1"/>
      <c r="CY3389" s="1" ph="1"/>
      <c r="CZ3389" s="1" ph="1"/>
      <c r="DA3389" s="1" ph="1"/>
      <c r="DB3389" s="1" ph="1"/>
      <c r="DC3389" s="1" ph="1"/>
      <c r="DD3389" s="1" ph="1"/>
      <c r="DE3389" s="1" ph="1"/>
      <c r="DF3389" s="1" ph="1"/>
      <c r="DG3389" s="1" ph="1"/>
      <c r="DH3389" s="1" ph="1"/>
      <c r="DI3389" s="1" ph="1"/>
      <c r="DJ3389" s="1" ph="1"/>
      <c r="DK3389" s="1" ph="1"/>
      <c r="DL3389" s="1" ph="1"/>
      <c r="DM3389" s="1" ph="1"/>
      <c r="DN3389" s="1" ph="1"/>
      <c r="DO3389" s="1" ph="1"/>
      <c r="DP3389" s="1" ph="1"/>
      <c r="DQ3389" s="1" ph="1"/>
      <c r="DR3389" s="1" ph="1"/>
      <c r="DS3389" s="1" ph="1"/>
      <c r="DT3389" s="1" ph="1"/>
      <c r="DU3389" s="1" ph="1"/>
      <c r="DV3389" s="1" ph="1"/>
      <c r="DW3389" s="1" ph="1"/>
      <c r="DX3389" s="1" ph="1"/>
      <c r="DY3389" s="1" ph="1"/>
      <c r="DZ3389" s="1" ph="1"/>
      <c r="EA3389" s="1" ph="1"/>
      <c r="EB3389" s="1" ph="1"/>
      <c r="EC3389" s="1" ph="1"/>
      <c r="ED3389" s="1" ph="1"/>
      <c r="EE3389" s="1" ph="1"/>
      <c r="EF3389" s="1" ph="1"/>
      <c r="EG3389" s="1" ph="1"/>
      <c r="EH3389" s="1" ph="1"/>
      <c r="EI3389" s="1" ph="1"/>
      <c r="EJ3389" s="1" ph="1"/>
      <c r="EK3389" s="1" ph="1"/>
      <c r="EL3389" s="1" ph="1"/>
      <c r="EM3389" s="1" ph="1"/>
      <c r="EN3389" s="1" ph="1"/>
      <c r="EO3389" s="1" ph="1"/>
      <c r="EP3389" s="1" ph="1"/>
      <c r="EQ3389" s="1" ph="1"/>
      <c r="ER3389" s="1" ph="1"/>
      <c r="ES3389" s="1" ph="1"/>
      <c r="ET3389" s="1" ph="1"/>
      <c r="EU3389" s="1" ph="1"/>
      <c r="EV3389" s="1" ph="1"/>
      <c r="EW3389" s="1" ph="1"/>
      <c r="EX3389" s="1" ph="1"/>
      <c r="EY3389" s="1" ph="1"/>
      <c r="EZ3389" s="1" ph="1"/>
      <c r="FA3389" s="1" ph="1"/>
      <c r="FB3389" s="1" ph="1"/>
      <c r="FC3389" s="1" ph="1"/>
      <c r="FD3389" s="1" ph="1"/>
      <c r="FE3389" s="1" ph="1"/>
      <c r="FF3389" s="1" ph="1"/>
      <c r="FG3389" s="1" ph="1"/>
      <c r="FH3389" s="1" ph="1"/>
      <c r="FI3389" s="1" ph="1"/>
      <c r="FJ3389" s="1" ph="1"/>
      <c r="FK3389" s="1" ph="1"/>
      <c r="FL3389" s="1" ph="1"/>
      <c r="FM3389" s="1" ph="1"/>
      <c r="FN3389" s="1" ph="1"/>
      <c r="FO3389" s="1" ph="1"/>
      <c r="FP3389" s="1" ph="1"/>
      <c r="FQ3389" s="1" ph="1"/>
      <c r="FR3389" s="1" ph="1"/>
      <c r="FS3389" s="1" ph="1"/>
      <c r="FT3389" s="1" ph="1"/>
      <c r="FU3389" s="1" ph="1"/>
      <c r="FV3389" s="1" ph="1"/>
      <c r="FW3389" s="1" ph="1"/>
      <c r="FX3389" s="1" ph="1"/>
      <c r="FY3389" s="1" ph="1"/>
      <c r="FZ3389" s="1" ph="1"/>
      <c r="GA3389" s="1" ph="1"/>
      <c r="GB3389" s="1" ph="1"/>
      <c r="GC3389" s="1" ph="1"/>
      <c r="GD3389" s="1" ph="1"/>
      <c r="GE3389" s="1" ph="1"/>
      <c r="GF3389" s="1" ph="1"/>
      <c r="GG3389" s="1" ph="1"/>
      <c r="GH3389" s="1" ph="1"/>
      <c r="GI3389" s="1" ph="1"/>
      <c r="GJ3389" s="1" ph="1"/>
      <c r="GK3389" s="1" ph="1"/>
      <c r="GL3389" s="1" ph="1"/>
      <c r="GM3389" s="1" ph="1"/>
      <c r="GN3389" s="1" ph="1"/>
      <c r="GO3389" s="1" ph="1"/>
      <c r="GP3389" s="1" ph="1"/>
      <c r="GQ3389" s="1" ph="1"/>
      <c r="GR3389" s="1" ph="1"/>
      <c r="GS3389" s="1" ph="1"/>
      <c r="GT3389" s="1" ph="1"/>
      <c r="GU3389" s="1" ph="1"/>
      <c r="GV3389" s="1" ph="1"/>
      <c r="GW3389" s="1" ph="1"/>
      <c r="GX3389" s="1" ph="1"/>
      <c r="GY3389" s="1" ph="1"/>
      <c r="GZ3389" s="1" ph="1"/>
      <c r="HA3389" s="1" ph="1"/>
      <c r="HB3389" s="1" ph="1"/>
      <c r="HC3389" s="1" ph="1"/>
      <c r="HD3389" s="1" ph="1"/>
      <c r="HE3389" s="1" ph="1"/>
      <c r="HF3389" s="1" ph="1"/>
      <c r="HG3389" s="1" ph="1"/>
      <c r="HH3389" s="1" ph="1"/>
      <c r="HI3389" s="1" ph="1"/>
      <c r="HJ3389" s="1" ph="1"/>
      <c r="HK3389" s="1" ph="1"/>
      <c r="HL3389" s="1" ph="1"/>
      <c r="HM3389" s="1" ph="1"/>
      <c r="HN3389" s="1" ph="1"/>
      <c r="HO3389" s="1" ph="1"/>
      <c r="HP3389" s="1" ph="1"/>
      <c r="HQ3389" s="1" ph="1"/>
      <c r="HR3389" s="1" ph="1"/>
      <c r="HS3389" s="1" ph="1"/>
      <c r="HT3389" s="1" ph="1"/>
      <c r="HU3389" s="1" ph="1"/>
      <c r="HV3389" s="1" ph="1"/>
      <c r="HW3389" s="1" ph="1"/>
      <c r="HX3389" s="1" ph="1"/>
      <c r="HY3389" s="1" ph="1"/>
      <c r="HZ3389" s="1" ph="1"/>
      <c r="IA3389" s="1" ph="1"/>
      <c r="IB3389" s="1" ph="1"/>
      <c r="IC3389" s="1" ph="1"/>
      <c r="ID3389" s="1" ph="1"/>
      <c r="IE3389" s="1" ph="1"/>
      <c r="IF3389" s="1" ph="1"/>
    </row>
    <row r="3391" spans="82:240" ht="20.149999999999999" customHeight="1">
      <c r="CD3391" s="1" ph="1"/>
      <c r="CE3391" s="1" ph="1"/>
      <c r="CF3391" s="1" ph="1"/>
      <c r="CG3391" s="1" ph="1"/>
      <c r="CH3391" s="1" ph="1"/>
      <c r="CI3391" s="1" ph="1"/>
      <c r="CJ3391" s="1" ph="1"/>
      <c r="CK3391" s="1" ph="1"/>
      <c r="CL3391" s="1" ph="1"/>
      <c r="CM3391" s="1" ph="1"/>
      <c r="CN3391" s="1" ph="1"/>
      <c r="CO3391" s="1" ph="1"/>
      <c r="CP3391" s="1" ph="1"/>
      <c r="CQ3391" s="1" ph="1"/>
      <c r="CR3391" s="1" ph="1"/>
      <c r="CS3391" s="1" ph="1"/>
      <c r="CT3391" s="1" ph="1"/>
      <c r="CU3391" s="1" ph="1"/>
      <c r="CV3391" s="1" ph="1"/>
      <c r="CW3391" s="1" ph="1"/>
      <c r="CX3391" s="1" ph="1"/>
      <c r="CY3391" s="1" ph="1"/>
      <c r="CZ3391" s="1" ph="1"/>
      <c r="DA3391" s="1" ph="1"/>
      <c r="DB3391" s="1" ph="1"/>
      <c r="DC3391" s="1" ph="1"/>
      <c r="DD3391" s="1" ph="1"/>
      <c r="DE3391" s="1" ph="1"/>
      <c r="DF3391" s="1" ph="1"/>
      <c r="DG3391" s="1" ph="1"/>
      <c r="DH3391" s="1" ph="1"/>
      <c r="DI3391" s="1" ph="1"/>
      <c r="DJ3391" s="1" ph="1"/>
      <c r="DK3391" s="1" ph="1"/>
      <c r="DL3391" s="1" ph="1"/>
      <c r="DM3391" s="1" ph="1"/>
      <c r="DN3391" s="1" ph="1"/>
      <c r="DO3391" s="1" ph="1"/>
      <c r="DP3391" s="1" ph="1"/>
      <c r="DQ3391" s="1" ph="1"/>
      <c r="DR3391" s="1" ph="1"/>
      <c r="DS3391" s="1" ph="1"/>
      <c r="DT3391" s="1" ph="1"/>
      <c r="DU3391" s="1" ph="1"/>
      <c r="DV3391" s="1" ph="1"/>
      <c r="DW3391" s="1" ph="1"/>
      <c r="DX3391" s="1" ph="1"/>
      <c r="DY3391" s="1" ph="1"/>
      <c r="DZ3391" s="1" ph="1"/>
      <c r="EA3391" s="1" ph="1"/>
      <c r="EB3391" s="1" ph="1"/>
      <c r="EC3391" s="1" ph="1"/>
      <c r="ED3391" s="1" ph="1"/>
      <c r="EE3391" s="1" ph="1"/>
      <c r="EF3391" s="1" ph="1"/>
      <c r="EG3391" s="1" ph="1"/>
      <c r="EH3391" s="1" ph="1"/>
      <c r="EI3391" s="1" ph="1"/>
      <c r="EJ3391" s="1" ph="1"/>
      <c r="EK3391" s="1" ph="1"/>
      <c r="EL3391" s="1" ph="1"/>
      <c r="EM3391" s="1" ph="1"/>
      <c r="EN3391" s="1" ph="1"/>
      <c r="EO3391" s="1" ph="1"/>
      <c r="EP3391" s="1" ph="1"/>
      <c r="EQ3391" s="1" ph="1"/>
      <c r="ER3391" s="1" ph="1"/>
      <c r="ES3391" s="1" ph="1"/>
      <c r="ET3391" s="1" ph="1"/>
      <c r="EU3391" s="1" ph="1"/>
      <c r="EV3391" s="1" ph="1"/>
      <c r="EW3391" s="1" ph="1"/>
      <c r="EX3391" s="1" ph="1"/>
      <c r="EY3391" s="1" ph="1"/>
      <c r="EZ3391" s="1" ph="1"/>
      <c r="FA3391" s="1" ph="1"/>
      <c r="FB3391" s="1" ph="1"/>
      <c r="FC3391" s="1" ph="1"/>
      <c r="FD3391" s="1" ph="1"/>
      <c r="FE3391" s="1" ph="1"/>
      <c r="FF3391" s="1" ph="1"/>
      <c r="FG3391" s="1" ph="1"/>
      <c r="FH3391" s="1" ph="1"/>
      <c r="FI3391" s="1" ph="1"/>
      <c r="FJ3391" s="1" ph="1"/>
      <c r="FK3391" s="1" ph="1"/>
      <c r="FL3391" s="1" ph="1"/>
      <c r="FM3391" s="1" ph="1"/>
      <c r="FN3391" s="1" ph="1"/>
      <c r="FO3391" s="1" ph="1"/>
      <c r="FP3391" s="1" ph="1"/>
      <c r="FQ3391" s="1" ph="1"/>
      <c r="FR3391" s="1" ph="1"/>
      <c r="FS3391" s="1" ph="1"/>
      <c r="FT3391" s="1" ph="1"/>
      <c r="FU3391" s="1" ph="1"/>
      <c r="FV3391" s="1" ph="1"/>
      <c r="FW3391" s="1" ph="1"/>
      <c r="FX3391" s="1" ph="1"/>
      <c r="FY3391" s="1" ph="1"/>
      <c r="FZ3391" s="1" ph="1"/>
      <c r="GA3391" s="1" ph="1"/>
      <c r="GB3391" s="1" ph="1"/>
      <c r="GC3391" s="1" ph="1"/>
      <c r="GD3391" s="1" ph="1"/>
      <c r="GE3391" s="1" ph="1"/>
      <c r="GF3391" s="1" ph="1"/>
      <c r="GG3391" s="1" ph="1"/>
      <c r="GH3391" s="1" ph="1"/>
      <c r="GI3391" s="1" ph="1"/>
      <c r="GJ3391" s="1" ph="1"/>
      <c r="GK3391" s="1" ph="1"/>
      <c r="GL3391" s="1" ph="1"/>
      <c r="GM3391" s="1" ph="1"/>
      <c r="GN3391" s="1" ph="1"/>
      <c r="GO3391" s="1" ph="1"/>
      <c r="GP3391" s="1" ph="1"/>
      <c r="GQ3391" s="1" ph="1"/>
      <c r="GR3391" s="1" ph="1"/>
      <c r="GS3391" s="1" ph="1"/>
      <c r="GT3391" s="1" ph="1"/>
      <c r="GU3391" s="1" ph="1"/>
      <c r="GV3391" s="1" ph="1"/>
      <c r="GW3391" s="1" ph="1"/>
      <c r="GX3391" s="1" ph="1"/>
      <c r="GY3391" s="1" ph="1"/>
      <c r="GZ3391" s="1" ph="1"/>
      <c r="HA3391" s="1" ph="1"/>
      <c r="HB3391" s="1" ph="1"/>
      <c r="HC3391" s="1" ph="1"/>
      <c r="HD3391" s="1" ph="1"/>
      <c r="HE3391" s="1" ph="1"/>
      <c r="HF3391" s="1" ph="1"/>
      <c r="HG3391" s="1" ph="1"/>
      <c r="HH3391" s="1" ph="1"/>
      <c r="HI3391" s="1" ph="1"/>
      <c r="HJ3391" s="1" ph="1"/>
      <c r="HK3391" s="1" ph="1"/>
      <c r="HL3391" s="1" ph="1"/>
      <c r="HM3391" s="1" ph="1"/>
      <c r="HN3391" s="1" ph="1"/>
      <c r="HO3391" s="1" ph="1"/>
      <c r="HP3391" s="1" ph="1"/>
      <c r="HQ3391" s="1" ph="1"/>
      <c r="HR3391" s="1" ph="1"/>
      <c r="HS3391" s="1" ph="1"/>
      <c r="HT3391" s="1" ph="1"/>
      <c r="HU3391" s="1" ph="1"/>
      <c r="HV3391" s="1" ph="1"/>
      <c r="HW3391" s="1" ph="1"/>
      <c r="HX3391" s="1" ph="1"/>
      <c r="HY3391" s="1" ph="1"/>
      <c r="HZ3391" s="1" ph="1"/>
      <c r="IA3391" s="1" ph="1"/>
      <c r="IB3391" s="1" ph="1"/>
      <c r="IC3391" s="1" ph="1"/>
      <c r="ID3391" s="1" ph="1"/>
      <c r="IE3391" s="1" ph="1"/>
      <c r="IF3391" s="1" ph="1"/>
    </row>
    <row r="3393" spans="82:240" ht="20.149999999999999" customHeight="1">
      <c r="CD3393" s="1" ph="1"/>
      <c r="CE3393" s="1" ph="1"/>
      <c r="CF3393" s="1" ph="1"/>
      <c r="CG3393" s="1" ph="1"/>
      <c r="CH3393" s="1" ph="1"/>
      <c r="CI3393" s="1" ph="1"/>
      <c r="CJ3393" s="1" ph="1"/>
      <c r="CK3393" s="1" ph="1"/>
      <c r="CL3393" s="1" ph="1"/>
      <c r="CM3393" s="1" ph="1"/>
      <c r="CN3393" s="1" ph="1"/>
      <c r="CO3393" s="1" ph="1"/>
      <c r="CP3393" s="1" ph="1"/>
      <c r="CQ3393" s="1" ph="1"/>
      <c r="CR3393" s="1" ph="1"/>
      <c r="CS3393" s="1" ph="1"/>
      <c r="CT3393" s="1" ph="1"/>
      <c r="CU3393" s="1" ph="1"/>
      <c r="CV3393" s="1" ph="1"/>
      <c r="CW3393" s="1" ph="1"/>
      <c r="CX3393" s="1" ph="1"/>
      <c r="CY3393" s="1" ph="1"/>
      <c r="CZ3393" s="1" ph="1"/>
      <c r="DA3393" s="1" ph="1"/>
      <c r="DB3393" s="1" ph="1"/>
      <c r="DC3393" s="1" ph="1"/>
      <c r="DD3393" s="1" ph="1"/>
      <c r="DE3393" s="1" ph="1"/>
      <c r="DF3393" s="1" ph="1"/>
      <c r="DG3393" s="1" ph="1"/>
      <c r="DH3393" s="1" ph="1"/>
      <c r="DI3393" s="1" ph="1"/>
      <c r="DJ3393" s="1" ph="1"/>
      <c r="DK3393" s="1" ph="1"/>
      <c r="DL3393" s="1" ph="1"/>
      <c r="DM3393" s="1" ph="1"/>
      <c r="DN3393" s="1" ph="1"/>
      <c r="DO3393" s="1" ph="1"/>
      <c r="DP3393" s="1" ph="1"/>
      <c r="DQ3393" s="1" ph="1"/>
      <c r="DR3393" s="1" ph="1"/>
      <c r="DS3393" s="1" ph="1"/>
      <c r="DT3393" s="1" ph="1"/>
      <c r="DU3393" s="1" ph="1"/>
      <c r="DV3393" s="1" ph="1"/>
      <c r="DW3393" s="1" ph="1"/>
      <c r="DX3393" s="1" ph="1"/>
      <c r="DY3393" s="1" ph="1"/>
      <c r="DZ3393" s="1" ph="1"/>
      <c r="EA3393" s="1" ph="1"/>
      <c r="EB3393" s="1" ph="1"/>
      <c r="EC3393" s="1" ph="1"/>
      <c r="ED3393" s="1" ph="1"/>
      <c r="EE3393" s="1" ph="1"/>
      <c r="EF3393" s="1" ph="1"/>
      <c r="EG3393" s="1" ph="1"/>
      <c r="EH3393" s="1" ph="1"/>
      <c r="EI3393" s="1" ph="1"/>
      <c r="EJ3393" s="1" ph="1"/>
      <c r="EK3393" s="1" ph="1"/>
      <c r="EL3393" s="1" ph="1"/>
      <c r="EM3393" s="1" ph="1"/>
      <c r="EN3393" s="1" ph="1"/>
      <c r="EO3393" s="1" ph="1"/>
      <c r="EP3393" s="1" ph="1"/>
      <c r="EQ3393" s="1" ph="1"/>
      <c r="ER3393" s="1" ph="1"/>
      <c r="ES3393" s="1" ph="1"/>
      <c r="ET3393" s="1" ph="1"/>
      <c r="EU3393" s="1" ph="1"/>
      <c r="EV3393" s="1" ph="1"/>
      <c r="EW3393" s="1" ph="1"/>
      <c r="EX3393" s="1" ph="1"/>
      <c r="EY3393" s="1" ph="1"/>
      <c r="EZ3393" s="1" ph="1"/>
      <c r="FA3393" s="1" ph="1"/>
      <c r="FB3393" s="1" ph="1"/>
      <c r="FC3393" s="1" ph="1"/>
      <c r="FD3393" s="1" ph="1"/>
      <c r="FE3393" s="1" ph="1"/>
      <c r="FF3393" s="1" ph="1"/>
      <c r="FG3393" s="1" ph="1"/>
      <c r="FH3393" s="1" ph="1"/>
      <c r="FI3393" s="1" ph="1"/>
      <c r="FJ3393" s="1" ph="1"/>
      <c r="FK3393" s="1" ph="1"/>
      <c r="FL3393" s="1" ph="1"/>
      <c r="FM3393" s="1" ph="1"/>
      <c r="FN3393" s="1" ph="1"/>
      <c r="FO3393" s="1" ph="1"/>
      <c r="FP3393" s="1" ph="1"/>
      <c r="FQ3393" s="1" ph="1"/>
      <c r="FR3393" s="1" ph="1"/>
      <c r="FS3393" s="1" ph="1"/>
      <c r="FT3393" s="1" ph="1"/>
      <c r="FU3393" s="1" ph="1"/>
      <c r="FV3393" s="1" ph="1"/>
      <c r="FW3393" s="1" ph="1"/>
      <c r="FX3393" s="1" ph="1"/>
      <c r="FY3393" s="1" ph="1"/>
      <c r="FZ3393" s="1" ph="1"/>
      <c r="GA3393" s="1" ph="1"/>
      <c r="GB3393" s="1" ph="1"/>
      <c r="GC3393" s="1" ph="1"/>
      <c r="GD3393" s="1" ph="1"/>
      <c r="GE3393" s="1" ph="1"/>
      <c r="GF3393" s="1" ph="1"/>
      <c r="GG3393" s="1" ph="1"/>
      <c r="GH3393" s="1" ph="1"/>
      <c r="GI3393" s="1" ph="1"/>
      <c r="GJ3393" s="1" ph="1"/>
      <c r="GK3393" s="1" ph="1"/>
      <c r="GL3393" s="1" ph="1"/>
      <c r="GM3393" s="1" ph="1"/>
      <c r="GN3393" s="1" ph="1"/>
      <c r="GO3393" s="1" ph="1"/>
      <c r="GP3393" s="1" ph="1"/>
      <c r="GQ3393" s="1" ph="1"/>
      <c r="GR3393" s="1" ph="1"/>
      <c r="GS3393" s="1" ph="1"/>
      <c r="GT3393" s="1" ph="1"/>
      <c r="GU3393" s="1" ph="1"/>
      <c r="GV3393" s="1" ph="1"/>
      <c r="GW3393" s="1" ph="1"/>
      <c r="GX3393" s="1" ph="1"/>
      <c r="GY3393" s="1" ph="1"/>
      <c r="GZ3393" s="1" ph="1"/>
      <c r="HA3393" s="1" ph="1"/>
      <c r="HB3393" s="1" ph="1"/>
      <c r="HC3393" s="1" ph="1"/>
      <c r="HD3393" s="1" ph="1"/>
      <c r="HE3393" s="1" ph="1"/>
      <c r="HF3393" s="1" ph="1"/>
      <c r="HG3393" s="1" ph="1"/>
      <c r="HH3393" s="1" ph="1"/>
      <c r="HI3393" s="1" ph="1"/>
      <c r="HJ3393" s="1" ph="1"/>
      <c r="HK3393" s="1" ph="1"/>
      <c r="HL3393" s="1" ph="1"/>
      <c r="HM3393" s="1" ph="1"/>
      <c r="HN3393" s="1" ph="1"/>
      <c r="HO3393" s="1" ph="1"/>
      <c r="HP3393" s="1" ph="1"/>
      <c r="HQ3393" s="1" ph="1"/>
      <c r="HR3393" s="1" ph="1"/>
      <c r="HS3393" s="1" ph="1"/>
      <c r="HT3393" s="1" ph="1"/>
      <c r="HU3393" s="1" ph="1"/>
      <c r="HV3393" s="1" ph="1"/>
      <c r="HW3393" s="1" ph="1"/>
      <c r="HX3393" s="1" ph="1"/>
      <c r="HY3393" s="1" ph="1"/>
      <c r="HZ3393" s="1" ph="1"/>
      <c r="IA3393" s="1" ph="1"/>
      <c r="IB3393" s="1" ph="1"/>
      <c r="IC3393" s="1" ph="1"/>
      <c r="ID3393" s="1" ph="1"/>
      <c r="IE3393" s="1" ph="1"/>
      <c r="IF3393" s="1" ph="1"/>
    </row>
    <row r="3395" spans="82:240" ht="20.149999999999999" customHeight="1">
      <c r="CD3395" s="1" ph="1"/>
      <c r="CE3395" s="1" ph="1"/>
      <c r="CF3395" s="1" ph="1"/>
      <c r="CG3395" s="1" ph="1"/>
      <c r="CH3395" s="1" ph="1"/>
      <c r="CI3395" s="1" ph="1"/>
      <c r="CJ3395" s="1" ph="1"/>
      <c r="CK3395" s="1" ph="1"/>
      <c r="CL3395" s="1" ph="1"/>
      <c r="CM3395" s="1" ph="1"/>
      <c r="CN3395" s="1" ph="1"/>
      <c r="CO3395" s="1" ph="1"/>
      <c r="CP3395" s="1" ph="1"/>
      <c r="CQ3395" s="1" ph="1"/>
      <c r="CR3395" s="1" ph="1"/>
      <c r="CS3395" s="1" ph="1"/>
      <c r="CT3395" s="1" ph="1"/>
      <c r="CU3395" s="1" ph="1"/>
      <c r="CV3395" s="1" ph="1"/>
      <c r="CW3395" s="1" ph="1"/>
      <c r="CX3395" s="1" ph="1"/>
      <c r="CY3395" s="1" ph="1"/>
      <c r="CZ3395" s="1" ph="1"/>
      <c r="DA3395" s="1" ph="1"/>
      <c r="DB3395" s="1" ph="1"/>
      <c r="DC3395" s="1" ph="1"/>
      <c r="DD3395" s="1" ph="1"/>
      <c r="DE3395" s="1" ph="1"/>
      <c r="DF3395" s="1" ph="1"/>
      <c r="DG3395" s="1" ph="1"/>
      <c r="DH3395" s="1" ph="1"/>
      <c r="DI3395" s="1" ph="1"/>
      <c r="DJ3395" s="1" ph="1"/>
      <c r="DK3395" s="1" ph="1"/>
      <c r="DL3395" s="1" ph="1"/>
      <c r="DM3395" s="1" ph="1"/>
      <c r="DN3395" s="1" ph="1"/>
      <c r="DO3395" s="1" ph="1"/>
      <c r="DP3395" s="1" ph="1"/>
      <c r="DQ3395" s="1" ph="1"/>
      <c r="DR3395" s="1" ph="1"/>
      <c r="DS3395" s="1" ph="1"/>
      <c r="DT3395" s="1" ph="1"/>
      <c r="DU3395" s="1" ph="1"/>
      <c r="DV3395" s="1" ph="1"/>
      <c r="DW3395" s="1" ph="1"/>
      <c r="DX3395" s="1" ph="1"/>
      <c r="DY3395" s="1" ph="1"/>
      <c r="DZ3395" s="1" ph="1"/>
      <c r="EA3395" s="1" ph="1"/>
      <c r="EB3395" s="1" ph="1"/>
      <c r="EC3395" s="1" ph="1"/>
      <c r="ED3395" s="1" ph="1"/>
      <c r="EE3395" s="1" ph="1"/>
      <c r="EF3395" s="1" ph="1"/>
      <c r="EG3395" s="1" ph="1"/>
      <c r="EH3395" s="1" ph="1"/>
      <c r="EI3395" s="1" ph="1"/>
      <c r="EJ3395" s="1" ph="1"/>
      <c r="EK3395" s="1" ph="1"/>
      <c r="EL3395" s="1" ph="1"/>
      <c r="EM3395" s="1" ph="1"/>
      <c r="EN3395" s="1" ph="1"/>
      <c r="EO3395" s="1" ph="1"/>
      <c r="EP3395" s="1" ph="1"/>
      <c r="EQ3395" s="1" ph="1"/>
      <c r="ER3395" s="1" ph="1"/>
      <c r="ES3395" s="1" ph="1"/>
      <c r="ET3395" s="1" ph="1"/>
      <c r="EU3395" s="1" ph="1"/>
      <c r="EV3395" s="1" ph="1"/>
      <c r="EW3395" s="1" ph="1"/>
      <c r="EX3395" s="1" ph="1"/>
      <c r="EY3395" s="1" ph="1"/>
      <c r="EZ3395" s="1" ph="1"/>
      <c r="FA3395" s="1" ph="1"/>
      <c r="FB3395" s="1" ph="1"/>
      <c r="FC3395" s="1" ph="1"/>
      <c r="FD3395" s="1" ph="1"/>
      <c r="FE3395" s="1" ph="1"/>
      <c r="FF3395" s="1" ph="1"/>
      <c r="FG3395" s="1" ph="1"/>
      <c r="FH3395" s="1" ph="1"/>
      <c r="FI3395" s="1" ph="1"/>
      <c r="FJ3395" s="1" ph="1"/>
      <c r="FK3395" s="1" ph="1"/>
      <c r="FL3395" s="1" ph="1"/>
      <c r="FM3395" s="1" ph="1"/>
      <c r="FN3395" s="1" ph="1"/>
      <c r="FO3395" s="1" ph="1"/>
      <c r="FP3395" s="1" ph="1"/>
      <c r="FQ3395" s="1" ph="1"/>
      <c r="FR3395" s="1" ph="1"/>
      <c r="FS3395" s="1" ph="1"/>
      <c r="FT3395" s="1" ph="1"/>
      <c r="FU3395" s="1" ph="1"/>
      <c r="FV3395" s="1" ph="1"/>
      <c r="FW3395" s="1" ph="1"/>
      <c r="FX3395" s="1" ph="1"/>
      <c r="FY3395" s="1" ph="1"/>
      <c r="FZ3395" s="1" ph="1"/>
      <c r="GA3395" s="1" ph="1"/>
      <c r="GB3395" s="1" ph="1"/>
      <c r="GC3395" s="1" ph="1"/>
      <c r="GD3395" s="1" ph="1"/>
      <c r="GE3395" s="1" ph="1"/>
      <c r="GF3395" s="1" ph="1"/>
      <c r="GG3395" s="1" ph="1"/>
      <c r="GH3395" s="1" ph="1"/>
      <c r="GI3395" s="1" ph="1"/>
      <c r="GJ3395" s="1" ph="1"/>
      <c r="GK3395" s="1" ph="1"/>
      <c r="GL3395" s="1" ph="1"/>
      <c r="GM3395" s="1" ph="1"/>
      <c r="GN3395" s="1" ph="1"/>
      <c r="GO3395" s="1" ph="1"/>
      <c r="GP3395" s="1" ph="1"/>
      <c r="GQ3395" s="1" ph="1"/>
      <c r="GR3395" s="1" ph="1"/>
      <c r="GS3395" s="1" ph="1"/>
      <c r="GT3395" s="1" ph="1"/>
      <c r="GU3395" s="1" ph="1"/>
      <c r="GV3395" s="1" ph="1"/>
      <c r="GW3395" s="1" ph="1"/>
      <c r="GX3395" s="1" ph="1"/>
      <c r="GY3395" s="1" ph="1"/>
      <c r="GZ3395" s="1" ph="1"/>
      <c r="HA3395" s="1" ph="1"/>
      <c r="HB3395" s="1" ph="1"/>
      <c r="HC3395" s="1" ph="1"/>
      <c r="HD3395" s="1" ph="1"/>
      <c r="HE3395" s="1" ph="1"/>
      <c r="HF3395" s="1" ph="1"/>
      <c r="HG3395" s="1" ph="1"/>
      <c r="HH3395" s="1" ph="1"/>
      <c r="HI3395" s="1" ph="1"/>
      <c r="HJ3395" s="1" ph="1"/>
      <c r="HK3395" s="1" ph="1"/>
      <c r="HL3395" s="1" ph="1"/>
      <c r="HM3395" s="1" ph="1"/>
      <c r="HN3395" s="1" ph="1"/>
      <c r="HO3395" s="1" ph="1"/>
      <c r="HP3395" s="1" ph="1"/>
      <c r="HQ3395" s="1" ph="1"/>
      <c r="HR3395" s="1" ph="1"/>
      <c r="HS3395" s="1" ph="1"/>
      <c r="HT3395" s="1" ph="1"/>
      <c r="HU3395" s="1" ph="1"/>
      <c r="HV3395" s="1" ph="1"/>
      <c r="HW3395" s="1" ph="1"/>
      <c r="HX3395" s="1" ph="1"/>
      <c r="HY3395" s="1" ph="1"/>
      <c r="HZ3395" s="1" ph="1"/>
      <c r="IA3395" s="1" ph="1"/>
      <c r="IB3395" s="1" ph="1"/>
      <c r="IC3395" s="1" ph="1"/>
      <c r="ID3395" s="1" ph="1"/>
      <c r="IE3395" s="1" ph="1"/>
      <c r="IF3395" s="1" ph="1"/>
    </row>
    <row r="3397" spans="82:240" ht="20.149999999999999" customHeight="1">
      <c r="CD3397" s="1" ph="1"/>
      <c r="CE3397" s="1" ph="1"/>
      <c r="CF3397" s="1" ph="1"/>
      <c r="CG3397" s="1" ph="1"/>
      <c r="CH3397" s="1" ph="1"/>
      <c r="CI3397" s="1" ph="1"/>
      <c r="CJ3397" s="1" ph="1"/>
      <c r="CK3397" s="1" ph="1"/>
      <c r="CL3397" s="1" ph="1"/>
      <c r="CM3397" s="1" ph="1"/>
      <c r="CN3397" s="1" ph="1"/>
      <c r="CO3397" s="1" ph="1"/>
      <c r="CP3397" s="1" ph="1"/>
      <c r="CQ3397" s="1" ph="1"/>
      <c r="CR3397" s="1" ph="1"/>
      <c r="CS3397" s="1" ph="1"/>
      <c r="CT3397" s="1" ph="1"/>
      <c r="CU3397" s="1" ph="1"/>
      <c r="CV3397" s="1" ph="1"/>
      <c r="CW3397" s="1" ph="1"/>
      <c r="CX3397" s="1" ph="1"/>
      <c r="CY3397" s="1" ph="1"/>
      <c r="CZ3397" s="1" ph="1"/>
      <c r="DA3397" s="1" ph="1"/>
      <c r="DB3397" s="1" ph="1"/>
      <c r="DC3397" s="1" ph="1"/>
      <c r="DD3397" s="1" ph="1"/>
      <c r="DE3397" s="1" ph="1"/>
      <c r="DF3397" s="1" ph="1"/>
      <c r="DG3397" s="1" ph="1"/>
      <c r="DH3397" s="1" ph="1"/>
      <c r="DI3397" s="1" ph="1"/>
      <c r="DJ3397" s="1" ph="1"/>
      <c r="DK3397" s="1" ph="1"/>
      <c r="DL3397" s="1" ph="1"/>
      <c r="DM3397" s="1" ph="1"/>
      <c r="DN3397" s="1" ph="1"/>
      <c r="DO3397" s="1" ph="1"/>
      <c r="DP3397" s="1" ph="1"/>
      <c r="DQ3397" s="1" ph="1"/>
      <c r="DR3397" s="1" ph="1"/>
      <c r="DS3397" s="1" ph="1"/>
      <c r="DT3397" s="1" ph="1"/>
      <c r="DU3397" s="1" ph="1"/>
      <c r="DV3397" s="1" ph="1"/>
      <c r="DW3397" s="1" ph="1"/>
      <c r="DX3397" s="1" ph="1"/>
      <c r="DY3397" s="1" ph="1"/>
      <c r="DZ3397" s="1" ph="1"/>
      <c r="EA3397" s="1" ph="1"/>
      <c r="EB3397" s="1" ph="1"/>
      <c r="EC3397" s="1" ph="1"/>
      <c r="ED3397" s="1" ph="1"/>
      <c r="EE3397" s="1" ph="1"/>
      <c r="EF3397" s="1" ph="1"/>
      <c r="EG3397" s="1" ph="1"/>
      <c r="EH3397" s="1" ph="1"/>
      <c r="EI3397" s="1" ph="1"/>
      <c r="EJ3397" s="1" ph="1"/>
      <c r="EK3397" s="1" ph="1"/>
      <c r="EL3397" s="1" ph="1"/>
      <c r="EM3397" s="1" ph="1"/>
      <c r="EN3397" s="1" ph="1"/>
      <c r="EO3397" s="1" ph="1"/>
      <c r="EP3397" s="1" ph="1"/>
      <c r="EQ3397" s="1" ph="1"/>
      <c r="ER3397" s="1" ph="1"/>
      <c r="ES3397" s="1" ph="1"/>
      <c r="ET3397" s="1" ph="1"/>
      <c r="EU3397" s="1" ph="1"/>
      <c r="EV3397" s="1" ph="1"/>
      <c r="EW3397" s="1" ph="1"/>
      <c r="EX3397" s="1" ph="1"/>
      <c r="EY3397" s="1" ph="1"/>
      <c r="EZ3397" s="1" ph="1"/>
      <c r="FA3397" s="1" ph="1"/>
      <c r="FB3397" s="1" ph="1"/>
      <c r="FC3397" s="1" ph="1"/>
      <c r="FD3397" s="1" ph="1"/>
      <c r="FE3397" s="1" ph="1"/>
      <c r="FF3397" s="1" ph="1"/>
      <c r="FG3397" s="1" ph="1"/>
      <c r="FH3397" s="1" ph="1"/>
      <c r="FI3397" s="1" ph="1"/>
      <c r="FJ3397" s="1" ph="1"/>
      <c r="FK3397" s="1" ph="1"/>
      <c r="FL3397" s="1" ph="1"/>
      <c r="FM3397" s="1" ph="1"/>
      <c r="FN3397" s="1" ph="1"/>
      <c r="FO3397" s="1" ph="1"/>
      <c r="FP3397" s="1" ph="1"/>
      <c r="FQ3397" s="1" ph="1"/>
      <c r="FR3397" s="1" ph="1"/>
      <c r="FS3397" s="1" ph="1"/>
      <c r="FT3397" s="1" ph="1"/>
      <c r="FU3397" s="1" ph="1"/>
      <c r="FV3397" s="1" ph="1"/>
      <c r="FW3397" s="1" ph="1"/>
      <c r="FX3397" s="1" ph="1"/>
      <c r="FY3397" s="1" ph="1"/>
      <c r="FZ3397" s="1" ph="1"/>
      <c r="GA3397" s="1" ph="1"/>
      <c r="GB3397" s="1" ph="1"/>
      <c r="GC3397" s="1" ph="1"/>
      <c r="GD3397" s="1" ph="1"/>
      <c r="GE3397" s="1" ph="1"/>
      <c r="GF3397" s="1" ph="1"/>
      <c r="GG3397" s="1" ph="1"/>
      <c r="GH3397" s="1" ph="1"/>
      <c r="GI3397" s="1" ph="1"/>
      <c r="GJ3397" s="1" ph="1"/>
      <c r="GK3397" s="1" ph="1"/>
      <c r="GL3397" s="1" ph="1"/>
      <c r="GM3397" s="1" ph="1"/>
      <c r="GN3397" s="1" ph="1"/>
      <c r="GO3397" s="1" ph="1"/>
      <c r="GP3397" s="1" ph="1"/>
      <c r="GQ3397" s="1" ph="1"/>
      <c r="GR3397" s="1" ph="1"/>
      <c r="GS3397" s="1" ph="1"/>
      <c r="GT3397" s="1" ph="1"/>
      <c r="GU3397" s="1" ph="1"/>
      <c r="GV3397" s="1" ph="1"/>
      <c r="GW3397" s="1" ph="1"/>
      <c r="GX3397" s="1" ph="1"/>
      <c r="GY3397" s="1" ph="1"/>
      <c r="GZ3397" s="1" ph="1"/>
      <c r="HA3397" s="1" ph="1"/>
      <c r="HB3397" s="1" ph="1"/>
      <c r="HC3397" s="1" ph="1"/>
      <c r="HD3397" s="1" ph="1"/>
      <c r="HE3397" s="1" ph="1"/>
      <c r="HF3397" s="1" ph="1"/>
      <c r="HG3397" s="1" ph="1"/>
      <c r="HH3397" s="1" ph="1"/>
      <c r="HI3397" s="1" ph="1"/>
      <c r="HJ3397" s="1" ph="1"/>
      <c r="HK3397" s="1" ph="1"/>
      <c r="HL3397" s="1" ph="1"/>
      <c r="HM3397" s="1" ph="1"/>
      <c r="HN3397" s="1" ph="1"/>
      <c r="HO3397" s="1" ph="1"/>
      <c r="HP3397" s="1" ph="1"/>
      <c r="HQ3397" s="1" ph="1"/>
      <c r="HR3397" s="1" ph="1"/>
      <c r="HS3397" s="1" ph="1"/>
      <c r="HT3397" s="1" ph="1"/>
      <c r="HU3397" s="1" ph="1"/>
      <c r="HV3397" s="1" ph="1"/>
      <c r="HW3397" s="1" ph="1"/>
      <c r="HX3397" s="1" ph="1"/>
      <c r="HY3397" s="1" ph="1"/>
      <c r="HZ3397" s="1" ph="1"/>
      <c r="IA3397" s="1" ph="1"/>
      <c r="IB3397" s="1" ph="1"/>
      <c r="IC3397" s="1" ph="1"/>
      <c r="ID3397" s="1" ph="1"/>
      <c r="IE3397" s="1" ph="1"/>
      <c r="IF3397" s="1" ph="1"/>
    </row>
    <row r="3399" spans="82:240" ht="20.149999999999999" customHeight="1">
      <c r="CD3399" s="1" ph="1"/>
      <c r="CE3399" s="1" ph="1"/>
      <c r="CF3399" s="1" ph="1"/>
      <c r="CG3399" s="1" ph="1"/>
      <c r="CH3399" s="1" ph="1"/>
      <c r="CI3399" s="1" ph="1"/>
      <c r="CJ3399" s="1" ph="1"/>
      <c r="CK3399" s="1" ph="1"/>
      <c r="CL3399" s="1" ph="1"/>
      <c r="CM3399" s="1" ph="1"/>
      <c r="CN3399" s="1" ph="1"/>
      <c r="CO3399" s="1" ph="1"/>
      <c r="CP3399" s="1" ph="1"/>
      <c r="CQ3399" s="1" ph="1"/>
      <c r="CR3399" s="1" ph="1"/>
      <c r="CS3399" s="1" ph="1"/>
      <c r="CT3399" s="1" ph="1"/>
      <c r="CU3399" s="1" ph="1"/>
      <c r="CV3399" s="1" ph="1"/>
      <c r="CW3399" s="1" ph="1"/>
      <c r="CX3399" s="1" ph="1"/>
      <c r="CY3399" s="1" ph="1"/>
      <c r="CZ3399" s="1" ph="1"/>
      <c r="DA3399" s="1" ph="1"/>
      <c r="DB3399" s="1" ph="1"/>
      <c r="DC3399" s="1" ph="1"/>
      <c r="DD3399" s="1" ph="1"/>
      <c r="DE3399" s="1" ph="1"/>
      <c r="DF3399" s="1" ph="1"/>
      <c r="DG3399" s="1" ph="1"/>
      <c r="DH3399" s="1" ph="1"/>
      <c r="DI3399" s="1" ph="1"/>
      <c r="DJ3399" s="1" ph="1"/>
      <c r="DK3399" s="1" ph="1"/>
      <c r="DL3399" s="1" ph="1"/>
      <c r="DM3399" s="1" ph="1"/>
      <c r="DN3399" s="1" ph="1"/>
      <c r="DO3399" s="1" ph="1"/>
      <c r="DP3399" s="1" ph="1"/>
      <c r="DQ3399" s="1" ph="1"/>
      <c r="DR3399" s="1" ph="1"/>
      <c r="DS3399" s="1" ph="1"/>
      <c r="DT3399" s="1" ph="1"/>
      <c r="DU3399" s="1" ph="1"/>
      <c r="DV3399" s="1" ph="1"/>
      <c r="DW3399" s="1" ph="1"/>
      <c r="DX3399" s="1" ph="1"/>
      <c r="DY3399" s="1" ph="1"/>
      <c r="DZ3399" s="1" ph="1"/>
      <c r="EA3399" s="1" ph="1"/>
      <c r="EB3399" s="1" ph="1"/>
      <c r="EC3399" s="1" ph="1"/>
      <c r="ED3399" s="1" ph="1"/>
      <c r="EE3399" s="1" ph="1"/>
      <c r="EF3399" s="1" ph="1"/>
      <c r="EG3399" s="1" ph="1"/>
      <c r="EH3399" s="1" ph="1"/>
      <c r="EI3399" s="1" ph="1"/>
      <c r="EJ3399" s="1" ph="1"/>
      <c r="EK3399" s="1" ph="1"/>
      <c r="EL3399" s="1" ph="1"/>
      <c r="EM3399" s="1" ph="1"/>
      <c r="EN3399" s="1" ph="1"/>
      <c r="EO3399" s="1" ph="1"/>
      <c r="EP3399" s="1" ph="1"/>
      <c r="EQ3399" s="1" ph="1"/>
      <c r="ER3399" s="1" ph="1"/>
      <c r="ES3399" s="1" ph="1"/>
      <c r="ET3399" s="1" ph="1"/>
      <c r="EU3399" s="1" ph="1"/>
      <c r="EV3399" s="1" ph="1"/>
      <c r="EW3399" s="1" ph="1"/>
      <c r="EX3399" s="1" ph="1"/>
      <c r="EY3399" s="1" ph="1"/>
      <c r="EZ3399" s="1" ph="1"/>
      <c r="FA3399" s="1" ph="1"/>
      <c r="FB3399" s="1" ph="1"/>
      <c r="FC3399" s="1" ph="1"/>
      <c r="FD3399" s="1" ph="1"/>
      <c r="FE3399" s="1" ph="1"/>
      <c r="FF3399" s="1" ph="1"/>
      <c r="FG3399" s="1" ph="1"/>
      <c r="FH3399" s="1" ph="1"/>
      <c r="FI3399" s="1" ph="1"/>
      <c r="FJ3399" s="1" ph="1"/>
      <c r="FK3399" s="1" ph="1"/>
      <c r="FL3399" s="1" ph="1"/>
      <c r="FM3399" s="1" ph="1"/>
      <c r="FN3399" s="1" ph="1"/>
      <c r="FO3399" s="1" ph="1"/>
      <c r="FP3399" s="1" ph="1"/>
      <c r="FQ3399" s="1" ph="1"/>
      <c r="FR3399" s="1" ph="1"/>
      <c r="FS3399" s="1" ph="1"/>
      <c r="FT3399" s="1" ph="1"/>
      <c r="FU3399" s="1" ph="1"/>
      <c r="FV3399" s="1" ph="1"/>
      <c r="FW3399" s="1" ph="1"/>
      <c r="FX3399" s="1" ph="1"/>
      <c r="FY3399" s="1" ph="1"/>
      <c r="FZ3399" s="1" ph="1"/>
      <c r="GA3399" s="1" ph="1"/>
      <c r="GB3399" s="1" ph="1"/>
      <c r="GC3399" s="1" ph="1"/>
      <c r="GD3399" s="1" ph="1"/>
      <c r="GE3399" s="1" ph="1"/>
      <c r="GF3399" s="1" ph="1"/>
      <c r="GG3399" s="1" ph="1"/>
      <c r="GH3399" s="1" ph="1"/>
      <c r="GI3399" s="1" ph="1"/>
      <c r="GJ3399" s="1" ph="1"/>
      <c r="GK3399" s="1" ph="1"/>
      <c r="GL3399" s="1" ph="1"/>
      <c r="GM3399" s="1" ph="1"/>
      <c r="GN3399" s="1" ph="1"/>
      <c r="GO3399" s="1" ph="1"/>
      <c r="GP3399" s="1" ph="1"/>
      <c r="GQ3399" s="1" ph="1"/>
      <c r="GR3399" s="1" ph="1"/>
      <c r="GS3399" s="1" ph="1"/>
      <c r="GT3399" s="1" ph="1"/>
      <c r="GU3399" s="1" ph="1"/>
      <c r="GV3399" s="1" ph="1"/>
      <c r="GW3399" s="1" ph="1"/>
      <c r="GX3399" s="1" ph="1"/>
      <c r="GY3399" s="1" ph="1"/>
      <c r="GZ3399" s="1" ph="1"/>
      <c r="HA3399" s="1" ph="1"/>
      <c r="HB3399" s="1" ph="1"/>
      <c r="HC3399" s="1" ph="1"/>
      <c r="HD3399" s="1" ph="1"/>
      <c r="HE3399" s="1" ph="1"/>
      <c r="HF3399" s="1" ph="1"/>
      <c r="HG3399" s="1" ph="1"/>
      <c r="HH3399" s="1" ph="1"/>
      <c r="HI3399" s="1" ph="1"/>
      <c r="HJ3399" s="1" ph="1"/>
      <c r="HK3399" s="1" ph="1"/>
      <c r="HL3399" s="1" ph="1"/>
      <c r="HM3399" s="1" ph="1"/>
      <c r="HN3399" s="1" ph="1"/>
      <c r="HO3399" s="1" ph="1"/>
      <c r="HP3399" s="1" ph="1"/>
      <c r="HQ3399" s="1" ph="1"/>
      <c r="HR3399" s="1" ph="1"/>
      <c r="HS3399" s="1" ph="1"/>
      <c r="HT3399" s="1" ph="1"/>
      <c r="HU3399" s="1" ph="1"/>
      <c r="HV3399" s="1" ph="1"/>
      <c r="HW3399" s="1" ph="1"/>
      <c r="HX3399" s="1" ph="1"/>
      <c r="HY3399" s="1" ph="1"/>
      <c r="HZ3399" s="1" ph="1"/>
      <c r="IA3399" s="1" ph="1"/>
      <c r="IB3399" s="1" ph="1"/>
      <c r="IC3399" s="1" ph="1"/>
      <c r="ID3399" s="1" ph="1"/>
      <c r="IE3399" s="1" ph="1"/>
      <c r="IF3399" s="1" ph="1"/>
    </row>
    <row r="3401" spans="82:240" ht="20.149999999999999" customHeight="1">
      <c r="CD3401" s="1" ph="1"/>
      <c r="CE3401" s="1" ph="1"/>
      <c r="CF3401" s="1" ph="1"/>
      <c r="CG3401" s="1" ph="1"/>
      <c r="CH3401" s="1" ph="1"/>
      <c r="CI3401" s="1" ph="1"/>
      <c r="CJ3401" s="1" ph="1"/>
      <c r="CK3401" s="1" ph="1"/>
      <c r="CL3401" s="1" ph="1"/>
      <c r="CM3401" s="1" ph="1"/>
      <c r="CN3401" s="1" ph="1"/>
      <c r="CO3401" s="1" ph="1"/>
      <c r="CP3401" s="1" ph="1"/>
      <c r="CQ3401" s="1" ph="1"/>
      <c r="CR3401" s="1" ph="1"/>
      <c r="CS3401" s="1" ph="1"/>
      <c r="CT3401" s="1" ph="1"/>
      <c r="CU3401" s="1" ph="1"/>
      <c r="CV3401" s="1" ph="1"/>
      <c r="CW3401" s="1" ph="1"/>
      <c r="CX3401" s="1" ph="1"/>
      <c r="CY3401" s="1" ph="1"/>
      <c r="CZ3401" s="1" ph="1"/>
      <c r="DA3401" s="1" ph="1"/>
      <c r="DB3401" s="1" ph="1"/>
      <c r="DC3401" s="1" ph="1"/>
      <c r="DD3401" s="1" ph="1"/>
      <c r="DE3401" s="1" ph="1"/>
      <c r="DF3401" s="1" ph="1"/>
      <c r="DG3401" s="1" ph="1"/>
      <c r="DH3401" s="1" ph="1"/>
      <c r="DI3401" s="1" ph="1"/>
      <c r="DJ3401" s="1" ph="1"/>
      <c r="DK3401" s="1" ph="1"/>
      <c r="DL3401" s="1" ph="1"/>
      <c r="DM3401" s="1" ph="1"/>
      <c r="DN3401" s="1" ph="1"/>
      <c r="DO3401" s="1" ph="1"/>
      <c r="DP3401" s="1" ph="1"/>
      <c r="DQ3401" s="1" ph="1"/>
      <c r="DR3401" s="1" ph="1"/>
      <c r="DS3401" s="1" ph="1"/>
      <c r="DT3401" s="1" ph="1"/>
      <c r="DU3401" s="1" ph="1"/>
      <c r="DV3401" s="1" ph="1"/>
      <c r="DW3401" s="1" ph="1"/>
      <c r="DX3401" s="1" ph="1"/>
      <c r="DY3401" s="1" ph="1"/>
      <c r="DZ3401" s="1" ph="1"/>
      <c r="EA3401" s="1" ph="1"/>
      <c r="EB3401" s="1" ph="1"/>
      <c r="EC3401" s="1" ph="1"/>
      <c r="ED3401" s="1" ph="1"/>
      <c r="EE3401" s="1" ph="1"/>
      <c r="EF3401" s="1" ph="1"/>
      <c r="EG3401" s="1" ph="1"/>
      <c r="EH3401" s="1" ph="1"/>
      <c r="EI3401" s="1" ph="1"/>
      <c r="EJ3401" s="1" ph="1"/>
      <c r="EK3401" s="1" ph="1"/>
      <c r="EL3401" s="1" ph="1"/>
      <c r="EM3401" s="1" ph="1"/>
      <c r="EN3401" s="1" ph="1"/>
      <c r="EO3401" s="1" ph="1"/>
      <c r="EP3401" s="1" ph="1"/>
      <c r="EQ3401" s="1" ph="1"/>
      <c r="ER3401" s="1" ph="1"/>
      <c r="ES3401" s="1" ph="1"/>
      <c r="ET3401" s="1" ph="1"/>
      <c r="EU3401" s="1" ph="1"/>
      <c r="EV3401" s="1" ph="1"/>
      <c r="EW3401" s="1" ph="1"/>
      <c r="EX3401" s="1" ph="1"/>
      <c r="EY3401" s="1" ph="1"/>
      <c r="EZ3401" s="1" ph="1"/>
      <c r="FA3401" s="1" ph="1"/>
      <c r="FB3401" s="1" ph="1"/>
      <c r="FC3401" s="1" ph="1"/>
      <c r="FD3401" s="1" ph="1"/>
      <c r="FE3401" s="1" ph="1"/>
      <c r="FF3401" s="1" ph="1"/>
      <c r="FG3401" s="1" ph="1"/>
      <c r="FH3401" s="1" ph="1"/>
      <c r="FI3401" s="1" ph="1"/>
      <c r="FJ3401" s="1" ph="1"/>
      <c r="FK3401" s="1" ph="1"/>
      <c r="FL3401" s="1" ph="1"/>
      <c r="FM3401" s="1" ph="1"/>
      <c r="FN3401" s="1" ph="1"/>
      <c r="FO3401" s="1" ph="1"/>
      <c r="FP3401" s="1" ph="1"/>
      <c r="FQ3401" s="1" ph="1"/>
      <c r="FR3401" s="1" ph="1"/>
      <c r="FS3401" s="1" ph="1"/>
      <c r="FT3401" s="1" ph="1"/>
      <c r="FU3401" s="1" ph="1"/>
      <c r="FV3401" s="1" ph="1"/>
      <c r="FW3401" s="1" ph="1"/>
      <c r="FX3401" s="1" ph="1"/>
      <c r="FY3401" s="1" ph="1"/>
      <c r="FZ3401" s="1" ph="1"/>
      <c r="GA3401" s="1" ph="1"/>
      <c r="GB3401" s="1" ph="1"/>
      <c r="GC3401" s="1" ph="1"/>
      <c r="GD3401" s="1" ph="1"/>
      <c r="GE3401" s="1" ph="1"/>
      <c r="GF3401" s="1" ph="1"/>
      <c r="GG3401" s="1" ph="1"/>
      <c r="GH3401" s="1" ph="1"/>
      <c r="GI3401" s="1" ph="1"/>
      <c r="GJ3401" s="1" ph="1"/>
      <c r="GK3401" s="1" ph="1"/>
      <c r="GL3401" s="1" ph="1"/>
      <c r="GM3401" s="1" ph="1"/>
      <c r="GN3401" s="1" ph="1"/>
      <c r="GO3401" s="1" ph="1"/>
      <c r="GP3401" s="1" ph="1"/>
      <c r="GQ3401" s="1" ph="1"/>
      <c r="GR3401" s="1" ph="1"/>
      <c r="GS3401" s="1" ph="1"/>
      <c r="GT3401" s="1" ph="1"/>
      <c r="GU3401" s="1" ph="1"/>
      <c r="GV3401" s="1" ph="1"/>
      <c r="GW3401" s="1" ph="1"/>
      <c r="GX3401" s="1" ph="1"/>
      <c r="GY3401" s="1" ph="1"/>
      <c r="GZ3401" s="1" ph="1"/>
      <c r="HA3401" s="1" ph="1"/>
      <c r="HB3401" s="1" ph="1"/>
      <c r="HC3401" s="1" ph="1"/>
      <c r="HD3401" s="1" ph="1"/>
      <c r="HE3401" s="1" ph="1"/>
      <c r="HF3401" s="1" ph="1"/>
      <c r="HG3401" s="1" ph="1"/>
      <c r="HH3401" s="1" ph="1"/>
      <c r="HI3401" s="1" ph="1"/>
      <c r="HJ3401" s="1" ph="1"/>
      <c r="HK3401" s="1" ph="1"/>
      <c r="HL3401" s="1" ph="1"/>
      <c r="HM3401" s="1" ph="1"/>
      <c r="HN3401" s="1" ph="1"/>
      <c r="HO3401" s="1" ph="1"/>
      <c r="HP3401" s="1" ph="1"/>
      <c r="HQ3401" s="1" ph="1"/>
      <c r="HR3401" s="1" ph="1"/>
      <c r="HS3401" s="1" ph="1"/>
      <c r="HT3401" s="1" ph="1"/>
      <c r="HU3401" s="1" ph="1"/>
      <c r="HV3401" s="1" ph="1"/>
      <c r="HW3401" s="1" ph="1"/>
      <c r="HX3401" s="1" ph="1"/>
      <c r="HY3401" s="1" ph="1"/>
      <c r="HZ3401" s="1" ph="1"/>
      <c r="IA3401" s="1" ph="1"/>
      <c r="IB3401" s="1" ph="1"/>
      <c r="IC3401" s="1" ph="1"/>
      <c r="ID3401" s="1" ph="1"/>
      <c r="IE3401" s="1" ph="1"/>
      <c r="IF3401" s="1" ph="1"/>
    </row>
    <row r="3403" spans="82:240" ht="20.149999999999999" customHeight="1">
      <c r="CD3403" s="1" ph="1"/>
      <c r="CE3403" s="1" ph="1"/>
      <c r="CF3403" s="1" ph="1"/>
      <c r="CG3403" s="1" ph="1"/>
      <c r="CH3403" s="1" ph="1"/>
      <c r="CI3403" s="1" ph="1"/>
      <c r="CJ3403" s="1" ph="1"/>
      <c r="CK3403" s="1" ph="1"/>
      <c r="CL3403" s="1" ph="1"/>
      <c r="CM3403" s="1" ph="1"/>
      <c r="CN3403" s="1" ph="1"/>
      <c r="CO3403" s="1" ph="1"/>
      <c r="CP3403" s="1" ph="1"/>
      <c r="CQ3403" s="1" ph="1"/>
      <c r="CR3403" s="1" ph="1"/>
      <c r="CS3403" s="1" ph="1"/>
      <c r="CT3403" s="1" ph="1"/>
      <c r="CU3403" s="1" ph="1"/>
      <c r="CV3403" s="1" ph="1"/>
      <c r="CW3403" s="1" ph="1"/>
      <c r="CX3403" s="1" ph="1"/>
      <c r="CY3403" s="1" ph="1"/>
      <c r="CZ3403" s="1" ph="1"/>
      <c r="DA3403" s="1" ph="1"/>
      <c r="DB3403" s="1" ph="1"/>
      <c r="DC3403" s="1" ph="1"/>
      <c r="DD3403" s="1" ph="1"/>
      <c r="DE3403" s="1" ph="1"/>
      <c r="DF3403" s="1" ph="1"/>
      <c r="DG3403" s="1" ph="1"/>
      <c r="DH3403" s="1" ph="1"/>
      <c r="DI3403" s="1" ph="1"/>
      <c r="DJ3403" s="1" ph="1"/>
      <c r="DK3403" s="1" ph="1"/>
      <c r="DL3403" s="1" ph="1"/>
      <c r="DM3403" s="1" ph="1"/>
      <c r="DN3403" s="1" ph="1"/>
      <c r="DO3403" s="1" ph="1"/>
      <c r="DP3403" s="1" ph="1"/>
      <c r="DQ3403" s="1" ph="1"/>
      <c r="DR3403" s="1" ph="1"/>
      <c r="DS3403" s="1" ph="1"/>
      <c r="DT3403" s="1" ph="1"/>
      <c r="DU3403" s="1" ph="1"/>
      <c r="DV3403" s="1" ph="1"/>
      <c r="DW3403" s="1" ph="1"/>
      <c r="DX3403" s="1" ph="1"/>
      <c r="DY3403" s="1" ph="1"/>
      <c r="DZ3403" s="1" ph="1"/>
      <c r="EA3403" s="1" ph="1"/>
      <c r="EB3403" s="1" ph="1"/>
      <c r="EC3403" s="1" ph="1"/>
      <c r="ED3403" s="1" ph="1"/>
      <c r="EE3403" s="1" ph="1"/>
      <c r="EF3403" s="1" ph="1"/>
      <c r="EG3403" s="1" ph="1"/>
      <c r="EH3403" s="1" ph="1"/>
      <c r="EI3403" s="1" ph="1"/>
      <c r="EJ3403" s="1" ph="1"/>
      <c r="EK3403" s="1" ph="1"/>
      <c r="EL3403" s="1" ph="1"/>
      <c r="EM3403" s="1" ph="1"/>
      <c r="EN3403" s="1" ph="1"/>
      <c r="EO3403" s="1" ph="1"/>
      <c r="EP3403" s="1" ph="1"/>
      <c r="EQ3403" s="1" ph="1"/>
      <c r="ER3403" s="1" ph="1"/>
      <c r="ES3403" s="1" ph="1"/>
      <c r="ET3403" s="1" ph="1"/>
      <c r="EU3403" s="1" ph="1"/>
      <c r="EV3403" s="1" ph="1"/>
      <c r="EW3403" s="1" ph="1"/>
      <c r="EX3403" s="1" ph="1"/>
      <c r="EY3403" s="1" ph="1"/>
      <c r="EZ3403" s="1" ph="1"/>
      <c r="FA3403" s="1" ph="1"/>
      <c r="FB3403" s="1" ph="1"/>
      <c r="FC3403" s="1" ph="1"/>
      <c r="FD3403" s="1" ph="1"/>
      <c r="FE3403" s="1" ph="1"/>
      <c r="FF3403" s="1" ph="1"/>
      <c r="FG3403" s="1" ph="1"/>
      <c r="FH3403" s="1" ph="1"/>
      <c r="FI3403" s="1" ph="1"/>
      <c r="FJ3403" s="1" ph="1"/>
      <c r="FK3403" s="1" ph="1"/>
      <c r="FL3403" s="1" ph="1"/>
      <c r="FM3403" s="1" ph="1"/>
      <c r="FN3403" s="1" ph="1"/>
      <c r="FO3403" s="1" ph="1"/>
      <c r="FP3403" s="1" ph="1"/>
      <c r="FQ3403" s="1" ph="1"/>
      <c r="FR3403" s="1" ph="1"/>
      <c r="FS3403" s="1" ph="1"/>
      <c r="FT3403" s="1" ph="1"/>
      <c r="FU3403" s="1" ph="1"/>
      <c r="FV3403" s="1" ph="1"/>
      <c r="FW3403" s="1" ph="1"/>
      <c r="FX3403" s="1" ph="1"/>
      <c r="FY3403" s="1" ph="1"/>
      <c r="FZ3403" s="1" ph="1"/>
      <c r="GA3403" s="1" ph="1"/>
      <c r="GB3403" s="1" ph="1"/>
      <c r="GC3403" s="1" ph="1"/>
      <c r="GD3403" s="1" ph="1"/>
      <c r="GE3403" s="1" ph="1"/>
      <c r="GF3403" s="1" ph="1"/>
      <c r="GG3403" s="1" ph="1"/>
      <c r="GH3403" s="1" ph="1"/>
      <c r="GI3403" s="1" ph="1"/>
      <c r="GJ3403" s="1" ph="1"/>
      <c r="GK3403" s="1" ph="1"/>
      <c r="GL3403" s="1" ph="1"/>
      <c r="GM3403" s="1" ph="1"/>
      <c r="GN3403" s="1" ph="1"/>
      <c r="GO3403" s="1" ph="1"/>
      <c r="GP3403" s="1" ph="1"/>
      <c r="GQ3403" s="1" ph="1"/>
      <c r="GR3403" s="1" ph="1"/>
      <c r="GS3403" s="1" ph="1"/>
      <c r="GT3403" s="1" ph="1"/>
      <c r="GU3403" s="1" ph="1"/>
      <c r="GV3403" s="1" ph="1"/>
      <c r="GW3403" s="1" ph="1"/>
      <c r="GX3403" s="1" ph="1"/>
      <c r="GY3403" s="1" ph="1"/>
      <c r="GZ3403" s="1" ph="1"/>
      <c r="HA3403" s="1" ph="1"/>
      <c r="HB3403" s="1" ph="1"/>
      <c r="HC3403" s="1" ph="1"/>
      <c r="HD3403" s="1" ph="1"/>
      <c r="HE3403" s="1" ph="1"/>
      <c r="HF3403" s="1" ph="1"/>
      <c r="HG3403" s="1" ph="1"/>
      <c r="HH3403" s="1" ph="1"/>
      <c r="HI3403" s="1" ph="1"/>
      <c r="HJ3403" s="1" ph="1"/>
      <c r="HK3403" s="1" ph="1"/>
      <c r="HL3403" s="1" ph="1"/>
      <c r="HM3403" s="1" ph="1"/>
      <c r="HN3403" s="1" ph="1"/>
      <c r="HO3403" s="1" ph="1"/>
      <c r="HP3403" s="1" ph="1"/>
      <c r="HQ3403" s="1" ph="1"/>
      <c r="HR3403" s="1" ph="1"/>
      <c r="HS3403" s="1" ph="1"/>
      <c r="HT3403" s="1" ph="1"/>
      <c r="HU3403" s="1" ph="1"/>
      <c r="HV3403" s="1" ph="1"/>
      <c r="HW3403" s="1" ph="1"/>
      <c r="HX3403" s="1" ph="1"/>
      <c r="HY3403" s="1" ph="1"/>
      <c r="HZ3403" s="1" ph="1"/>
      <c r="IA3403" s="1" ph="1"/>
      <c r="IB3403" s="1" ph="1"/>
      <c r="IC3403" s="1" ph="1"/>
      <c r="ID3403" s="1" ph="1"/>
      <c r="IE3403" s="1" ph="1"/>
      <c r="IF3403" s="1" ph="1"/>
    </row>
    <row r="3405" spans="82:240" ht="20.149999999999999" customHeight="1">
      <c r="CD3405" s="1" ph="1"/>
      <c r="CE3405" s="1" ph="1"/>
      <c r="CF3405" s="1" ph="1"/>
      <c r="CG3405" s="1" ph="1"/>
      <c r="CH3405" s="1" ph="1"/>
      <c r="CI3405" s="1" ph="1"/>
      <c r="CJ3405" s="1" ph="1"/>
      <c r="CK3405" s="1" ph="1"/>
      <c r="CL3405" s="1" ph="1"/>
      <c r="CM3405" s="1" ph="1"/>
      <c r="CN3405" s="1" ph="1"/>
      <c r="CO3405" s="1" ph="1"/>
      <c r="CP3405" s="1" ph="1"/>
      <c r="CQ3405" s="1" ph="1"/>
      <c r="CR3405" s="1" ph="1"/>
      <c r="CS3405" s="1" ph="1"/>
      <c r="CT3405" s="1" ph="1"/>
      <c r="CU3405" s="1" ph="1"/>
      <c r="CV3405" s="1" ph="1"/>
      <c r="CW3405" s="1" ph="1"/>
      <c r="CX3405" s="1" ph="1"/>
      <c r="CY3405" s="1" ph="1"/>
      <c r="CZ3405" s="1" ph="1"/>
      <c r="DA3405" s="1" ph="1"/>
      <c r="DB3405" s="1" ph="1"/>
      <c r="DC3405" s="1" ph="1"/>
      <c r="DD3405" s="1" ph="1"/>
      <c r="DE3405" s="1" ph="1"/>
      <c r="DF3405" s="1" ph="1"/>
      <c r="DG3405" s="1" ph="1"/>
      <c r="DH3405" s="1" ph="1"/>
      <c r="DI3405" s="1" ph="1"/>
      <c r="DJ3405" s="1" ph="1"/>
      <c r="DK3405" s="1" ph="1"/>
      <c r="DL3405" s="1" ph="1"/>
      <c r="DM3405" s="1" ph="1"/>
      <c r="DN3405" s="1" ph="1"/>
      <c r="DO3405" s="1" ph="1"/>
      <c r="DP3405" s="1" ph="1"/>
      <c r="DQ3405" s="1" ph="1"/>
      <c r="DR3405" s="1" ph="1"/>
      <c r="DS3405" s="1" ph="1"/>
      <c r="DT3405" s="1" ph="1"/>
      <c r="DU3405" s="1" ph="1"/>
      <c r="DV3405" s="1" ph="1"/>
      <c r="DW3405" s="1" ph="1"/>
      <c r="DX3405" s="1" ph="1"/>
      <c r="DY3405" s="1" ph="1"/>
      <c r="DZ3405" s="1" ph="1"/>
      <c r="EA3405" s="1" ph="1"/>
      <c r="EB3405" s="1" ph="1"/>
      <c r="EC3405" s="1" ph="1"/>
      <c r="ED3405" s="1" ph="1"/>
      <c r="EE3405" s="1" ph="1"/>
      <c r="EF3405" s="1" ph="1"/>
      <c r="EG3405" s="1" ph="1"/>
      <c r="EH3405" s="1" ph="1"/>
      <c r="EI3405" s="1" ph="1"/>
      <c r="EJ3405" s="1" ph="1"/>
      <c r="EK3405" s="1" ph="1"/>
      <c r="EL3405" s="1" ph="1"/>
      <c r="EM3405" s="1" ph="1"/>
      <c r="EN3405" s="1" ph="1"/>
      <c r="EO3405" s="1" ph="1"/>
      <c r="EP3405" s="1" ph="1"/>
      <c r="EQ3405" s="1" ph="1"/>
      <c r="ER3405" s="1" ph="1"/>
      <c r="ES3405" s="1" ph="1"/>
      <c r="ET3405" s="1" ph="1"/>
      <c r="EU3405" s="1" ph="1"/>
      <c r="EV3405" s="1" ph="1"/>
      <c r="EW3405" s="1" ph="1"/>
      <c r="EX3405" s="1" ph="1"/>
      <c r="EY3405" s="1" ph="1"/>
      <c r="EZ3405" s="1" ph="1"/>
      <c r="FA3405" s="1" ph="1"/>
      <c r="FB3405" s="1" ph="1"/>
      <c r="FC3405" s="1" ph="1"/>
      <c r="FD3405" s="1" ph="1"/>
      <c r="FE3405" s="1" ph="1"/>
      <c r="FF3405" s="1" ph="1"/>
      <c r="FG3405" s="1" ph="1"/>
      <c r="FH3405" s="1" ph="1"/>
      <c r="FI3405" s="1" ph="1"/>
      <c r="FJ3405" s="1" ph="1"/>
      <c r="FK3405" s="1" ph="1"/>
      <c r="FL3405" s="1" ph="1"/>
      <c r="FM3405" s="1" ph="1"/>
      <c r="FN3405" s="1" ph="1"/>
      <c r="FO3405" s="1" ph="1"/>
      <c r="FP3405" s="1" ph="1"/>
      <c r="FQ3405" s="1" ph="1"/>
      <c r="FR3405" s="1" ph="1"/>
      <c r="FS3405" s="1" ph="1"/>
      <c r="FT3405" s="1" ph="1"/>
      <c r="FU3405" s="1" ph="1"/>
      <c r="FV3405" s="1" ph="1"/>
      <c r="FW3405" s="1" ph="1"/>
      <c r="FX3405" s="1" ph="1"/>
      <c r="FY3405" s="1" ph="1"/>
      <c r="FZ3405" s="1" ph="1"/>
      <c r="GA3405" s="1" ph="1"/>
      <c r="GB3405" s="1" ph="1"/>
      <c r="GC3405" s="1" ph="1"/>
      <c r="GD3405" s="1" ph="1"/>
      <c r="GE3405" s="1" ph="1"/>
      <c r="GF3405" s="1" ph="1"/>
      <c r="GG3405" s="1" ph="1"/>
      <c r="GH3405" s="1" ph="1"/>
      <c r="GI3405" s="1" ph="1"/>
      <c r="GJ3405" s="1" ph="1"/>
      <c r="GK3405" s="1" ph="1"/>
      <c r="GL3405" s="1" ph="1"/>
      <c r="GM3405" s="1" ph="1"/>
      <c r="GN3405" s="1" ph="1"/>
      <c r="GO3405" s="1" ph="1"/>
      <c r="GP3405" s="1" ph="1"/>
      <c r="GQ3405" s="1" ph="1"/>
      <c r="GR3405" s="1" ph="1"/>
      <c r="GS3405" s="1" ph="1"/>
      <c r="GT3405" s="1" ph="1"/>
      <c r="GU3405" s="1" ph="1"/>
      <c r="GV3405" s="1" ph="1"/>
      <c r="GW3405" s="1" ph="1"/>
      <c r="GX3405" s="1" ph="1"/>
      <c r="GY3405" s="1" ph="1"/>
      <c r="GZ3405" s="1" ph="1"/>
      <c r="HA3405" s="1" ph="1"/>
      <c r="HB3405" s="1" ph="1"/>
      <c r="HC3405" s="1" ph="1"/>
      <c r="HD3405" s="1" ph="1"/>
      <c r="HE3405" s="1" ph="1"/>
      <c r="HF3405" s="1" ph="1"/>
      <c r="HG3405" s="1" ph="1"/>
      <c r="HH3405" s="1" ph="1"/>
      <c r="HI3405" s="1" ph="1"/>
      <c r="HJ3405" s="1" ph="1"/>
      <c r="HK3405" s="1" ph="1"/>
      <c r="HL3405" s="1" ph="1"/>
      <c r="HM3405" s="1" ph="1"/>
      <c r="HN3405" s="1" ph="1"/>
      <c r="HO3405" s="1" ph="1"/>
      <c r="HP3405" s="1" ph="1"/>
      <c r="HQ3405" s="1" ph="1"/>
      <c r="HR3405" s="1" ph="1"/>
      <c r="HS3405" s="1" ph="1"/>
      <c r="HT3405" s="1" ph="1"/>
      <c r="HU3405" s="1" ph="1"/>
      <c r="HV3405" s="1" ph="1"/>
      <c r="HW3405" s="1" ph="1"/>
      <c r="HX3405" s="1" ph="1"/>
      <c r="HY3405" s="1" ph="1"/>
      <c r="HZ3405" s="1" ph="1"/>
      <c r="IA3405" s="1" ph="1"/>
      <c r="IB3405" s="1" ph="1"/>
      <c r="IC3405" s="1" ph="1"/>
      <c r="ID3405" s="1" ph="1"/>
      <c r="IE3405" s="1" ph="1"/>
      <c r="IF3405" s="1" ph="1"/>
    </row>
    <row r="3407" spans="82:240" ht="20.149999999999999" customHeight="1">
      <c r="CD3407" s="1" ph="1"/>
      <c r="CE3407" s="1" ph="1"/>
      <c r="CF3407" s="1" ph="1"/>
      <c r="CG3407" s="1" ph="1"/>
      <c r="CH3407" s="1" ph="1"/>
      <c r="CI3407" s="1" ph="1"/>
      <c r="CJ3407" s="1" ph="1"/>
      <c r="CK3407" s="1" ph="1"/>
      <c r="CL3407" s="1" ph="1"/>
      <c r="CM3407" s="1" ph="1"/>
      <c r="CN3407" s="1" ph="1"/>
      <c r="CO3407" s="1" ph="1"/>
      <c r="CP3407" s="1" ph="1"/>
      <c r="CQ3407" s="1" ph="1"/>
      <c r="CR3407" s="1" ph="1"/>
      <c r="CS3407" s="1" ph="1"/>
      <c r="CT3407" s="1" ph="1"/>
      <c r="CU3407" s="1" ph="1"/>
      <c r="CV3407" s="1" ph="1"/>
      <c r="CW3407" s="1" ph="1"/>
      <c r="CX3407" s="1" ph="1"/>
      <c r="CY3407" s="1" ph="1"/>
      <c r="CZ3407" s="1" ph="1"/>
      <c r="DA3407" s="1" ph="1"/>
      <c r="DB3407" s="1" ph="1"/>
      <c r="DC3407" s="1" ph="1"/>
      <c r="DD3407" s="1" ph="1"/>
      <c r="DE3407" s="1" ph="1"/>
      <c r="DF3407" s="1" ph="1"/>
      <c r="DG3407" s="1" ph="1"/>
      <c r="DH3407" s="1" ph="1"/>
      <c r="DI3407" s="1" ph="1"/>
      <c r="DJ3407" s="1" ph="1"/>
      <c r="DK3407" s="1" ph="1"/>
      <c r="DL3407" s="1" ph="1"/>
      <c r="DM3407" s="1" ph="1"/>
      <c r="DN3407" s="1" ph="1"/>
      <c r="DO3407" s="1" ph="1"/>
      <c r="DP3407" s="1" ph="1"/>
      <c r="DQ3407" s="1" ph="1"/>
      <c r="DR3407" s="1" ph="1"/>
      <c r="DS3407" s="1" ph="1"/>
      <c r="DT3407" s="1" ph="1"/>
      <c r="DU3407" s="1" ph="1"/>
      <c r="DV3407" s="1" ph="1"/>
      <c r="DW3407" s="1" ph="1"/>
      <c r="DX3407" s="1" ph="1"/>
      <c r="DY3407" s="1" ph="1"/>
      <c r="DZ3407" s="1" ph="1"/>
      <c r="EA3407" s="1" ph="1"/>
      <c r="EB3407" s="1" ph="1"/>
      <c r="EC3407" s="1" ph="1"/>
      <c r="ED3407" s="1" ph="1"/>
      <c r="EE3407" s="1" ph="1"/>
      <c r="EF3407" s="1" ph="1"/>
      <c r="EG3407" s="1" ph="1"/>
      <c r="EH3407" s="1" ph="1"/>
      <c r="EI3407" s="1" ph="1"/>
      <c r="EJ3407" s="1" ph="1"/>
      <c r="EK3407" s="1" ph="1"/>
      <c r="EL3407" s="1" ph="1"/>
      <c r="EM3407" s="1" ph="1"/>
      <c r="EN3407" s="1" ph="1"/>
      <c r="EO3407" s="1" ph="1"/>
      <c r="EP3407" s="1" ph="1"/>
      <c r="EQ3407" s="1" ph="1"/>
      <c r="ER3407" s="1" ph="1"/>
      <c r="ES3407" s="1" ph="1"/>
      <c r="ET3407" s="1" ph="1"/>
      <c r="EU3407" s="1" ph="1"/>
      <c r="EV3407" s="1" ph="1"/>
      <c r="EW3407" s="1" ph="1"/>
      <c r="EX3407" s="1" ph="1"/>
      <c r="EY3407" s="1" ph="1"/>
      <c r="EZ3407" s="1" ph="1"/>
      <c r="FA3407" s="1" ph="1"/>
      <c r="FB3407" s="1" ph="1"/>
      <c r="FC3407" s="1" ph="1"/>
      <c r="FD3407" s="1" ph="1"/>
      <c r="FE3407" s="1" ph="1"/>
      <c r="FF3407" s="1" ph="1"/>
      <c r="FG3407" s="1" ph="1"/>
      <c r="FH3407" s="1" ph="1"/>
      <c r="FI3407" s="1" ph="1"/>
      <c r="FJ3407" s="1" ph="1"/>
      <c r="FK3407" s="1" ph="1"/>
      <c r="FL3407" s="1" ph="1"/>
      <c r="FM3407" s="1" ph="1"/>
      <c r="FN3407" s="1" ph="1"/>
      <c r="FO3407" s="1" ph="1"/>
      <c r="FP3407" s="1" ph="1"/>
      <c r="FQ3407" s="1" ph="1"/>
      <c r="FR3407" s="1" ph="1"/>
      <c r="FS3407" s="1" ph="1"/>
      <c r="FT3407" s="1" ph="1"/>
      <c r="FU3407" s="1" ph="1"/>
      <c r="FV3407" s="1" ph="1"/>
      <c r="FW3407" s="1" ph="1"/>
      <c r="FX3407" s="1" ph="1"/>
      <c r="FY3407" s="1" ph="1"/>
      <c r="FZ3407" s="1" ph="1"/>
      <c r="GA3407" s="1" ph="1"/>
      <c r="GB3407" s="1" ph="1"/>
      <c r="GC3407" s="1" ph="1"/>
      <c r="GD3407" s="1" ph="1"/>
      <c r="GE3407" s="1" ph="1"/>
      <c r="GF3407" s="1" ph="1"/>
      <c r="GG3407" s="1" ph="1"/>
      <c r="GH3407" s="1" ph="1"/>
      <c r="GI3407" s="1" ph="1"/>
      <c r="GJ3407" s="1" ph="1"/>
      <c r="GK3407" s="1" ph="1"/>
      <c r="GL3407" s="1" ph="1"/>
      <c r="GM3407" s="1" ph="1"/>
      <c r="GN3407" s="1" ph="1"/>
      <c r="GO3407" s="1" ph="1"/>
      <c r="GP3407" s="1" ph="1"/>
      <c r="GQ3407" s="1" ph="1"/>
      <c r="GR3407" s="1" ph="1"/>
      <c r="GS3407" s="1" ph="1"/>
      <c r="GT3407" s="1" ph="1"/>
      <c r="GU3407" s="1" ph="1"/>
      <c r="GV3407" s="1" ph="1"/>
      <c r="GW3407" s="1" ph="1"/>
      <c r="GX3407" s="1" ph="1"/>
      <c r="GY3407" s="1" ph="1"/>
      <c r="GZ3407" s="1" ph="1"/>
      <c r="HA3407" s="1" ph="1"/>
      <c r="HB3407" s="1" ph="1"/>
      <c r="HC3407" s="1" ph="1"/>
      <c r="HD3407" s="1" ph="1"/>
      <c r="HE3407" s="1" ph="1"/>
      <c r="HF3407" s="1" ph="1"/>
      <c r="HG3407" s="1" ph="1"/>
      <c r="HH3407" s="1" ph="1"/>
      <c r="HI3407" s="1" ph="1"/>
      <c r="HJ3407" s="1" ph="1"/>
      <c r="HK3407" s="1" ph="1"/>
      <c r="HL3407" s="1" ph="1"/>
      <c r="HM3407" s="1" ph="1"/>
      <c r="HN3407" s="1" ph="1"/>
      <c r="HO3407" s="1" ph="1"/>
      <c r="HP3407" s="1" ph="1"/>
      <c r="HQ3407" s="1" ph="1"/>
      <c r="HR3407" s="1" ph="1"/>
      <c r="HS3407" s="1" ph="1"/>
      <c r="HT3407" s="1" ph="1"/>
      <c r="HU3407" s="1" ph="1"/>
      <c r="HV3407" s="1" ph="1"/>
      <c r="HW3407" s="1" ph="1"/>
      <c r="HX3407" s="1" ph="1"/>
      <c r="HY3407" s="1" ph="1"/>
      <c r="HZ3407" s="1" ph="1"/>
      <c r="IA3407" s="1" ph="1"/>
      <c r="IB3407" s="1" ph="1"/>
      <c r="IC3407" s="1" ph="1"/>
      <c r="ID3407" s="1" ph="1"/>
      <c r="IE3407" s="1" ph="1"/>
      <c r="IF3407" s="1" ph="1"/>
    </row>
    <row r="3409" spans="82:240" ht="20.149999999999999" customHeight="1">
      <c r="CD3409" s="1" ph="1"/>
      <c r="CE3409" s="1" ph="1"/>
      <c r="CF3409" s="1" ph="1"/>
      <c r="CG3409" s="1" ph="1"/>
      <c r="CH3409" s="1" ph="1"/>
      <c r="CI3409" s="1" ph="1"/>
      <c r="CJ3409" s="1" ph="1"/>
      <c r="CK3409" s="1" ph="1"/>
      <c r="CL3409" s="1" ph="1"/>
      <c r="CM3409" s="1" ph="1"/>
      <c r="CN3409" s="1" ph="1"/>
      <c r="CO3409" s="1" ph="1"/>
      <c r="CP3409" s="1" ph="1"/>
      <c r="CQ3409" s="1" ph="1"/>
      <c r="CR3409" s="1" ph="1"/>
      <c r="CS3409" s="1" ph="1"/>
      <c r="CT3409" s="1" ph="1"/>
      <c r="CU3409" s="1" ph="1"/>
      <c r="CV3409" s="1" ph="1"/>
      <c r="CW3409" s="1" ph="1"/>
      <c r="CX3409" s="1" ph="1"/>
      <c r="CY3409" s="1" ph="1"/>
      <c r="CZ3409" s="1" ph="1"/>
      <c r="DA3409" s="1" ph="1"/>
      <c r="DB3409" s="1" ph="1"/>
      <c r="DC3409" s="1" ph="1"/>
      <c r="DD3409" s="1" ph="1"/>
      <c r="DE3409" s="1" ph="1"/>
      <c r="DF3409" s="1" ph="1"/>
      <c r="DG3409" s="1" ph="1"/>
      <c r="DH3409" s="1" ph="1"/>
      <c r="DI3409" s="1" ph="1"/>
      <c r="DJ3409" s="1" ph="1"/>
      <c r="DK3409" s="1" ph="1"/>
      <c r="DL3409" s="1" ph="1"/>
      <c r="DM3409" s="1" ph="1"/>
      <c r="DN3409" s="1" ph="1"/>
      <c r="DO3409" s="1" ph="1"/>
      <c r="DP3409" s="1" ph="1"/>
      <c r="DQ3409" s="1" ph="1"/>
      <c r="DR3409" s="1" ph="1"/>
      <c r="DS3409" s="1" ph="1"/>
      <c r="DT3409" s="1" ph="1"/>
      <c r="DU3409" s="1" ph="1"/>
      <c r="DV3409" s="1" ph="1"/>
      <c r="DW3409" s="1" ph="1"/>
      <c r="DX3409" s="1" ph="1"/>
      <c r="DY3409" s="1" ph="1"/>
      <c r="DZ3409" s="1" ph="1"/>
      <c r="EA3409" s="1" ph="1"/>
      <c r="EB3409" s="1" ph="1"/>
      <c r="EC3409" s="1" ph="1"/>
      <c r="ED3409" s="1" ph="1"/>
      <c r="EE3409" s="1" ph="1"/>
      <c r="EF3409" s="1" ph="1"/>
      <c r="EG3409" s="1" ph="1"/>
      <c r="EH3409" s="1" ph="1"/>
      <c r="EI3409" s="1" ph="1"/>
      <c r="EJ3409" s="1" ph="1"/>
      <c r="EK3409" s="1" ph="1"/>
      <c r="EL3409" s="1" ph="1"/>
      <c r="EM3409" s="1" ph="1"/>
      <c r="EN3409" s="1" ph="1"/>
      <c r="EO3409" s="1" ph="1"/>
      <c r="EP3409" s="1" ph="1"/>
      <c r="EQ3409" s="1" ph="1"/>
      <c r="ER3409" s="1" ph="1"/>
      <c r="ES3409" s="1" ph="1"/>
      <c r="ET3409" s="1" ph="1"/>
      <c r="EU3409" s="1" ph="1"/>
      <c r="EV3409" s="1" ph="1"/>
      <c r="EW3409" s="1" ph="1"/>
      <c r="EX3409" s="1" ph="1"/>
      <c r="EY3409" s="1" ph="1"/>
      <c r="EZ3409" s="1" ph="1"/>
      <c r="FA3409" s="1" ph="1"/>
      <c r="FB3409" s="1" ph="1"/>
      <c r="FC3409" s="1" ph="1"/>
      <c r="FD3409" s="1" ph="1"/>
      <c r="FE3409" s="1" ph="1"/>
      <c r="FF3409" s="1" ph="1"/>
      <c r="FG3409" s="1" ph="1"/>
      <c r="FH3409" s="1" ph="1"/>
      <c r="FI3409" s="1" ph="1"/>
      <c r="FJ3409" s="1" ph="1"/>
      <c r="FK3409" s="1" ph="1"/>
      <c r="FL3409" s="1" ph="1"/>
      <c r="FM3409" s="1" ph="1"/>
      <c r="FN3409" s="1" ph="1"/>
      <c r="FO3409" s="1" ph="1"/>
      <c r="FP3409" s="1" ph="1"/>
      <c r="FQ3409" s="1" ph="1"/>
      <c r="FR3409" s="1" ph="1"/>
      <c r="FS3409" s="1" ph="1"/>
      <c r="FT3409" s="1" ph="1"/>
      <c r="FU3409" s="1" ph="1"/>
      <c r="FV3409" s="1" ph="1"/>
      <c r="FW3409" s="1" ph="1"/>
      <c r="FX3409" s="1" ph="1"/>
      <c r="FY3409" s="1" ph="1"/>
      <c r="FZ3409" s="1" ph="1"/>
      <c r="GA3409" s="1" ph="1"/>
      <c r="GB3409" s="1" ph="1"/>
      <c r="GC3409" s="1" ph="1"/>
      <c r="GD3409" s="1" ph="1"/>
      <c r="GE3409" s="1" ph="1"/>
      <c r="GF3409" s="1" ph="1"/>
      <c r="GG3409" s="1" ph="1"/>
      <c r="GH3409" s="1" ph="1"/>
      <c r="GI3409" s="1" ph="1"/>
      <c r="GJ3409" s="1" ph="1"/>
      <c r="GK3409" s="1" ph="1"/>
      <c r="GL3409" s="1" ph="1"/>
      <c r="GM3409" s="1" ph="1"/>
      <c r="GN3409" s="1" ph="1"/>
      <c r="GO3409" s="1" ph="1"/>
      <c r="GP3409" s="1" ph="1"/>
      <c r="GQ3409" s="1" ph="1"/>
      <c r="GR3409" s="1" ph="1"/>
      <c r="GS3409" s="1" ph="1"/>
      <c r="GT3409" s="1" ph="1"/>
      <c r="GU3409" s="1" ph="1"/>
      <c r="GV3409" s="1" ph="1"/>
      <c r="GW3409" s="1" ph="1"/>
      <c r="GX3409" s="1" ph="1"/>
      <c r="GY3409" s="1" ph="1"/>
      <c r="GZ3409" s="1" ph="1"/>
      <c r="HA3409" s="1" ph="1"/>
      <c r="HB3409" s="1" ph="1"/>
      <c r="HC3409" s="1" ph="1"/>
      <c r="HD3409" s="1" ph="1"/>
      <c r="HE3409" s="1" ph="1"/>
      <c r="HF3409" s="1" ph="1"/>
      <c r="HG3409" s="1" ph="1"/>
      <c r="HH3409" s="1" ph="1"/>
      <c r="HI3409" s="1" ph="1"/>
      <c r="HJ3409" s="1" ph="1"/>
      <c r="HK3409" s="1" ph="1"/>
      <c r="HL3409" s="1" ph="1"/>
      <c r="HM3409" s="1" ph="1"/>
      <c r="HN3409" s="1" ph="1"/>
      <c r="HO3409" s="1" ph="1"/>
      <c r="HP3409" s="1" ph="1"/>
      <c r="HQ3409" s="1" ph="1"/>
      <c r="HR3409" s="1" ph="1"/>
      <c r="HS3409" s="1" ph="1"/>
      <c r="HT3409" s="1" ph="1"/>
      <c r="HU3409" s="1" ph="1"/>
      <c r="HV3409" s="1" ph="1"/>
      <c r="HW3409" s="1" ph="1"/>
      <c r="HX3409" s="1" ph="1"/>
      <c r="HY3409" s="1" ph="1"/>
      <c r="HZ3409" s="1" ph="1"/>
      <c r="IA3409" s="1" ph="1"/>
      <c r="IB3409" s="1" ph="1"/>
      <c r="IC3409" s="1" ph="1"/>
      <c r="ID3409" s="1" ph="1"/>
      <c r="IE3409" s="1" ph="1"/>
      <c r="IF3409" s="1" ph="1"/>
    </row>
    <row r="3412" spans="82:240" ht="20.149999999999999" customHeight="1">
      <c r="CD3412" s="1" ph="1"/>
      <c r="CE3412" s="1" ph="1"/>
      <c r="CF3412" s="1" ph="1"/>
      <c r="CG3412" s="1" ph="1"/>
      <c r="CH3412" s="1" ph="1"/>
      <c r="CI3412" s="1" ph="1"/>
      <c r="CJ3412" s="1" ph="1"/>
      <c r="CK3412" s="1" ph="1"/>
      <c r="CL3412" s="1" ph="1"/>
      <c r="CM3412" s="1" ph="1"/>
      <c r="CN3412" s="1" ph="1"/>
      <c r="CO3412" s="1" ph="1"/>
      <c r="CP3412" s="1" ph="1"/>
      <c r="CQ3412" s="1" ph="1"/>
      <c r="CR3412" s="1" ph="1"/>
      <c r="CS3412" s="1" ph="1"/>
      <c r="CT3412" s="1" ph="1"/>
      <c r="CU3412" s="1" ph="1"/>
      <c r="CV3412" s="1" ph="1"/>
      <c r="CW3412" s="1" ph="1"/>
      <c r="CX3412" s="1" ph="1"/>
      <c r="CY3412" s="1" ph="1"/>
      <c r="CZ3412" s="1" ph="1"/>
      <c r="DA3412" s="1" ph="1"/>
      <c r="DB3412" s="1" ph="1"/>
      <c r="DC3412" s="1" ph="1"/>
      <c r="DD3412" s="1" ph="1"/>
      <c r="DE3412" s="1" ph="1"/>
      <c r="DF3412" s="1" ph="1"/>
      <c r="DG3412" s="1" ph="1"/>
      <c r="DH3412" s="1" ph="1"/>
      <c r="DI3412" s="1" ph="1"/>
      <c r="DJ3412" s="1" ph="1"/>
      <c r="DK3412" s="1" ph="1"/>
      <c r="DL3412" s="1" ph="1"/>
      <c r="DM3412" s="1" ph="1"/>
      <c r="DN3412" s="1" ph="1"/>
      <c r="DO3412" s="1" ph="1"/>
      <c r="DP3412" s="1" ph="1"/>
      <c r="DQ3412" s="1" ph="1"/>
      <c r="DR3412" s="1" ph="1"/>
      <c r="DS3412" s="1" ph="1"/>
      <c r="DT3412" s="1" ph="1"/>
      <c r="DU3412" s="1" ph="1"/>
      <c r="DV3412" s="1" ph="1"/>
      <c r="DW3412" s="1" ph="1"/>
      <c r="DX3412" s="1" ph="1"/>
      <c r="DY3412" s="1" ph="1"/>
      <c r="DZ3412" s="1" ph="1"/>
      <c r="EA3412" s="1" ph="1"/>
      <c r="EB3412" s="1" ph="1"/>
      <c r="EC3412" s="1" ph="1"/>
      <c r="ED3412" s="1" ph="1"/>
      <c r="EE3412" s="1" ph="1"/>
      <c r="EF3412" s="1" ph="1"/>
      <c r="EG3412" s="1" ph="1"/>
      <c r="EH3412" s="1" ph="1"/>
      <c r="EI3412" s="1" ph="1"/>
      <c r="EJ3412" s="1" ph="1"/>
      <c r="EK3412" s="1" ph="1"/>
      <c r="EL3412" s="1" ph="1"/>
      <c r="EM3412" s="1" ph="1"/>
      <c r="EN3412" s="1" ph="1"/>
      <c r="EO3412" s="1" ph="1"/>
      <c r="EP3412" s="1" ph="1"/>
      <c r="EQ3412" s="1" ph="1"/>
      <c r="ER3412" s="1" ph="1"/>
      <c r="ES3412" s="1" ph="1"/>
      <c r="ET3412" s="1" ph="1"/>
      <c r="EU3412" s="1" ph="1"/>
      <c r="EV3412" s="1" ph="1"/>
      <c r="EW3412" s="1" ph="1"/>
      <c r="EX3412" s="1" ph="1"/>
      <c r="EY3412" s="1" ph="1"/>
      <c r="EZ3412" s="1" ph="1"/>
      <c r="FA3412" s="1" ph="1"/>
      <c r="FB3412" s="1" ph="1"/>
      <c r="FC3412" s="1" ph="1"/>
      <c r="FD3412" s="1" ph="1"/>
      <c r="FE3412" s="1" ph="1"/>
      <c r="FF3412" s="1" ph="1"/>
      <c r="FG3412" s="1" ph="1"/>
      <c r="FH3412" s="1" ph="1"/>
      <c r="FI3412" s="1" ph="1"/>
      <c r="FJ3412" s="1" ph="1"/>
      <c r="FK3412" s="1" ph="1"/>
      <c r="FL3412" s="1" ph="1"/>
      <c r="FM3412" s="1" ph="1"/>
      <c r="FN3412" s="1" ph="1"/>
      <c r="FO3412" s="1" ph="1"/>
      <c r="FP3412" s="1" ph="1"/>
      <c r="FQ3412" s="1" ph="1"/>
      <c r="FR3412" s="1" ph="1"/>
      <c r="FS3412" s="1" ph="1"/>
      <c r="FT3412" s="1" ph="1"/>
      <c r="FU3412" s="1" ph="1"/>
      <c r="FV3412" s="1" ph="1"/>
      <c r="FW3412" s="1" ph="1"/>
      <c r="FX3412" s="1" ph="1"/>
      <c r="FY3412" s="1" ph="1"/>
      <c r="FZ3412" s="1" ph="1"/>
      <c r="GA3412" s="1" ph="1"/>
      <c r="GB3412" s="1" ph="1"/>
      <c r="GC3412" s="1" ph="1"/>
      <c r="GD3412" s="1" ph="1"/>
      <c r="GE3412" s="1" ph="1"/>
      <c r="GF3412" s="1" ph="1"/>
      <c r="GG3412" s="1" ph="1"/>
      <c r="GH3412" s="1" ph="1"/>
      <c r="GI3412" s="1" ph="1"/>
      <c r="GJ3412" s="1" ph="1"/>
      <c r="GK3412" s="1" ph="1"/>
      <c r="GL3412" s="1" ph="1"/>
      <c r="GM3412" s="1" ph="1"/>
      <c r="GN3412" s="1" ph="1"/>
      <c r="GO3412" s="1" ph="1"/>
      <c r="GP3412" s="1" ph="1"/>
      <c r="GQ3412" s="1" ph="1"/>
      <c r="GR3412" s="1" ph="1"/>
      <c r="GS3412" s="1" ph="1"/>
      <c r="GT3412" s="1" ph="1"/>
      <c r="GU3412" s="1" ph="1"/>
      <c r="GV3412" s="1" ph="1"/>
      <c r="GW3412" s="1" ph="1"/>
      <c r="GX3412" s="1" ph="1"/>
      <c r="GY3412" s="1" ph="1"/>
      <c r="GZ3412" s="1" ph="1"/>
      <c r="HA3412" s="1" ph="1"/>
      <c r="HB3412" s="1" ph="1"/>
      <c r="HC3412" s="1" ph="1"/>
      <c r="HD3412" s="1" ph="1"/>
      <c r="HE3412" s="1" ph="1"/>
      <c r="HF3412" s="1" ph="1"/>
      <c r="HG3412" s="1" ph="1"/>
      <c r="HH3412" s="1" ph="1"/>
      <c r="HI3412" s="1" ph="1"/>
      <c r="HJ3412" s="1" ph="1"/>
      <c r="HK3412" s="1" ph="1"/>
      <c r="HL3412" s="1" ph="1"/>
      <c r="HM3412" s="1" ph="1"/>
      <c r="HN3412" s="1" ph="1"/>
      <c r="HO3412" s="1" ph="1"/>
      <c r="HP3412" s="1" ph="1"/>
      <c r="HQ3412" s="1" ph="1"/>
      <c r="HR3412" s="1" ph="1"/>
      <c r="HS3412" s="1" ph="1"/>
      <c r="HT3412" s="1" ph="1"/>
      <c r="HU3412" s="1" ph="1"/>
      <c r="HV3412" s="1" ph="1"/>
      <c r="HW3412" s="1" ph="1"/>
      <c r="HX3412" s="1" ph="1"/>
      <c r="HY3412" s="1" ph="1"/>
      <c r="HZ3412" s="1" ph="1"/>
      <c r="IA3412" s="1" ph="1"/>
      <c r="IB3412" s="1" ph="1"/>
      <c r="IC3412" s="1" ph="1"/>
      <c r="ID3412" s="1" ph="1"/>
      <c r="IE3412" s="1" ph="1"/>
      <c r="IF3412" s="1" ph="1"/>
    </row>
    <row r="3414" spans="82:240" ht="20.149999999999999" customHeight="1">
      <c r="CD3414" s="1" ph="1"/>
      <c r="CE3414" s="1" ph="1"/>
      <c r="CF3414" s="1" ph="1"/>
      <c r="CG3414" s="1" ph="1"/>
      <c r="CH3414" s="1" ph="1"/>
      <c r="CI3414" s="1" ph="1"/>
      <c r="CJ3414" s="1" ph="1"/>
      <c r="CK3414" s="1" ph="1"/>
      <c r="CL3414" s="1" ph="1"/>
      <c r="CM3414" s="1" ph="1"/>
      <c r="CN3414" s="1" ph="1"/>
      <c r="CO3414" s="1" ph="1"/>
      <c r="CP3414" s="1" ph="1"/>
      <c r="CQ3414" s="1" ph="1"/>
      <c r="CR3414" s="1" ph="1"/>
      <c r="CS3414" s="1" ph="1"/>
      <c r="CT3414" s="1" ph="1"/>
      <c r="CU3414" s="1" ph="1"/>
      <c r="CV3414" s="1" ph="1"/>
      <c r="CW3414" s="1" ph="1"/>
      <c r="CX3414" s="1" ph="1"/>
      <c r="CY3414" s="1" ph="1"/>
      <c r="CZ3414" s="1" ph="1"/>
      <c r="DA3414" s="1" ph="1"/>
      <c r="DB3414" s="1" ph="1"/>
      <c r="DC3414" s="1" ph="1"/>
      <c r="DD3414" s="1" ph="1"/>
      <c r="DE3414" s="1" ph="1"/>
      <c r="DF3414" s="1" ph="1"/>
      <c r="DG3414" s="1" ph="1"/>
      <c r="DH3414" s="1" ph="1"/>
      <c r="DI3414" s="1" ph="1"/>
      <c r="DJ3414" s="1" ph="1"/>
      <c r="DK3414" s="1" ph="1"/>
      <c r="DL3414" s="1" ph="1"/>
      <c r="DM3414" s="1" ph="1"/>
      <c r="DN3414" s="1" ph="1"/>
      <c r="DO3414" s="1" ph="1"/>
      <c r="DP3414" s="1" ph="1"/>
      <c r="DQ3414" s="1" ph="1"/>
      <c r="DR3414" s="1" ph="1"/>
      <c r="DS3414" s="1" ph="1"/>
      <c r="DT3414" s="1" ph="1"/>
      <c r="DU3414" s="1" ph="1"/>
      <c r="DV3414" s="1" ph="1"/>
      <c r="DW3414" s="1" ph="1"/>
      <c r="DX3414" s="1" ph="1"/>
      <c r="DY3414" s="1" ph="1"/>
      <c r="DZ3414" s="1" ph="1"/>
      <c r="EA3414" s="1" ph="1"/>
      <c r="EB3414" s="1" ph="1"/>
      <c r="EC3414" s="1" ph="1"/>
      <c r="ED3414" s="1" ph="1"/>
      <c r="EE3414" s="1" ph="1"/>
      <c r="EF3414" s="1" ph="1"/>
      <c r="EG3414" s="1" ph="1"/>
      <c r="EH3414" s="1" ph="1"/>
      <c r="EI3414" s="1" ph="1"/>
      <c r="EJ3414" s="1" ph="1"/>
      <c r="EK3414" s="1" ph="1"/>
      <c r="EL3414" s="1" ph="1"/>
      <c r="EM3414" s="1" ph="1"/>
      <c r="EN3414" s="1" ph="1"/>
      <c r="EO3414" s="1" ph="1"/>
      <c r="EP3414" s="1" ph="1"/>
      <c r="EQ3414" s="1" ph="1"/>
      <c r="ER3414" s="1" ph="1"/>
      <c r="ES3414" s="1" ph="1"/>
      <c r="ET3414" s="1" ph="1"/>
      <c r="EU3414" s="1" ph="1"/>
      <c r="EV3414" s="1" ph="1"/>
      <c r="EW3414" s="1" ph="1"/>
      <c r="EX3414" s="1" ph="1"/>
      <c r="EY3414" s="1" ph="1"/>
      <c r="EZ3414" s="1" ph="1"/>
      <c r="FA3414" s="1" ph="1"/>
      <c r="FB3414" s="1" ph="1"/>
      <c r="FC3414" s="1" ph="1"/>
      <c r="FD3414" s="1" ph="1"/>
      <c r="FE3414" s="1" ph="1"/>
      <c r="FF3414" s="1" ph="1"/>
      <c r="FG3414" s="1" ph="1"/>
      <c r="FH3414" s="1" ph="1"/>
      <c r="FI3414" s="1" ph="1"/>
      <c r="FJ3414" s="1" ph="1"/>
      <c r="FK3414" s="1" ph="1"/>
      <c r="FL3414" s="1" ph="1"/>
      <c r="FM3414" s="1" ph="1"/>
      <c r="FN3414" s="1" ph="1"/>
      <c r="FO3414" s="1" ph="1"/>
      <c r="FP3414" s="1" ph="1"/>
      <c r="FQ3414" s="1" ph="1"/>
      <c r="FR3414" s="1" ph="1"/>
      <c r="FS3414" s="1" ph="1"/>
      <c r="FT3414" s="1" ph="1"/>
      <c r="FU3414" s="1" ph="1"/>
      <c r="FV3414" s="1" ph="1"/>
      <c r="FW3414" s="1" ph="1"/>
      <c r="FX3414" s="1" ph="1"/>
      <c r="FY3414" s="1" ph="1"/>
      <c r="FZ3414" s="1" ph="1"/>
      <c r="GA3414" s="1" ph="1"/>
      <c r="GB3414" s="1" ph="1"/>
      <c r="GC3414" s="1" ph="1"/>
      <c r="GD3414" s="1" ph="1"/>
      <c r="GE3414" s="1" ph="1"/>
      <c r="GF3414" s="1" ph="1"/>
      <c r="GG3414" s="1" ph="1"/>
      <c r="GH3414" s="1" ph="1"/>
      <c r="GI3414" s="1" ph="1"/>
      <c r="GJ3414" s="1" ph="1"/>
      <c r="GK3414" s="1" ph="1"/>
      <c r="GL3414" s="1" ph="1"/>
      <c r="GM3414" s="1" ph="1"/>
      <c r="GN3414" s="1" ph="1"/>
      <c r="GO3414" s="1" ph="1"/>
      <c r="GP3414" s="1" ph="1"/>
      <c r="GQ3414" s="1" ph="1"/>
      <c r="GR3414" s="1" ph="1"/>
      <c r="GS3414" s="1" ph="1"/>
      <c r="GT3414" s="1" ph="1"/>
      <c r="GU3414" s="1" ph="1"/>
      <c r="GV3414" s="1" ph="1"/>
      <c r="GW3414" s="1" ph="1"/>
      <c r="GX3414" s="1" ph="1"/>
      <c r="GY3414" s="1" ph="1"/>
      <c r="GZ3414" s="1" ph="1"/>
      <c r="HA3414" s="1" ph="1"/>
      <c r="HB3414" s="1" ph="1"/>
      <c r="HC3414" s="1" ph="1"/>
      <c r="HD3414" s="1" ph="1"/>
      <c r="HE3414" s="1" ph="1"/>
      <c r="HF3414" s="1" ph="1"/>
      <c r="HG3414" s="1" ph="1"/>
      <c r="HH3414" s="1" ph="1"/>
      <c r="HI3414" s="1" ph="1"/>
      <c r="HJ3414" s="1" ph="1"/>
      <c r="HK3414" s="1" ph="1"/>
      <c r="HL3414" s="1" ph="1"/>
      <c r="HM3414" s="1" ph="1"/>
      <c r="HN3414" s="1" ph="1"/>
      <c r="HO3414" s="1" ph="1"/>
      <c r="HP3414" s="1" ph="1"/>
      <c r="HQ3414" s="1" ph="1"/>
      <c r="HR3414" s="1" ph="1"/>
      <c r="HS3414" s="1" ph="1"/>
      <c r="HT3414" s="1" ph="1"/>
      <c r="HU3414" s="1" ph="1"/>
      <c r="HV3414" s="1" ph="1"/>
      <c r="HW3414" s="1" ph="1"/>
      <c r="HX3414" s="1" ph="1"/>
      <c r="HY3414" s="1" ph="1"/>
      <c r="HZ3414" s="1" ph="1"/>
      <c r="IA3414" s="1" ph="1"/>
      <c r="IB3414" s="1" ph="1"/>
      <c r="IC3414" s="1" ph="1"/>
      <c r="ID3414" s="1" ph="1"/>
      <c r="IE3414" s="1" ph="1"/>
      <c r="IF3414" s="1" ph="1"/>
    </row>
    <row r="3415" spans="82:240" ht="20.149999999999999" customHeight="1">
      <c r="CD3415" s="1" ph="1"/>
      <c r="CE3415" s="1" ph="1"/>
      <c r="CF3415" s="1" ph="1"/>
      <c r="CG3415" s="1" ph="1"/>
      <c r="CH3415" s="1" ph="1"/>
      <c r="CI3415" s="1" ph="1"/>
      <c r="CJ3415" s="1" ph="1"/>
      <c r="CK3415" s="1" ph="1"/>
      <c r="CL3415" s="1" ph="1"/>
      <c r="CM3415" s="1" ph="1"/>
      <c r="CN3415" s="1" ph="1"/>
      <c r="CO3415" s="1" ph="1"/>
      <c r="CP3415" s="1" ph="1"/>
      <c r="CQ3415" s="1" ph="1"/>
      <c r="CR3415" s="1" ph="1"/>
      <c r="CS3415" s="1" ph="1"/>
      <c r="CT3415" s="1" ph="1"/>
      <c r="CU3415" s="1" ph="1"/>
      <c r="CV3415" s="1" ph="1"/>
      <c r="CW3415" s="1" ph="1"/>
      <c r="CX3415" s="1" ph="1"/>
      <c r="CY3415" s="1" ph="1"/>
      <c r="CZ3415" s="1" ph="1"/>
      <c r="DA3415" s="1" ph="1"/>
      <c r="DB3415" s="1" ph="1"/>
      <c r="DC3415" s="1" ph="1"/>
      <c r="DD3415" s="1" ph="1"/>
      <c r="DE3415" s="1" ph="1"/>
      <c r="DF3415" s="1" ph="1"/>
      <c r="DG3415" s="1" ph="1"/>
      <c r="DH3415" s="1" ph="1"/>
      <c r="DI3415" s="1" ph="1"/>
      <c r="DJ3415" s="1" ph="1"/>
      <c r="DK3415" s="1" ph="1"/>
      <c r="DL3415" s="1" ph="1"/>
      <c r="DM3415" s="1" ph="1"/>
      <c r="DN3415" s="1" ph="1"/>
      <c r="DO3415" s="1" ph="1"/>
      <c r="DP3415" s="1" ph="1"/>
      <c r="DQ3415" s="1" ph="1"/>
      <c r="DR3415" s="1" ph="1"/>
      <c r="DS3415" s="1" ph="1"/>
      <c r="DT3415" s="1" ph="1"/>
      <c r="DU3415" s="1" ph="1"/>
      <c r="DV3415" s="1" ph="1"/>
      <c r="DW3415" s="1" ph="1"/>
      <c r="DX3415" s="1" ph="1"/>
      <c r="DY3415" s="1" ph="1"/>
      <c r="DZ3415" s="1" ph="1"/>
      <c r="EA3415" s="1" ph="1"/>
      <c r="EB3415" s="1" ph="1"/>
      <c r="EC3415" s="1" ph="1"/>
      <c r="ED3415" s="1" ph="1"/>
      <c r="EE3415" s="1" ph="1"/>
      <c r="EF3415" s="1" ph="1"/>
      <c r="EG3415" s="1" ph="1"/>
      <c r="EH3415" s="1" ph="1"/>
      <c r="EI3415" s="1" ph="1"/>
      <c r="EJ3415" s="1" ph="1"/>
      <c r="EK3415" s="1" ph="1"/>
      <c r="EL3415" s="1" ph="1"/>
      <c r="EM3415" s="1" ph="1"/>
      <c r="EN3415" s="1" ph="1"/>
      <c r="EO3415" s="1" ph="1"/>
      <c r="EP3415" s="1" ph="1"/>
      <c r="EQ3415" s="1" ph="1"/>
      <c r="ER3415" s="1" ph="1"/>
      <c r="ES3415" s="1" ph="1"/>
      <c r="ET3415" s="1" ph="1"/>
      <c r="EU3415" s="1" ph="1"/>
      <c r="EV3415" s="1" ph="1"/>
      <c r="EW3415" s="1" ph="1"/>
      <c r="EX3415" s="1" ph="1"/>
      <c r="EY3415" s="1" ph="1"/>
      <c r="EZ3415" s="1" ph="1"/>
      <c r="FA3415" s="1" ph="1"/>
      <c r="FB3415" s="1" ph="1"/>
      <c r="FC3415" s="1" ph="1"/>
      <c r="FD3415" s="1" ph="1"/>
      <c r="FE3415" s="1" ph="1"/>
      <c r="FF3415" s="1" ph="1"/>
      <c r="FG3415" s="1" ph="1"/>
      <c r="FH3415" s="1" ph="1"/>
      <c r="FI3415" s="1" ph="1"/>
      <c r="FJ3415" s="1" ph="1"/>
      <c r="FK3415" s="1" ph="1"/>
      <c r="FL3415" s="1" ph="1"/>
      <c r="FM3415" s="1" ph="1"/>
      <c r="FN3415" s="1" ph="1"/>
      <c r="FO3415" s="1" ph="1"/>
      <c r="FP3415" s="1" ph="1"/>
      <c r="FQ3415" s="1" ph="1"/>
      <c r="FR3415" s="1" ph="1"/>
      <c r="FS3415" s="1" ph="1"/>
      <c r="FT3415" s="1" ph="1"/>
      <c r="FU3415" s="1" ph="1"/>
      <c r="FV3415" s="1" ph="1"/>
      <c r="FW3415" s="1" ph="1"/>
      <c r="FX3415" s="1" ph="1"/>
      <c r="FY3415" s="1" ph="1"/>
      <c r="FZ3415" s="1" ph="1"/>
      <c r="GA3415" s="1" ph="1"/>
      <c r="GB3415" s="1" ph="1"/>
      <c r="GC3415" s="1" ph="1"/>
      <c r="GD3415" s="1" ph="1"/>
      <c r="GE3415" s="1" ph="1"/>
      <c r="GF3415" s="1" ph="1"/>
      <c r="GG3415" s="1" ph="1"/>
      <c r="GH3415" s="1" ph="1"/>
      <c r="GI3415" s="1" ph="1"/>
      <c r="GJ3415" s="1" ph="1"/>
      <c r="GK3415" s="1" ph="1"/>
      <c r="GL3415" s="1" ph="1"/>
      <c r="GM3415" s="1" ph="1"/>
      <c r="GN3415" s="1" ph="1"/>
      <c r="GO3415" s="1" ph="1"/>
      <c r="GP3415" s="1" ph="1"/>
      <c r="GQ3415" s="1" ph="1"/>
      <c r="GR3415" s="1" ph="1"/>
      <c r="GS3415" s="1" ph="1"/>
      <c r="GT3415" s="1" ph="1"/>
      <c r="GU3415" s="1" ph="1"/>
      <c r="GV3415" s="1" ph="1"/>
      <c r="GW3415" s="1" ph="1"/>
      <c r="GX3415" s="1" ph="1"/>
      <c r="GY3415" s="1" ph="1"/>
      <c r="GZ3415" s="1" ph="1"/>
      <c r="HA3415" s="1" ph="1"/>
      <c r="HB3415" s="1" ph="1"/>
      <c r="HC3415" s="1" ph="1"/>
      <c r="HD3415" s="1" ph="1"/>
      <c r="HE3415" s="1" ph="1"/>
      <c r="HF3415" s="1" ph="1"/>
      <c r="HG3415" s="1" ph="1"/>
      <c r="HH3415" s="1" ph="1"/>
      <c r="HI3415" s="1" ph="1"/>
      <c r="HJ3415" s="1" ph="1"/>
      <c r="HK3415" s="1" ph="1"/>
      <c r="HL3415" s="1" ph="1"/>
      <c r="HM3415" s="1" ph="1"/>
      <c r="HN3415" s="1" ph="1"/>
      <c r="HO3415" s="1" ph="1"/>
      <c r="HP3415" s="1" ph="1"/>
      <c r="HQ3415" s="1" ph="1"/>
      <c r="HR3415" s="1" ph="1"/>
      <c r="HS3415" s="1" ph="1"/>
      <c r="HT3415" s="1" ph="1"/>
      <c r="HU3415" s="1" ph="1"/>
      <c r="HV3415" s="1" ph="1"/>
      <c r="HW3415" s="1" ph="1"/>
      <c r="HX3415" s="1" ph="1"/>
      <c r="HY3415" s="1" ph="1"/>
      <c r="HZ3415" s="1" ph="1"/>
      <c r="IA3415" s="1" ph="1"/>
      <c r="IB3415" s="1" ph="1"/>
      <c r="IC3415" s="1" ph="1"/>
      <c r="ID3415" s="1" ph="1"/>
      <c r="IE3415" s="1" ph="1"/>
      <c r="IF3415" s="1" ph="1"/>
    </row>
    <row r="3418" spans="82:240" ht="20.149999999999999" customHeight="1">
      <c r="CD3418" s="1" ph="1"/>
      <c r="CE3418" s="1" ph="1"/>
      <c r="CF3418" s="1" ph="1"/>
      <c r="CG3418" s="1" ph="1"/>
      <c r="CH3418" s="1" ph="1"/>
      <c r="CI3418" s="1" ph="1"/>
      <c r="CJ3418" s="1" ph="1"/>
      <c r="CK3418" s="1" ph="1"/>
      <c r="CL3418" s="1" ph="1"/>
      <c r="CM3418" s="1" ph="1"/>
      <c r="CN3418" s="1" ph="1"/>
      <c r="CO3418" s="1" ph="1"/>
      <c r="CP3418" s="1" ph="1"/>
      <c r="CQ3418" s="1" ph="1"/>
      <c r="CR3418" s="1" ph="1"/>
      <c r="CS3418" s="1" ph="1"/>
      <c r="CT3418" s="1" ph="1"/>
      <c r="CU3418" s="1" ph="1"/>
      <c r="CV3418" s="1" ph="1"/>
      <c r="CW3418" s="1" ph="1"/>
      <c r="CX3418" s="1" ph="1"/>
      <c r="CY3418" s="1" ph="1"/>
      <c r="CZ3418" s="1" ph="1"/>
      <c r="DA3418" s="1" ph="1"/>
      <c r="DB3418" s="1" ph="1"/>
      <c r="DC3418" s="1" ph="1"/>
      <c r="DD3418" s="1" ph="1"/>
      <c r="DE3418" s="1" ph="1"/>
      <c r="DF3418" s="1" ph="1"/>
      <c r="DG3418" s="1" ph="1"/>
      <c r="DH3418" s="1" ph="1"/>
      <c r="DI3418" s="1" ph="1"/>
      <c r="DJ3418" s="1" ph="1"/>
      <c r="DK3418" s="1" ph="1"/>
      <c r="DL3418" s="1" ph="1"/>
      <c r="DM3418" s="1" ph="1"/>
      <c r="DN3418" s="1" ph="1"/>
      <c r="DO3418" s="1" ph="1"/>
      <c r="DP3418" s="1" ph="1"/>
      <c r="DQ3418" s="1" ph="1"/>
      <c r="DR3418" s="1" ph="1"/>
      <c r="DS3418" s="1" ph="1"/>
      <c r="DT3418" s="1" ph="1"/>
      <c r="DU3418" s="1" ph="1"/>
      <c r="DV3418" s="1" ph="1"/>
      <c r="DW3418" s="1" ph="1"/>
      <c r="DX3418" s="1" ph="1"/>
      <c r="DY3418" s="1" ph="1"/>
      <c r="DZ3418" s="1" ph="1"/>
      <c r="EA3418" s="1" ph="1"/>
      <c r="EB3418" s="1" ph="1"/>
      <c r="EC3418" s="1" ph="1"/>
      <c r="ED3418" s="1" ph="1"/>
      <c r="EE3418" s="1" ph="1"/>
      <c r="EF3418" s="1" ph="1"/>
      <c r="EG3418" s="1" ph="1"/>
      <c r="EH3418" s="1" ph="1"/>
      <c r="EI3418" s="1" ph="1"/>
      <c r="EJ3418" s="1" ph="1"/>
      <c r="EK3418" s="1" ph="1"/>
      <c r="EL3418" s="1" ph="1"/>
      <c r="EM3418" s="1" ph="1"/>
      <c r="EN3418" s="1" ph="1"/>
      <c r="EO3418" s="1" ph="1"/>
      <c r="EP3418" s="1" ph="1"/>
      <c r="EQ3418" s="1" ph="1"/>
      <c r="ER3418" s="1" ph="1"/>
      <c r="ES3418" s="1" ph="1"/>
      <c r="ET3418" s="1" ph="1"/>
      <c r="EU3418" s="1" ph="1"/>
      <c r="EV3418" s="1" ph="1"/>
      <c r="EW3418" s="1" ph="1"/>
      <c r="EX3418" s="1" ph="1"/>
      <c r="EY3418" s="1" ph="1"/>
      <c r="EZ3418" s="1" ph="1"/>
      <c r="FA3418" s="1" ph="1"/>
      <c r="FB3418" s="1" ph="1"/>
      <c r="FC3418" s="1" ph="1"/>
      <c r="FD3418" s="1" ph="1"/>
      <c r="FE3418" s="1" ph="1"/>
      <c r="FF3418" s="1" ph="1"/>
      <c r="FG3418" s="1" ph="1"/>
      <c r="FH3418" s="1" ph="1"/>
      <c r="FI3418" s="1" ph="1"/>
      <c r="FJ3418" s="1" ph="1"/>
      <c r="FK3418" s="1" ph="1"/>
      <c r="FL3418" s="1" ph="1"/>
      <c r="FM3418" s="1" ph="1"/>
      <c r="FN3418" s="1" ph="1"/>
      <c r="FO3418" s="1" ph="1"/>
      <c r="FP3418" s="1" ph="1"/>
      <c r="FQ3418" s="1" ph="1"/>
      <c r="FR3418" s="1" ph="1"/>
      <c r="FS3418" s="1" ph="1"/>
      <c r="FT3418" s="1" ph="1"/>
      <c r="FU3418" s="1" ph="1"/>
      <c r="FV3418" s="1" ph="1"/>
      <c r="FW3418" s="1" ph="1"/>
      <c r="FX3418" s="1" ph="1"/>
      <c r="FY3418" s="1" ph="1"/>
      <c r="FZ3418" s="1" ph="1"/>
      <c r="GA3418" s="1" ph="1"/>
      <c r="GB3418" s="1" ph="1"/>
      <c r="GC3418" s="1" ph="1"/>
      <c r="GD3418" s="1" ph="1"/>
      <c r="GE3418" s="1" ph="1"/>
      <c r="GF3418" s="1" ph="1"/>
      <c r="GG3418" s="1" ph="1"/>
      <c r="GH3418" s="1" ph="1"/>
      <c r="GI3418" s="1" ph="1"/>
      <c r="GJ3418" s="1" ph="1"/>
      <c r="GK3418" s="1" ph="1"/>
      <c r="GL3418" s="1" ph="1"/>
      <c r="GM3418" s="1" ph="1"/>
      <c r="GN3418" s="1" ph="1"/>
      <c r="GO3418" s="1" ph="1"/>
      <c r="GP3418" s="1" ph="1"/>
      <c r="GQ3418" s="1" ph="1"/>
      <c r="GR3418" s="1" ph="1"/>
      <c r="GS3418" s="1" ph="1"/>
      <c r="GT3418" s="1" ph="1"/>
      <c r="GU3418" s="1" ph="1"/>
      <c r="GV3418" s="1" ph="1"/>
      <c r="GW3418" s="1" ph="1"/>
      <c r="GX3418" s="1" ph="1"/>
      <c r="GY3418" s="1" ph="1"/>
      <c r="GZ3418" s="1" ph="1"/>
      <c r="HA3418" s="1" ph="1"/>
      <c r="HB3418" s="1" ph="1"/>
      <c r="HC3418" s="1" ph="1"/>
      <c r="HD3418" s="1" ph="1"/>
      <c r="HE3418" s="1" ph="1"/>
      <c r="HF3418" s="1" ph="1"/>
      <c r="HG3418" s="1" ph="1"/>
      <c r="HH3418" s="1" ph="1"/>
      <c r="HI3418" s="1" ph="1"/>
      <c r="HJ3418" s="1" ph="1"/>
      <c r="HK3418" s="1" ph="1"/>
      <c r="HL3418" s="1" ph="1"/>
      <c r="HM3418" s="1" ph="1"/>
      <c r="HN3418" s="1" ph="1"/>
      <c r="HO3418" s="1" ph="1"/>
      <c r="HP3418" s="1" ph="1"/>
      <c r="HQ3418" s="1" ph="1"/>
      <c r="HR3418" s="1" ph="1"/>
      <c r="HS3418" s="1" ph="1"/>
      <c r="HT3418" s="1" ph="1"/>
      <c r="HU3418" s="1" ph="1"/>
      <c r="HV3418" s="1" ph="1"/>
      <c r="HW3418" s="1" ph="1"/>
      <c r="HX3418" s="1" ph="1"/>
      <c r="HY3418" s="1" ph="1"/>
      <c r="HZ3418" s="1" ph="1"/>
      <c r="IA3418" s="1" ph="1"/>
      <c r="IB3418" s="1" ph="1"/>
      <c r="IC3418" s="1" ph="1"/>
      <c r="ID3418" s="1" ph="1"/>
      <c r="IE3418" s="1" ph="1"/>
      <c r="IF3418" s="1" ph="1"/>
    </row>
    <row r="3419" spans="82:240" ht="20.149999999999999" customHeight="1">
      <c r="CD3419" s="1" ph="1"/>
      <c r="CE3419" s="1" ph="1"/>
      <c r="CF3419" s="1" ph="1"/>
      <c r="CG3419" s="1" ph="1"/>
      <c r="CH3419" s="1" ph="1"/>
      <c r="CI3419" s="1" ph="1"/>
      <c r="CJ3419" s="1" ph="1"/>
      <c r="CK3419" s="1" ph="1"/>
      <c r="CL3419" s="1" ph="1"/>
      <c r="CM3419" s="1" ph="1"/>
      <c r="CN3419" s="1" ph="1"/>
      <c r="CO3419" s="1" ph="1"/>
      <c r="CP3419" s="1" ph="1"/>
      <c r="CQ3419" s="1" ph="1"/>
      <c r="CR3419" s="1" ph="1"/>
      <c r="CS3419" s="1" ph="1"/>
      <c r="CT3419" s="1" ph="1"/>
      <c r="CU3419" s="1" ph="1"/>
      <c r="CV3419" s="1" ph="1"/>
      <c r="CW3419" s="1" ph="1"/>
      <c r="CX3419" s="1" ph="1"/>
      <c r="CY3419" s="1" ph="1"/>
      <c r="CZ3419" s="1" ph="1"/>
      <c r="DA3419" s="1" ph="1"/>
      <c r="DB3419" s="1" ph="1"/>
      <c r="DC3419" s="1" ph="1"/>
      <c r="DD3419" s="1" ph="1"/>
      <c r="DE3419" s="1" ph="1"/>
      <c r="DF3419" s="1" ph="1"/>
      <c r="DG3419" s="1" ph="1"/>
      <c r="DH3419" s="1" ph="1"/>
      <c r="DI3419" s="1" ph="1"/>
      <c r="DJ3419" s="1" ph="1"/>
      <c r="DK3419" s="1" ph="1"/>
      <c r="DL3419" s="1" ph="1"/>
      <c r="DM3419" s="1" ph="1"/>
      <c r="DN3419" s="1" ph="1"/>
      <c r="DO3419" s="1" ph="1"/>
      <c r="DP3419" s="1" ph="1"/>
      <c r="DQ3419" s="1" ph="1"/>
      <c r="DR3419" s="1" ph="1"/>
      <c r="DS3419" s="1" ph="1"/>
      <c r="DT3419" s="1" ph="1"/>
      <c r="DU3419" s="1" ph="1"/>
      <c r="DV3419" s="1" ph="1"/>
      <c r="DW3419" s="1" ph="1"/>
      <c r="DX3419" s="1" ph="1"/>
      <c r="DY3419" s="1" ph="1"/>
      <c r="DZ3419" s="1" ph="1"/>
      <c r="EA3419" s="1" ph="1"/>
      <c r="EB3419" s="1" ph="1"/>
      <c r="EC3419" s="1" ph="1"/>
      <c r="ED3419" s="1" ph="1"/>
      <c r="EE3419" s="1" ph="1"/>
      <c r="EF3419" s="1" ph="1"/>
      <c r="EG3419" s="1" ph="1"/>
      <c r="EH3419" s="1" ph="1"/>
      <c r="EI3419" s="1" ph="1"/>
      <c r="EJ3419" s="1" ph="1"/>
      <c r="EK3419" s="1" ph="1"/>
      <c r="EL3419" s="1" ph="1"/>
      <c r="EM3419" s="1" ph="1"/>
      <c r="EN3419" s="1" ph="1"/>
      <c r="EO3419" s="1" ph="1"/>
      <c r="EP3419" s="1" ph="1"/>
      <c r="EQ3419" s="1" ph="1"/>
      <c r="ER3419" s="1" ph="1"/>
      <c r="ES3419" s="1" ph="1"/>
      <c r="ET3419" s="1" ph="1"/>
      <c r="EU3419" s="1" ph="1"/>
      <c r="EV3419" s="1" ph="1"/>
      <c r="EW3419" s="1" ph="1"/>
      <c r="EX3419" s="1" ph="1"/>
      <c r="EY3419" s="1" ph="1"/>
      <c r="EZ3419" s="1" ph="1"/>
      <c r="FA3419" s="1" ph="1"/>
      <c r="FB3419" s="1" ph="1"/>
      <c r="FC3419" s="1" ph="1"/>
      <c r="FD3419" s="1" ph="1"/>
      <c r="FE3419" s="1" ph="1"/>
      <c r="FF3419" s="1" ph="1"/>
      <c r="FG3419" s="1" ph="1"/>
      <c r="FH3419" s="1" ph="1"/>
      <c r="FI3419" s="1" ph="1"/>
      <c r="FJ3419" s="1" ph="1"/>
      <c r="FK3419" s="1" ph="1"/>
      <c r="FL3419" s="1" ph="1"/>
      <c r="FM3419" s="1" ph="1"/>
      <c r="FN3419" s="1" ph="1"/>
      <c r="FO3419" s="1" ph="1"/>
      <c r="FP3419" s="1" ph="1"/>
      <c r="FQ3419" s="1" ph="1"/>
      <c r="FR3419" s="1" ph="1"/>
      <c r="FS3419" s="1" ph="1"/>
      <c r="FT3419" s="1" ph="1"/>
      <c r="FU3419" s="1" ph="1"/>
      <c r="FV3419" s="1" ph="1"/>
      <c r="FW3419" s="1" ph="1"/>
      <c r="FX3419" s="1" ph="1"/>
      <c r="FY3419" s="1" ph="1"/>
      <c r="FZ3419" s="1" ph="1"/>
      <c r="GA3419" s="1" ph="1"/>
      <c r="GB3419" s="1" ph="1"/>
      <c r="GC3419" s="1" ph="1"/>
      <c r="GD3419" s="1" ph="1"/>
      <c r="GE3419" s="1" ph="1"/>
      <c r="GF3419" s="1" ph="1"/>
      <c r="GG3419" s="1" ph="1"/>
      <c r="GH3419" s="1" ph="1"/>
      <c r="GI3419" s="1" ph="1"/>
      <c r="GJ3419" s="1" ph="1"/>
      <c r="GK3419" s="1" ph="1"/>
      <c r="GL3419" s="1" ph="1"/>
      <c r="GM3419" s="1" ph="1"/>
      <c r="GN3419" s="1" ph="1"/>
      <c r="GO3419" s="1" ph="1"/>
      <c r="GP3419" s="1" ph="1"/>
      <c r="GQ3419" s="1" ph="1"/>
      <c r="GR3419" s="1" ph="1"/>
      <c r="GS3419" s="1" ph="1"/>
      <c r="GT3419" s="1" ph="1"/>
      <c r="GU3419" s="1" ph="1"/>
      <c r="GV3419" s="1" ph="1"/>
      <c r="GW3419" s="1" ph="1"/>
      <c r="GX3419" s="1" ph="1"/>
      <c r="GY3419" s="1" ph="1"/>
      <c r="GZ3419" s="1" ph="1"/>
      <c r="HA3419" s="1" ph="1"/>
      <c r="HB3419" s="1" ph="1"/>
      <c r="HC3419" s="1" ph="1"/>
      <c r="HD3419" s="1" ph="1"/>
      <c r="HE3419" s="1" ph="1"/>
      <c r="HF3419" s="1" ph="1"/>
      <c r="HG3419" s="1" ph="1"/>
      <c r="HH3419" s="1" ph="1"/>
      <c r="HI3419" s="1" ph="1"/>
      <c r="HJ3419" s="1" ph="1"/>
      <c r="HK3419" s="1" ph="1"/>
      <c r="HL3419" s="1" ph="1"/>
      <c r="HM3419" s="1" ph="1"/>
      <c r="HN3419" s="1" ph="1"/>
      <c r="HO3419" s="1" ph="1"/>
      <c r="HP3419" s="1" ph="1"/>
      <c r="HQ3419" s="1" ph="1"/>
      <c r="HR3419" s="1" ph="1"/>
      <c r="HS3419" s="1" ph="1"/>
      <c r="HT3419" s="1" ph="1"/>
      <c r="HU3419" s="1" ph="1"/>
      <c r="HV3419" s="1" ph="1"/>
      <c r="HW3419" s="1" ph="1"/>
      <c r="HX3419" s="1" ph="1"/>
      <c r="HY3419" s="1" ph="1"/>
      <c r="HZ3419" s="1" ph="1"/>
      <c r="IA3419" s="1" ph="1"/>
      <c r="IB3419" s="1" ph="1"/>
      <c r="IC3419" s="1" ph="1"/>
      <c r="ID3419" s="1" ph="1"/>
      <c r="IE3419" s="1" ph="1"/>
      <c r="IF3419" s="1" ph="1"/>
    </row>
    <row r="3420" spans="82:240" ht="20.149999999999999" customHeight="1">
      <c r="CD3420" s="1" ph="1"/>
      <c r="CE3420" s="1" ph="1"/>
      <c r="CF3420" s="1" ph="1"/>
      <c r="CG3420" s="1" ph="1"/>
      <c r="CH3420" s="1" ph="1"/>
      <c r="CI3420" s="1" ph="1"/>
      <c r="CJ3420" s="1" ph="1"/>
      <c r="CK3420" s="1" ph="1"/>
      <c r="CL3420" s="1" ph="1"/>
      <c r="CM3420" s="1" ph="1"/>
      <c r="CN3420" s="1" ph="1"/>
      <c r="CO3420" s="1" ph="1"/>
      <c r="CP3420" s="1" ph="1"/>
      <c r="CQ3420" s="1" ph="1"/>
      <c r="CR3420" s="1" ph="1"/>
      <c r="CS3420" s="1" ph="1"/>
      <c r="CT3420" s="1" ph="1"/>
      <c r="CU3420" s="1" ph="1"/>
      <c r="CV3420" s="1" ph="1"/>
      <c r="CW3420" s="1" ph="1"/>
      <c r="CX3420" s="1" ph="1"/>
      <c r="CY3420" s="1" ph="1"/>
      <c r="CZ3420" s="1" ph="1"/>
      <c r="DA3420" s="1" ph="1"/>
      <c r="DB3420" s="1" ph="1"/>
      <c r="DC3420" s="1" ph="1"/>
      <c r="DD3420" s="1" ph="1"/>
      <c r="DE3420" s="1" ph="1"/>
      <c r="DF3420" s="1" ph="1"/>
      <c r="DG3420" s="1" ph="1"/>
      <c r="DH3420" s="1" ph="1"/>
      <c r="DI3420" s="1" ph="1"/>
      <c r="DJ3420" s="1" ph="1"/>
      <c r="DK3420" s="1" ph="1"/>
      <c r="DL3420" s="1" ph="1"/>
      <c r="DM3420" s="1" ph="1"/>
      <c r="DN3420" s="1" ph="1"/>
      <c r="DO3420" s="1" ph="1"/>
      <c r="DP3420" s="1" ph="1"/>
      <c r="DQ3420" s="1" ph="1"/>
      <c r="DR3420" s="1" ph="1"/>
      <c r="DS3420" s="1" ph="1"/>
      <c r="DT3420" s="1" ph="1"/>
      <c r="DU3420" s="1" ph="1"/>
      <c r="DV3420" s="1" ph="1"/>
      <c r="DW3420" s="1" ph="1"/>
      <c r="DX3420" s="1" ph="1"/>
      <c r="DY3420" s="1" ph="1"/>
      <c r="DZ3420" s="1" ph="1"/>
      <c r="EA3420" s="1" ph="1"/>
      <c r="EB3420" s="1" ph="1"/>
      <c r="EC3420" s="1" ph="1"/>
      <c r="ED3420" s="1" ph="1"/>
      <c r="EE3420" s="1" ph="1"/>
      <c r="EF3420" s="1" ph="1"/>
      <c r="EG3420" s="1" ph="1"/>
      <c r="EH3420" s="1" ph="1"/>
      <c r="EI3420" s="1" ph="1"/>
      <c r="EJ3420" s="1" ph="1"/>
      <c r="EK3420" s="1" ph="1"/>
      <c r="EL3420" s="1" ph="1"/>
      <c r="EM3420" s="1" ph="1"/>
      <c r="EN3420" s="1" ph="1"/>
      <c r="EO3420" s="1" ph="1"/>
      <c r="EP3420" s="1" ph="1"/>
      <c r="EQ3420" s="1" ph="1"/>
      <c r="ER3420" s="1" ph="1"/>
      <c r="ES3420" s="1" ph="1"/>
      <c r="ET3420" s="1" ph="1"/>
      <c r="EU3420" s="1" ph="1"/>
      <c r="EV3420" s="1" ph="1"/>
      <c r="EW3420" s="1" ph="1"/>
      <c r="EX3420" s="1" ph="1"/>
      <c r="EY3420" s="1" ph="1"/>
      <c r="EZ3420" s="1" ph="1"/>
      <c r="FA3420" s="1" ph="1"/>
      <c r="FB3420" s="1" ph="1"/>
      <c r="FC3420" s="1" ph="1"/>
      <c r="FD3420" s="1" ph="1"/>
      <c r="FE3420" s="1" ph="1"/>
      <c r="FF3420" s="1" ph="1"/>
      <c r="FG3420" s="1" ph="1"/>
      <c r="FH3420" s="1" ph="1"/>
      <c r="FI3420" s="1" ph="1"/>
      <c r="FJ3420" s="1" ph="1"/>
      <c r="FK3420" s="1" ph="1"/>
      <c r="FL3420" s="1" ph="1"/>
      <c r="FM3420" s="1" ph="1"/>
      <c r="FN3420" s="1" ph="1"/>
      <c r="FO3420" s="1" ph="1"/>
      <c r="FP3420" s="1" ph="1"/>
      <c r="FQ3420" s="1" ph="1"/>
      <c r="FR3420" s="1" ph="1"/>
      <c r="FS3420" s="1" ph="1"/>
      <c r="FT3420" s="1" ph="1"/>
      <c r="FU3420" s="1" ph="1"/>
      <c r="FV3420" s="1" ph="1"/>
      <c r="FW3420" s="1" ph="1"/>
      <c r="FX3420" s="1" ph="1"/>
      <c r="FY3420" s="1" ph="1"/>
      <c r="FZ3420" s="1" ph="1"/>
      <c r="GA3420" s="1" ph="1"/>
      <c r="GB3420" s="1" ph="1"/>
      <c r="GC3420" s="1" ph="1"/>
      <c r="GD3420" s="1" ph="1"/>
      <c r="GE3420" s="1" ph="1"/>
      <c r="GF3420" s="1" ph="1"/>
      <c r="GG3420" s="1" ph="1"/>
      <c r="GH3420" s="1" ph="1"/>
      <c r="GI3420" s="1" ph="1"/>
      <c r="GJ3420" s="1" ph="1"/>
      <c r="GK3420" s="1" ph="1"/>
      <c r="GL3420" s="1" ph="1"/>
      <c r="GM3420" s="1" ph="1"/>
      <c r="GN3420" s="1" ph="1"/>
      <c r="GO3420" s="1" ph="1"/>
      <c r="GP3420" s="1" ph="1"/>
      <c r="GQ3420" s="1" ph="1"/>
      <c r="GR3420" s="1" ph="1"/>
      <c r="GS3420" s="1" ph="1"/>
      <c r="GT3420" s="1" ph="1"/>
      <c r="GU3420" s="1" ph="1"/>
      <c r="GV3420" s="1" ph="1"/>
      <c r="GW3420" s="1" ph="1"/>
      <c r="GX3420" s="1" ph="1"/>
      <c r="GY3420" s="1" ph="1"/>
      <c r="GZ3420" s="1" ph="1"/>
      <c r="HA3420" s="1" ph="1"/>
      <c r="HB3420" s="1" ph="1"/>
      <c r="HC3420" s="1" ph="1"/>
      <c r="HD3420" s="1" ph="1"/>
      <c r="HE3420" s="1" ph="1"/>
      <c r="HF3420" s="1" ph="1"/>
      <c r="HG3420" s="1" ph="1"/>
      <c r="HH3420" s="1" ph="1"/>
      <c r="HI3420" s="1" ph="1"/>
      <c r="HJ3420" s="1" ph="1"/>
      <c r="HK3420" s="1" ph="1"/>
      <c r="HL3420" s="1" ph="1"/>
      <c r="HM3420" s="1" ph="1"/>
      <c r="HN3420" s="1" ph="1"/>
      <c r="HO3420" s="1" ph="1"/>
      <c r="HP3420" s="1" ph="1"/>
      <c r="HQ3420" s="1" ph="1"/>
      <c r="HR3420" s="1" ph="1"/>
      <c r="HS3420" s="1" ph="1"/>
      <c r="HT3420" s="1" ph="1"/>
      <c r="HU3420" s="1" ph="1"/>
      <c r="HV3420" s="1" ph="1"/>
      <c r="HW3420" s="1" ph="1"/>
      <c r="HX3420" s="1" ph="1"/>
      <c r="HY3420" s="1" ph="1"/>
      <c r="HZ3420" s="1" ph="1"/>
      <c r="IA3420" s="1" ph="1"/>
      <c r="IB3420" s="1" ph="1"/>
      <c r="IC3420" s="1" ph="1"/>
      <c r="ID3420" s="1" ph="1"/>
      <c r="IE3420" s="1" ph="1"/>
      <c r="IF3420" s="1" ph="1"/>
    </row>
    <row r="3421" spans="82:240" ht="20.149999999999999" customHeight="1">
      <c r="CD3421" s="1" ph="1"/>
      <c r="CE3421" s="1" ph="1"/>
      <c r="CF3421" s="1" ph="1"/>
      <c r="CG3421" s="1" ph="1"/>
      <c r="CH3421" s="1" ph="1"/>
      <c r="CI3421" s="1" ph="1"/>
      <c r="CJ3421" s="1" ph="1"/>
      <c r="CK3421" s="1" ph="1"/>
      <c r="CL3421" s="1" ph="1"/>
      <c r="CM3421" s="1" ph="1"/>
      <c r="CN3421" s="1" ph="1"/>
      <c r="CO3421" s="1" ph="1"/>
      <c r="CP3421" s="1" ph="1"/>
      <c r="CQ3421" s="1" ph="1"/>
      <c r="CR3421" s="1" ph="1"/>
      <c r="CS3421" s="1" ph="1"/>
      <c r="CT3421" s="1" ph="1"/>
      <c r="CU3421" s="1" ph="1"/>
      <c r="CV3421" s="1" ph="1"/>
      <c r="CW3421" s="1" ph="1"/>
      <c r="CX3421" s="1" ph="1"/>
      <c r="CY3421" s="1" ph="1"/>
      <c r="CZ3421" s="1" ph="1"/>
      <c r="DA3421" s="1" ph="1"/>
      <c r="DB3421" s="1" ph="1"/>
      <c r="DC3421" s="1" ph="1"/>
      <c r="DD3421" s="1" ph="1"/>
      <c r="DE3421" s="1" ph="1"/>
      <c r="DF3421" s="1" ph="1"/>
      <c r="DG3421" s="1" ph="1"/>
      <c r="DH3421" s="1" ph="1"/>
      <c r="DI3421" s="1" ph="1"/>
      <c r="DJ3421" s="1" ph="1"/>
      <c r="DK3421" s="1" ph="1"/>
      <c r="DL3421" s="1" ph="1"/>
      <c r="DM3421" s="1" ph="1"/>
      <c r="DN3421" s="1" ph="1"/>
      <c r="DO3421" s="1" ph="1"/>
      <c r="DP3421" s="1" ph="1"/>
      <c r="DQ3421" s="1" ph="1"/>
      <c r="DR3421" s="1" ph="1"/>
      <c r="DS3421" s="1" ph="1"/>
      <c r="DT3421" s="1" ph="1"/>
      <c r="DU3421" s="1" ph="1"/>
      <c r="DV3421" s="1" ph="1"/>
      <c r="DW3421" s="1" ph="1"/>
      <c r="DX3421" s="1" ph="1"/>
      <c r="DY3421" s="1" ph="1"/>
      <c r="DZ3421" s="1" ph="1"/>
      <c r="EA3421" s="1" ph="1"/>
      <c r="EB3421" s="1" ph="1"/>
      <c r="EC3421" s="1" ph="1"/>
      <c r="ED3421" s="1" ph="1"/>
      <c r="EE3421" s="1" ph="1"/>
      <c r="EF3421" s="1" ph="1"/>
      <c r="EG3421" s="1" ph="1"/>
      <c r="EH3421" s="1" ph="1"/>
      <c r="EI3421" s="1" ph="1"/>
      <c r="EJ3421" s="1" ph="1"/>
      <c r="EK3421" s="1" ph="1"/>
      <c r="EL3421" s="1" ph="1"/>
      <c r="EM3421" s="1" ph="1"/>
      <c r="EN3421" s="1" ph="1"/>
      <c r="EO3421" s="1" ph="1"/>
      <c r="EP3421" s="1" ph="1"/>
      <c r="EQ3421" s="1" ph="1"/>
      <c r="ER3421" s="1" ph="1"/>
      <c r="ES3421" s="1" ph="1"/>
      <c r="ET3421" s="1" ph="1"/>
      <c r="EU3421" s="1" ph="1"/>
      <c r="EV3421" s="1" ph="1"/>
      <c r="EW3421" s="1" ph="1"/>
      <c r="EX3421" s="1" ph="1"/>
      <c r="EY3421" s="1" ph="1"/>
      <c r="EZ3421" s="1" ph="1"/>
      <c r="FA3421" s="1" ph="1"/>
      <c r="FB3421" s="1" ph="1"/>
      <c r="FC3421" s="1" ph="1"/>
      <c r="FD3421" s="1" ph="1"/>
      <c r="FE3421" s="1" ph="1"/>
      <c r="FF3421" s="1" ph="1"/>
      <c r="FG3421" s="1" ph="1"/>
      <c r="FH3421" s="1" ph="1"/>
      <c r="FI3421" s="1" ph="1"/>
      <c r="FJ3421" s="1" ph="1"/>
      <c r="FK3421" s="1" ph="1"/>
      <c r="FL3421" s="1" ph="1"/>
      <c r="FM3421" s="1" ph="1"/>
      <c r="FN3421" s="1" ph="1"/>
      <c r="FO3421" s="1" ph="1"/>
      <c r="FP3421" s="1" ph="1"/>
      <c r="FQ3421" s="1" ph="1"/>
      <c r="FR3421" s="1" ph="1"/>
      <c r="FS3421" s="1" ph="1"/>
      <c r="FT3421" s="1" ph="1"/>
      <c r="FU3421" s="1" ph="1"/>
      <c r="FV3421" s="1" ph="1"/>
      <c r="FW3421" s="1" ph="1"/>
      <c r="FX3421" s="1" ph="1"/>
      <c r="FY3421" s="1" ph="1"/>
      <c r="FZ3421" s="1" ph="1"/>
      <c r="GA3421" s="1" ph="1"/>
      <c r="GB3421" s="1" ph="1"/>
      <c r="GC3421" s="1" ph="1"/>
      <c r="GD3421" s="1" ph="1"/>
      <c r="GE3421" s="1" ph="1"/>
      <c r="GF3421" s="1" ph="1"/>
      <c r="GG3421" s="1" ph="1"/>
      <c r="GH3421" s="1" ph="1"/>
      <c r="GI3421" s="1" ph="1"/>
      <c r="GJ3421" s="1" ph="1"/>
      <c r="GK3421" s="1" ph="1"/>
      <c r="GL3421" s="1" ph="1"/>
      <c r="GM3421" s="1" ph="1"/>
      <c r="GN3421" s="1" ph="1"/>
      <c r="GO3421" s="1" ph="1"/>
      <c r="GP3421" s="1" ph="1"/>
      <c r="GQ3421" s="1" ph="1"/>
      <c r="GR3421" s="1" ph="1"/>
      <c r="GS3421" s="1" ph="1"/>
      <c r="GT3421" s="1" ph="1"/>
      <c r="GU3421" s="1" ph="1"/>
      <c r="GV3421" s="1" ph="1"/>
      <c r="GW3421" s="1" ph="1"/>
      <c r="GX3421" s="1" ph="1"/>
      <c r="GY3421" s="1" ph="1"/>
      <c r="GZ3421" s="1" ph="1"/>
      <c r="HA3421" s="1" ph="1"/>
      <c r="HB3421" s="1" ph="1"/>
      <c r="HC3421" s="1" ph="1"/>
      <c r="HD3421" s="1" ph="1"/>
      <c r="HE3421" s="1" ph="1"/>
      <c r="HF3421" s="1" ph="1"/>
      <c r="HG3421" s="1" ph="1"/>
      <c r="HH3421" s="1" ph="1"/>
      <c r="HI3421" s="1" ph="1"/>
      <c r="HJ3421" s="1" ph="1"/>
      <c r="HK3421" s="1" ph="1"/>
      <c r="HL3421" s="1" ph="1"/>
      <c r="HM3421" s="1" ph="1"/>
      <c r="HN3421" s="1" ph="1"/>
      <c r="HO3421" s="1" ph="1"/>
      <c r="HP3421" s="1" ph="1"/>
      <c r="HQ3421" s="1" ph="1"/>
      <c r="HR3421" s="1" ph="1"/>
      <c r="HS3421" s="1" ph="1"/>
      <c r="HT3421" s="1" ph="1"/>
      <c r="HU3421" s="1" ph="1"/>
      <c r="HV3421" s="1" ph="1"/>
      <c r="HW3421" s="1" ph="1"/>
      <c r="HX3421" s="1" ph="1"/>
      <c r="HY3421" s="1" ph="1"/>
      <c r="HZ3421" s="1" ph="1"/>
      <c r="IA3421" s="1" ph="1"/>
      <c r="IB3421" s="1" ph="1"/>
      <c r="IC3421" s="1" ph="1"/>
      <c r="ID3421" s="1" ph="1"/>
      <c r="IE3421" s="1" ph="1"/>
      <c r="IF3421" s="1" ph="1"/>
    </row>
    <row r="3422" spans="82:240" ht="20.149999999999999" customHeight="1">
      <c r="CD3422" s="1" ph="1"/>
      <c r="CE3422" s="1" ph="1"/>
      <c r="CF3422" s="1" ph="1"/>
      <c r="CG3422" s="1" ph="1"/>
      <c r="CH3422" s="1" ph="1"/>
      <c r="CI3422" s="1" ph="1"/>
      <c r="CJ3422" s="1" ph="1"/>
      <c r="CK3422" s="1" ph="1"/>
      <c r="CL3422" s="1" ph="1"/>
      <c r="CM3422" s="1" ph="1"/>
      <c r="CN3422" s="1" ph="1"/>
      <c r="CO3422" s="1" ph="1"/>
      <c r="CP3422" s="1" ph="1"/>
      <c r="CQ3422" s="1" ph="1"/>
      <c r="CR3422" s="1" ph="1"/>
      <c r="CS3422" s="1" ph="1"/>
      <c r="CT3422" s="1" ph="1"/>
      <c r="CU3422" s="1" ph="1"/>
      <c r="CV3422" s="1" ph="1"/>
      <c r="CW3422" s="1" ph="1"/>
      <c r="CX3422" s="1" ph="1"/>
      <c r="CY3422" s="1" ph="1"/>
      <c r="CZ3422" s="1" ph="1"/>
      <c r="DA3422" s="1" ph="1"/>
      <c r="DB3422" s="1" ph="1"/>
      <c r="DC3422" s="1" ph="1"/>
      <c r="DD3422" s="1" ph="1"/>
      <c r="DE3422" s="1" ph="1"/>
      <c r="DF3422" s="1" ph="1"/>
      <c r="DG3422" s="1" ph="1"/>
      <c r="DH3422" s="1" ph="1"/>
      <c r="DI3422" s="1" ph="1"/>
      <c r="DJ3422" s="1" ph="1"/>
      <c r="DK3422" s="1" ph="1"/>
      <c r="DL3422" s="1" ph="1"/>
      <c r="DM3422" s="1" ph="1"/>
      <c r="DN3422" s="1" ph="1"/>
      <c r="DO3422" s="1" ph="1"/>
      <c r="DP3422" s="1" ph="1"/>
      <c r="DQ3422" s="1" ph="1"/>
      <c r="DR3422" s="1" ph="1"/>
      <c r="DS3422" s="1" ph="1"/>
      <c r="DT3422" s="1" ph="1"/>
      <c r="DU3422" s="1" ph="1"/>
      <c r="DV3422" s="1" ph="1"/>
      <c r="DW3422" s="1" ph="1"/>
      <c r="DX3422" s="1" ph="1"/>
      <c r="DY3422" s="1" ph="1"/>
      <c r="DZ3422" s="1" ph="1"/>
      <c r="EA3422" s="1" ph="1"/>
      <c r="EB3422" s="1" ph="1"/>
      <c r="EC3422" s="1" ph="1"/>
      <c r="ED3422" s="1" ph="1"/>
      <c r="EE3422" s="1" ph="1"/>
      <c r="EF3422" s="1" ph="1"/>
      <c r="EG3422" s="1" ph="1"/>
      <c r="EH3422" s="1" ph="1"/>
      <c r="EI3422" s="1" ph="1"/>
      <c r="EJ3422" s="1" ph="1"/>
      <c r="EK3422" s="1" ph="1"/>
      <c r="EL3422" s="1" ph="1"/>
      <c r="EM3422" s="1" ph="1"/>
      <c r="EN3422" s="1" ph="1"/>
      <c r="EO3422" s="1" ph="1"/>
      <c r="EP3422" s="1" ph="1"/>
      <c r="EQ3422" s="1" ph="1"/>
      <c r="ER3422" s="1" ph="1"/>
      <c r="ES3422" s="1" ph="1"/>
      <c r="ET3422" s="1" ph="1"/>
      <c r="EU3422" s="1" ph="1"/>
      <c r="EV3422" s="1" ph="1"/>
      <c r="EW3422" s="1" ph="1"/>
      <c r="EX3422" s="1" ph="1"/>
      <c r="EY3422" s="1" ph="1"/>
      <c r="EZ3422" s="1" ph="1"/>
      <c r="FA3422" s="1" ph="1"/>
      <c r="FB3422" s="1" ph="1"/>
      <c r="FC3422" s="1" ph="1"/>
      <c r="FD3422" s="1" ph="1"/>
      <c r="FE3422" s="1" ph="1"/>
      <c r="FF3422" s="1" ph="1"/>
      <c r="FG3422" s="1" ph="1"/>
      <c r="FH3422" s="1" ph="1"/>
      <c r="FI3422" s="1" ph="1"/>
      <c r="FJ3422" s="1" ph="1"/>
      <c r="FK3422" s="1" ph="1"/>
      <c r="FL3422" s="1" ph="1"/>
      <c r="FM3422" s="1" ph="1"/>
      <c r="FN3422" s="1" ph="1"/>
      <c r="FO3422" s="1" ph="1"/>
      <c r="FP3422" s="1" ph="1"/>
      <c r="FQ3422" s="1" ph="1"/>
      <c r="FR3422" s="1" ph="1"/>
      <c r="FS3422" s="1" ph="1"/>
      <c r="FT3422" s="1" ph="1"/>
      <c r="FU3422" s="1" ph="1"/>
      <c r="FV3422" s="1" ph="1"/>
      <c r="FW3422" s="1" ph="1"/>
      <c r="FX3422" s="1" ph="1"/>
      <c r="FY3422" s="1" ph="1"/>
      <c r="FZ3422" s="1" ph="1"/>
      <c r="GA3422" s="1" ph="1"/>
      <c r="GB3422" s="1" ph="1"/>
      <c r="GC3422" s="1" ph="1"/>
      <c r="GD3422" s="1" ph="1"/>
      <c r="GE3422" s="1" ph="1"/>
      <c r="GF3422" s="1" ph="1"/>
      <c r="GG3422" s="1" ph="1"/>
      <c r="GH3422" s="1" ph="1"/>
      <c r="GI3422" s="1" ph="1"/>
      <c r="GJ3422" s="1" ph="1"/>
      <c r="GK3422" s="1" ph="1"/>
      <c r="GL3422" s="1" ph="1"/>
      <c r="GM3422" s="1" ph="1"/>
      <c r="GN3422" s="1" ph="1"/>
      <c r="GO3422" s="1" ph="1"/>
      <c r="GP3422" s="1" ph="1"/>
      <c r="GQ3422" s="1" ph="1"/>
      <c r="GR3422" s="1" ph="1"/>
      <c r="GS3422" s="1" ph="1"/>
      <c r="GT3422" s="1" ph="1"/>
      <c r="GU3422" s="1" ph="1"/>
      <c r="GV3422" s="1" ph="1"/>
      <c r="GW3422" s="1" ph="1"/>
      <c r="GX3422" s="1" ph="1"/>
      <c r="GY3422" s="1" ph="1"/>
      <c r="GZ3422" s="1" ph="1"/>
      <c r="HA3422" s="1" ph="1"/>
      <c r="HB3422" s="1" ph="1"/>
      <c r="HC3422" s="1" ph="1"/>
      <c r="HD3422" s="1" ph="1"/>
      <c r="HE3422" s="1" ph="1"/>
      <c r="HF3422" s="1" ph="1"/>
      <c r="HG3422" s="1" ph="1"/>
      <c r="HH3422" s="1" ph="1"/>
      <c r="HI3422" s="1" ph="1"/>
      <c r="HJ3422" s="1" ph="1"/>
      <c r="HK3422" s="1" ph="1"/>
      <c r="HL3422" s="1" ph="1"/>
      <c r="HM3422" s="1" ph="1"/>
      <c r="HN3422" s="1" ph="1"/>
      <c r="HO3422" s="1" ph="1"/>
      <c r="HP3422" s="1" ph="1"/>
      <c r="HQ3422" s="1" ph="1"/>
      <c r="HR3422" s="1" ph="1"/>
      <c r="HS3422" s="1" ph="1"/>
      <c r="HT3422" s="1" ph="1"/>
      <c r="HU3422" s="1" ph="1"/>
      <c r="HV3422" s="1" ph="1"/>
      <c r="HW3422" s="1" ph="1"/>
      <c r="HX3422" s="1" ph="1"/>
      <c r="HY3422" s="1" ph="1"/>
      <c r="HZ3422" s="1" ph="1"/>
      <c r="IA3422" s="1" ph="1"/>
      <c r="IB3422" s="1" ph="1"/>
      <c r="IC3422" s="1" ph="1"/>
      <c r="ID3422" s="1" ph="1"/>
      <c r="IE3422" s="1" ph="1"/>
      <c r="IF3422" s="1" ph="1"/>
    </row>
    <row r="3423" spans="82:240" ht="20.149999999999999" customHeight="1">
      <c r="CD3423" s="1" ph="1"/>
      <c r="CE3423" s="1" ph="1"/>
      <c r="CF3423" s="1" ph="1"/>
      <c r="CG3423" s="1" ph="1"/>
      <c r="CH3423" s="1" ph="1"/>
      <c r="CI3423" s="1" ph="1"/>
      <c r="CJ3423" s="1" ph="1"/>
      <c r="CK3423" s="1" ph="1"/>
      <c r="CL3423" s="1" ph="1"/>
      <c r="CM3423" s="1" ph="1"/>
      <c r="CN3423" s="1" ph="1"/>
      <c r="CO3423" s="1" ph="1"/>
      <c r="CP3423" s="1" ph="1"/>
      <c r="CQ3423" s="1" ph="1"/>
      <c r="CR3423" s="1" ph="1"/>
      <c r="CS3423" s="1" ph="1"/>
      <c r="CT3423" s="1" ph="1"/>
      <c r="CU3423" s="1" ph="1"/>
      <c r="CV3423" s="1" ph="1"/>
      <c r="CW3423" s="1" ph="1"/>
      <c r="CX3423" s="1" ph="1"/>
      <c r="CY3423" s="1" ph="1"/>
      <c r="CZ3423" s="1" ph="1"/>
      <c r="DA3423" s="1" ph="1"/>
      <c r="DB3423" s="1" ph="1"/>
      <c r="DC3423" s="1" ph="1"/>
      <c r="DD3423" s="1" ph="1"/>
      <c r="DE3423" s="1" ph="1"/>
      <c r="DF3423" s="1" ph="1"/>
      <c r="DG3423" s="1" ph="1"/>
      <c r="DH3423" s="1" ph="1"/>
      <c r="DI3423" s="1" ph="1"/>
      <c r="DJ3423" s="1" ph="1"/>
      <c r="DK3423" s="1" ph="1"/>
      <c r="DL3423" s="1" ph="1"/>
      <c r="DM3423" s="1" ph="1"/>
      <c r="DN3423" s="1" ph="1"/>
      <c r="DO3423" s="1" ph="1"/>
      <c r="DP3423" s="1" ph="1"/>
      <c r="DQ3423" s="1" ph="1"/>
      <c r="DR3423" s="1" ph="1"/>
      <c r="DS3423" s="1" ph="1"/>
      <c r="DT3423" s="1" ph="1"/>
      <c r="DU3423" s="1" ph="1"/>
      <c r="DV3423" s="1" ph="1"/>
      <c r="DW3423" s="1" ph="1"/>
      <c r="DX3423" s="1" ph="1"/>
      <c r="DY3423" s="1" ph="1"/>
      <c r="DZ3423" s="1" ph="1"/>
      <c r="EA3423" s="1" ph="1"/>
      <c r="EB3423" s="1" ph="1"/>
      <c r="EC3423" s="1" ph="1"/>
      <c r="ED3423" s="1" ph="1"/>
      <c r="EE3423" s="1" ph="1"/>
      <c r="EF3423" s="1" ph="1"/>
      <c r="EG3423" s="1" ph="1"/>
      <c r="EH3423" s="1" ph="1"/>
      <c r="EI3423" s="1" ph="1"/>
      <c r="EJ3423" s="1" ph="1"/>
      <c r="EK3423" s="1" ph="1"/>
      <c r="EL3423" s="1" ph="1"/>
      <c r="EM3423" s="1" ph="1"/>
      <c r="EN3423" s="1" ph="1"/>
      <c r="EO3423" s="1" ph="1"/>
      <c r="EP3423" s="1" ph="1"/>
      <c r="EQ3423" s="1" ph="1"/>
      <c r="ER3423" s="1" ph="1"/>
      <c r="ES3423" s="1" ph="1"/>
      <c r="ET3423" s="1" ph="1"/>
      <c r="EU3423" s="1" ph="1"/>
      <c r="EV3423" s="1" ph="1"/>
      <c r="EW3423" s="1" ph="1"/>
      <c r="EX3423" s="1" ph="1"/>
      <c r="EY3423" s="1" ph="1"/>
      <c r="EZ3423" s="1" ph="1"/>
      <c r="FA3423" s="1" ph="1"/>
      <c r="FB3423" s="1" ph="1"/>
      <c r="FC3423" s="1" ph="1"/>
      <c r="FD3423" s="1" ph="1"/>
      <c r="FE3423" s="1" ph="1"/>
      <c r="FF3423" s="1" ph="1"/>
      <c r="FG3423" s="1" ph="1"/>
      <c r="FH3423" s="1" ph="1"/>
      <c r="FI3423" s="1" ph="1"/>
      <c r="FJ3423" s="1" ph="1"/>
      <c r="FK3423" s="1" ph="1"/>
      <c r="FL3423" s="1" ph="1"/>
      <c r="FM3423" s="1" ph="1"/>
      <c r="FN3423" s="1" ph="1"/>
      <c r="FO3423" s="1" ph="1"/>
      <c r="FP3423" s="1" ph="1"/>
      <c r="FQ3423" s="1" ph="1"/>
      <c r="FR3423" s="1" ph="1"/>
      <c r="FS3423" s="1" ph="1"/>
      <c r="FT3423" s="1" ph="1"/>
      <c r="FU3423" s="1" ph="1"/>
      <c r="FV3423" s="1" ph="1"/>
      <c r="FW3423" s="1" ph="1"/>
      <c r="FX3423" s="1" ph="1"/>
      <c r="FY3423" s="1" ph="1"/>
      <c r="FZ3423" s="1" ph="1"/>
      <c r="GA3423" s="1" ph="1"/>
      <c r="GB3423" s="1" ph="1"/>
      <c r="GC3423" s="1" ph="1"/>
      <c r="GD3423" s="1" ph="1"/>
      <c r="GE3423" s="1" ph="1"/>
      <c r="GF3423" s="1" ph="1"/>
      <c r="GG3423" s="1" ph="1"/>
      <c r="GH3423" s="1" ph="1"/>
      <c r="GI3423" s="1" ph="1"/>
      <c r="GJ3423" s="1" ph="1"/>
      <c r="GK3423" s="1" ph="1"/>
      <c r="GL3423" s="1" ph="1"/>
      <c r="GM3423" s="1" ph="1"/>
      <c r="GN3423" s="1" ph="1"/>
      <c r="GO3423" s="1" ph="1"/>
      <c r="GP3423" s="1" ph="1"/>
      <c r="GQ3423" s="1" ph="1"/>
      <c r="GR3423" s="1" ph="1"/>
      <c r="GS3423" s="1" ph="1"/>
      <c r="GT3423" s="1" ph="1"/>
      <c r="GU3423" s="1" ph="1"/>
      <c r="GV3423" s="1" ph="1"/>
      <c r="GW3423" s="1" ph="1"/>
      <c r="GX3423" s="1" ph="1"/>
      <c r="GY3423" s="1" ph="1"/>
      <c r="GZ3423" s="1" ph="1"/>
      <c r="HA3423" s="1" ph="1"/>
      <c r="HB3423" s="1" ph="1"/>
      <c r="HC3423" s="1" ph="1"/>
      <c r="HD3423" s="1" ph="1"/>
      <c r="HE3423" s="1" ph="1"/>
      <c r="HF3423" s="1" ph="1"/>
      <c r="HG3423" s="1" ph="1"/>
      <c r="HH3423" s="1" ph="1"/>
      <c r="HI3423" s="1" ph="1"/>
      <c r="HJ3423" s="1" ph="1"/>
      <c r="HK3423" s="1" ph="1"/>
      <c r="HL3423" s="1" ph="1"/>
      <c r="HM3423" s="1" ph="1"/>
      <c r="HN3423" s="1" ph="1"/>
      <c r="HO3423" s="1" ph="1"/>
      <c r="HP3423" s="1" ph="1"/>
      <c r="HQ3423" s="1" ph="1"/>
      <c r="HR3423" s="1" ph="1"/>
      <c r="HS3423" s="1" ph="1"/>
      <c r="HT3423" s="1" ph="1"/>
      <c r="HU3423" s="1" ph="1"/>
      <c r="HV3423" s="1" ph="1"/>
      <c r="HW3423" s="1" ph="1"/>
      <c r="HX3423" s="1" ph="1"/>
      <c r="HY3423" s="1" ph="1"/>
      <c r="HZ3423" s="1" ph="1"/>
      <c r="IA3423" s="1" ph="1"/>
      <c r="IB3423" s="1" ph="1"/>
      <c r="IC3423" s="1" ph="1"/>
      <c r="ID3423" s="1" ph="1"/>
      <c r="IE3423" s="1" ph="1"/>
      <c r="IF3423" s="1" ph="1"/>
    </row>
    <row r="3424" spans="82:240" ht="20.149999999999999" customHeight="1">
      <c r="CD3424" s="1" ph="1"/>
      <c r="CE3424" s="1" ph="1"/>
      <c r="CF3424" s="1" ph="1"/>
      <c r="CG3424" s="1" ph="1"/>
      <c r="CH3424" s="1" ph="1"/>
      <c r="CI3424" s="1" ph="1"/>
      <c r="CJ3424" s="1" ph="1"/>
      <c r="CK3424" s="1" ph="1"/>
      <c r="CL3424" s="1" ph="1"/>
      <c r="CM3424" s="1" ph="1"/>
      <c r="CN3424" s="1" ph="1"/>
      <c r="CO3424" s="1" ph="1"/>
      <c r="CP3424" s="1" ph="1"/>
      <c r="CQ3424" s="1" ph="1"/>
      <c r="CR3424" s="1" ph="1"/>
      <c r="CS3424" s="1" ph="1"/>
      <c r="CT3424" s="1" ph="1"/>
      <c r="CU3424" s="1" ph="1"/>
      <c r="CV3424" s="1" ph="1"/>
      <c r="CW3424" s="1" ph="1"/>
      <c r="CX3424" s="1" ph="1"/>
      <c r="CY3424" s="1" ph="1"/>
      <c r="CZ3424" s="1" ph="1"/>
      <c r="DA3424" s="1" ph="1"/>
      <c r="DB3424" s="1" ph="1"/>
      <c r="DC3424" s="1" ph="1"/>
      <c r="DD3424" s="1" ph="1"/>
      <c r="DE3424" s="1" ph="1"/>
      <c r="DF3424" s="1" ph="1"/>
      <c r="DG3424" s="1" ph="1"/>
      <c r="DH3424" s="1" ph="1"/>
      <c r="DI3424" s="1" ph="1"/>
      <c r="DJ3424" s="1" ph="1"/>
      <c r="DK3424" s="1" ph="1"/>
      <c r="DL3424" s="1" ph="1"/>
      <c r="DM3424" s="1" ph="1"/>
      <c r="DN3424" s="1" ph="1"/>
      <c r="DO3424" s="1" ph="1"/>
      <c r="DP3424" s="1" ph="1"/>
      <c r="DQ3424" s="1" ph="1"/>
      <c r="DR3424" s="1" ph="1"/>
      <c r="DS3424" s="1" ph="1"/>
      <c r="DT3424" s="1" ph="1"/>
      <c r="DU3424" s="1" ph="1"/>
      <c r="DV3424" s="1" ph="1"/>
      <c r="DW3424" s="1" ph="1"/>
      <c r="DX3424" s="1" ph="1"/>
      <c r="DY3424" s="1" ph="1"/>
      <c r="DZ3424" s="1" ph="1"/>
      <c r="EA3424" s="1" ph="1"/>
      <c r="EB3424" s="1" ph="1"/>
      <c r="EC3424" s="1" ph="1"/>
      <c r="ED3424" s="1" ph="1"/>
      <c r="EE3424" s="1" ph="1"/>
      <c r="EF3424" s="1" ph="1"/>
      <c r="EG3424" s="1" ph="1"/>
      <c r="EH3424" s="1" ph="1"/>
      <c r="EI3424" s="1" ph="1"/>
      <c r="EJ3424" s="1" ph="1"/>
      <c r="EK3424" s="1" ph="1"/>
      <c r="EL3424" s="1" ph="1"/>
      <c r="EM3424" s="1" ph="1"/>
      <c r="EN3424" s="1" ph="1"/>
      <c r="EO3424" s="1" ph="1"/>
      <c r="EP3424" s="1" ph="1"/>
      <c r="EQ3424" s="1" ph="1"/>
      <c r="ER3424" s="1" ph="1"/>
      <c r="ES3424" s="1" ph="1"/>
      <c r="ET3424" s="1" ph="1"/>
      <c r="EU3424" s="1" ph="1"/>
      <c r="EV3424" s="1" ph="1"/>
      <c r="EW3424" s="1" ph="1"/>
      <c r="EX3424" s="1" ph="1"/>
      <c r="EY3424" s="1" ph="1"/>
      <c r="EZ3424" s="1" ph="1"/>
      <c r="FA3424" s="1" ph="1"/>
      <c r="FB3424" s="1" ph="1"/>
      <c r="FC3424" s="1" ph="1"/>
      <c r="FD3424" s="1" ph="1"/>
      <c r="FE3424" s="1" ph="1"/>
      <c r="FF3424" s="1" ph="1"/>
      <c r="FG3424" s="1" ph="1"/>
      <c r="FH3424" s="1" ph="1"/>
      <c r="FI3424" s="1" ph="1"/>
      <c r="FJ3424" s="1" ph="1"/>
      <c r="FK3424" s="1" ph="1"/>
      <c r="FL3424" s="1" ph="1"/>
      <c r="FM3424" s="1" ph="1"/>
      <c r="FN3424" s="1" ph="1"/>
      <c r="FO3424" s="1" ph="1"/>
      <c r="FP3424" s="1" ph="1"/>
      <c r="FQ3424" s="1" ph="1"/>
      <c r="FR3424" s="1" ph="1"/>
      <c r="FS3424" s="1" ph="1"/>
      <c r="FT3424" s="1" ph="1"/>
      <c r="FU3424" s="1" ph="1"/>
      <c r="FV3424" s="1" ph="1"/>
      <c r="FW3424" s="1" ph="1"/>
      <c r="FX3424" s="1" ph="1"/>
      <c r="FY3424" s="1" ph="1"/>
      <c r="FZ3424" s="1" ph="1"/>
      <c r="GA3424" s="1" ph="1"/>
      <c r="GB3424" s="1" ph="1"/>
      <c r="GC3424" s="1" ph="1"/>
      <c r="GD3424" s="1" ph="1"/>
      <c r="GE3424" s="1" ph="1"/>
      <c r="GF3424" s="1" ph="1"/>
      <c r="GG3424" s="1" ph="1"/>
      <c r="GH3424" s="1" ph="1"/>
      <c r="GI3424" s="1" ph="1"/>
      <c r="GJ3424" s="1" ph="1"/>
      <c r="GK3424" s="1" ph="1"/>
      <c r="GL3424" s="1" ph="1"/>
      <c r="GM3424" s="1" ph="1"/>
      <c r="GN3424" s="1" ph="1"/>
      <c r="GO3424" s="1" ph="1"/>
      <c r="GP3424" s="1" ph="1"/>
      <c r="GQ3424" s="1" ph="1"/>
      <c r="GR3424" s="1" ph="1"/>
      <c r="GS3424" s="1" ph="1"/>
      <c r="GT3424" s="1" ph="1"/>
      <c r="GU3424" s="1" ph="1"/>
      <c r="GV3424" s="1" ph="1"/>
      <c r="GW3424" s="1" ph="1"/>
      <c r="GX3424" s="1" ph="1"/>
      <c r="GY3424" s="1" ph="1"/>
      <c r="GZ3424" s="1" ph="1"/>
      <c r="HA3424" s="1" ph="1"/>
      <c r="HB3424" s="1" ph="1"/>
      <c r="HC3424" s="1" ph="1"/>
      <c r="HD3424" s="1" ph="1"/>
      <c r="HE3424" s="1" ph="1"/>
      <c r="HF3424" s="1" ph="1"/>
      <c r="HG3424" s="1" ph="1"/>
      <c r="HH3424" s="1" ph="1"/>
      <c r="HI3424" s="1" ph="1"/>
      <c r="HJ3424" s="1" ph="1"/>
      <c r="HK3424" s="1" ph="1"/>
      <c r="HL3424" s="1" ph="1"/>
      <c r="HM3424" s="1" ph="1"/>
      <c r="HN3424" s="1" ph="1"/>
      <c r="HO3424" s="1" ph="1"/>
      <c r="HP3424" s="1" ph="1"/>
      <c r="HQ3424" s="1" ph="1"/>
      <c r="HR3424" s="1" ph="1"/>
      <c r="HS3424" s="1" ph="1"/>
      <c r="HT3424" s="1" ph="1"/>
      <c r="HU3424" s="1" ph="1"/>
      <c r="HV3424" s="1" ph="1"/>
      <c r="HW3424" s="1" ph="1"/>
      <c r="HX3424" s="1" ph="1"/>
      <c r="HY3424" s="1" ph="1"/>
      <c r="HZ3424" s="1" ph="1"/>
      <c r="IA3424" s="1" ph="1"/>
      <c r="IB3424" s="1" ph="1"/>
      <c r="IC3424" s="1" ph="1"/>
      <c r="ID3424" s="1" ph="1"/>
      <c r="IE3424" s="1" ph="1"/>
      <c r="IF3424" s="1" ph="1"/>
    </row>
    <row r="3425" spans="82:240" ht="20.149999999999999" customHeight="1">
      <c r="CD3425" s="1" ph="1"/>
      <c r="CE3425" s="1" ph="1"/>
      <c r="CF3425" s="1" ph="1"/>
      <c r="CG3425" s="1" ph="1"/>
      <c r="CH3425" s="1" ph="1"/>
      <c r="CI3425" s="1" ph="1"/>
      <c r="CJ3425" s="1" ph="1"/>
      <c r="CK3425" s="1" ph="1"/>
      <c r="CL3425" s="1" ph="1"/>
      <c r="CM3425" s="1" ph="1"/>
      <c r="CN3425" s="1" ph="1"/>
      <c r="CO3425" s="1" ph="1"/>
      <c r="CP3425" s="1" ph="1"/>
      <c r="CQ3425" s="1" ph="1"/>
      <c r="CR3425" s="1" ph="1"/>
      <c r="CS3425" s="1" ph="1"/>
      <c r="CT3425" s="1" ph="1"/>
      <c r="CU3425" s="1" ph="1"/>
      <c r="CV3425" s="1" ph="1"/>
      <c r="CW3425" s="1" ph="1"/>
      <c r="CX3425" s="1" ph="1"/>
      <c r="CY3425" s="1" ph="1"/>
      <c r="CZ3425" s="1" ph="1"/>
      <c r="DA3425" s="1" ph="1"/>
      <c r="DB3425" s="1" ph="1"/>
      <c r="DC3425" s="1" ph="1"/>
      <c r="DD3425" s="1" ph="1"/>
      <c r="DE3425" s="1" ph="1"/>
      <c r="DF3425" s="1" ph="1"/>
      <c r="DG3425" s="1" ph="1"/>
      <c r="DH3425" s="1" ph="1"/>
      <c r="DI3425" s="1" ph="1"/>
      <c r="DJ3425" s="1" ph="1"/>
      <c r="DK3425" s="1" ph="1"/>
      <c r="DL3425" s="1" ph="1"/>
      <c r="DM3425" s="1" ph="1"/>
      <c r="DN3425" s="1" ph="1"/>
      <c r="DO3425" s="1" ph="1"/>
      <c r="DP3425" s="1" ph="1"/>
      <c r="DQ3425" s="1" ph="1"/>
      <c r="DR3425" s="1" ph="1"/>
      <c r="DS3425" s="1" ph="1"/>
      <c r="DT3425" s="1" ph="1"/>
      <c r="DU3425" s="1" ph="1"/>
      <c r="DV3425" s="1" ph="1"/>
      <c r="DW3425" s="1" ph="1"/>
      <c r="DX3425" s="1" ph="1"/>
      <c r="DY3425" s="1" ph="1"/>
      <c r="DZ3425" s="1" ph="1"/>
      <c r="EA3425" s="1" ph="1"/>
      <c r="EB3425" s="1" ph="1"/>
      <c r="EC3425" s="1" ph="1"/>
      <c r="ED3425" s="1" ph="1"/>
      <c r="EE3425" s="1" ph="1"/>
      <c r="EF3425" s="1" ph="1"/>
      <c r="EG3425" s="1" ph="1"/>
      <c r="EH3425" s="1" ph="1"/>
      <c r="EI3425" s="1" ph="1"/>
      <c r="EJ3425" s="1" ph="1"/>
      <c r="EK3425" s="1" ph="1"/>
      <c r="EL3425" s="1" ph="1"/>
      <c r="EM3425" s="1" ph="1"/>
      <c r="EN3425" s="1" ph="1"/>
      <c r="EO3425" s="1" ph="1"/>
      <c r="EP3425" s="1" ph="1"/>
      <c r="EQ3425" s="1" ph="1"/>
      <c r="ER3425" s="1" ph="1"/>
      <c r="ES3425" s="1" ph="1"/>
      <c r="ET3425" s="1" ph="1"/>
      <c r="EU3425" s="1" ph="1"/>
      <c r="EV3425" s="1" ph="1"/>
      <c r="EW3425" s="1" ph="1"/>
      <c r="EX3425" s="1" ph="1"/>
      <c r="EY3425" s="1" ph="1"/>
      <c r="EZ3425" s="1" ph="1"/>
      <c r="FA3425" s="1" ph="1"/>
      <c r="FB3425" s="1" ph="1"/>
      <c r="FC3425" s="1" ph="1"/>
      <c r="FD3425" s="1" ph="1"/>
      <c r="FE3425" s="1" ph="1"/>
      <c r="FF3425" s="1" ph="1"/>
      <c r="FG3425" s="1" ph="1"/>
      <c r="FH3425" s="1" ph="1"/>
      <c r="FI3425" s="1" ph="1"/>
      <c r="FJ3425" s="1" ph="1"/>
      <c r="FK3425" s="1" ph="1"/>
      <c r="FL3425" s="1" ph="1"/>
      <c r="FM3425" s="1" ph="1"/>
      <c r="FN3425" s="1" ph="1"/>
      <c r="FO3425" s="1" ph="1"/>
      <c r="FP3425" s="1" ph="1"/>
      <c r="FQ3425" s="1" ph="1"/>
      <c r="FR3425" s="1" ph="1"/>
      <c r="FS3425" s="1" ph="1"/>
      <c r="FT3425" s="1" ph="1"/>
      <c r="FU3425" s="1" ph="1"/>
      <c r="FV3425" s="1" ph="1"/>
      <c r="FW3425" s="1" ph="1"/>
      <c r="FX3425" s="1" ph="1"/>
      <c r="FY3425" s="1" ph="1"/>
      <c r="FZ3425" s="1" ph="1"/>
      <c r="GA3425" s="1" ph="1"/>
      <c r="GB3425" s="1" ph="1"/>
      <c r="GC3425" s="1" ph="1"/>
      <c r="GD3425" s="1" ph="1"/>
      <c r="GE3425" s="1" ph="1"/>
      <c r="GF3425" s="1" ph="1"/>
      <c r="GG3425" s="1" ph="1"/>
      <c r="GH3425" s="1" ph="1"/>
      <c r="GI3425" s="1" ph="1"/>
      <c r="GJ3425" s="1" ph="1"/>
      <c r="GK3425" s="1" ph="1"/>
      <c r="GL3425" s="1" ph="1"/>
      <c r="GM3425" s="1" ph="1"/>
      <c r="GN3425" s="1" ph="1"/>
      <c r="GO3425" s="1" ph="1"/>
      <c r="GP3425" s="1" ph="1"/>
      <c r="GQ3425" s="1" ph="1"/>
      <c r="GR3425" s="1" ph="1"/>
      <c r="GS3425" s="1" ph="1"/>
      <c r="GT3425" s="1" ph="1"/>
      <c r="GU3425" s="1" ph="1"/>
      <c r="GV3425" s="1" ph="1"/>
      <c r="GW3425" s="1" ph="1"/>
      <c r="GX3425" s="1" ph="1"/>
      <c r="GY3425" s="1" ph="1"/>
      <c r="GZ3425" s="1" ph="1"/>
      <c r="HA3425" s="1" ph="1"/>
      <c r="HB3425" s="1" ph="1"/>
      <c r="HC3425" s="1" ph="1"/>
      <c r="HD3425" s="1" ph="1"/>
      <c r="HE3425" s="1" ph="1"/>
      <c r="HF3425" s="1" ph="1"/>
      <c r="HG3425" s="1" ph="1"/>
      <c r="HH3425" s="1" ph="1"/>
      <c r="HI3425" s="1" ph="1"/>
      <c r="HJ3425" s="1" ph="1"/>
      <c r="HK3425" s="1" ph="1"/>
      <c r="HL3425" s="1" ph="1"/>
      <c r="HM3425" s="1" ph="1"/>
      <c r="HN3425" s="1" ph="1"/>
      <c r="HO3425" s="1" ph="1"/>
      <c r="HP3425" s="1" ph="1"/>
      <c r="HQ3425" s="1" ph="1"/>
      <c r="HR3425" s="1" ph="1"/>
      <c r="HS3425" s="1" ph="1"/>
      <c r="HT3425" s="1" ph="1"/>
      <c r="HU3425" s="1" ph="1"/>
      <c r="HV3425" s="1" ph="1"/>
      <c r="HW3425" s="1" ph="1"/>
      <c r="HX3425" s="1" ph="1"/>
      <c r="HY3425" s="1" ph="1"/>
      <c r="HZ3425" s="1" ph="1"/>
      <c r="IA3425" s="1" ph="1"/>
      <c r="IB3425" s="1" ph="1"/>
      <c r="IC3425" s="1" ph="1"/>
      <c r="ID3425" s="1" ph="1"/>
      <c r="IE3425" s="1" ph="1"/>
      <c r="IF3425" s="1" ph="1"/>
    </row>
    <row r="3426" spans="82:240" ht="20.149999999999999" customHeight="1">
      <c r="CD3426" s="1" ph="1"/>
      <c r="CE3426" s="1" ph="1"/>
      <c r="CF3426" s="1" ph="1"/>
      <c r="CG3426" s="1" ph="1"/>
      <c r="CH3426" s="1" ph="1"/>
      <c r="CI3426" s="1" ph="1"/>
      <c r="CJ3426" s="1" ph="1"/>
      <c r="CK3426" s="1" ph="1"/>
      <c r="CL3426" s="1" ph="1"/>
      <c r="CM3426" s="1" ph="1"/>
      <c r="CN3426" s="1" ph="1"/>
      <c r="CO3426" s="1" ph="1"/>
      <c r="CP3426" s="1" ph="1"/>
      <c r="CQ3426" s="1" ph="1"/>
      <c r="CR3426" s="1" ph="1"/>
      <c r="CS3426" s="1" ph="1"/>
      <c r="CT3426" s="1" ph="1"/>
      <c r="CU3426" s="1" ph="1"/>
      <c r="CV3426" s="1" ph="1"/>
      <c r="CW3426" s="1" ph="1"/>
      <c r="CX3426" s="1" ph="1"/>
      <c r="CY3426" s="1" ph="1"/>
      <c r="CZ3426" s="1" ph="1"/>
      <c r="DA3426" s="1" ph="1"/>
      <c r="DB3426" s="1" ph="1"/>
      <c r="DC3426" s="1" ph="1"/>
      <c r="DD3426" s="1" ph="1"/>
      <c r="DE3426" s="1" ph="1"/>
      <c r="DF3426" s="1" ph="1"/>
      <c r="DG3426" s="1" ph="1"/>
      <c r="DH3426" s="1" ph="1"/>
      <c r="DI3426" s="1" ph="1"/>
      <c r="DJ3426" s="1" ph="1"/>
      <c r="DK3426" s="1" ph="1"/>
      <c r="DL3426" s="1" ph="1"/>
      <c r="DM3426" s="1" ph="1"/>
      <c r="DN3426" s="1" ph="1"/>
      <c r="DO3426" s="1" ph="1"/>
      <c r="DP3426" s="1" ph="1"/>
      <c r="DQ3426" s="1" ph="1"/>
      <c r="DR3426" s="1" ph="1"/>
      <c r="DS3426" s="1" ph="1"/>
      <c r="DT3426" s="1" ph="1"/>
      <c r="DU3426" s="1" ph="1"/>
      <c r="DV3426" s="1" ph="1"/>
      <c r="DW3426" s="1" ph="1"/>
      <c r="DX3426" s="1" ph="1"/>
      <c r="DY3426" s="1" ph="1"/>
      <c r="DZ3426" s="1" ph="1"/>
      <c r="EA3426" s="1" ph="1"/>
      <c r="EB3426" s="1" ph="1"/>
      <c r="EC3426" s="1" ph="1"/>
      <c r="ED3426" s="1" ph="1"/>
      <c r="EE3426" s="1" ph="1"/>
      <c r="EF3426" s="1" ph="1"/>
      <c r="EG3426" s="1" ph="1"/>
      <c r="EH3426" s="1" ph="1"/>
      <c r="EI3426" s="1" ph="1"/>
      <c r="EJ3426" s="1" ph="1"/>
      <c r="EK3426" s="1" ph="1"/>
      <c r="EL3426" s="1" ph="1"/>
      <c r="EM3426" s="1" ph="1"/>
      <c r="EN3426" s="1" ph="1"/>
      <c r="EO3426" s="1" ph="1"/>
      <c r="EP3426" s="1" ph="1"/>
      <c r="EQ3426" s="1" ph="1"/>
      <c r="ER3426" s="1" ph="1"/>
      <c r="ES3426" s="1" ph="1"/>
      <c r="ET3426" s="1" ph="1"/>
      <c r="EU3426" s="1" ph="1"/>
      <c r="EV3426" s="1" ph="1"/>
      <c r="EW3426" s="1" ph="1"/>
      <c r="EX3426" s="1" ph="1"/>
      <c r="EY3426" s="1" ph="1"/>
      <c r="EZ3426" s="1" ph="1"/>
      <c r="FA3426" s="1" ph="1"/>
      <c r="FB3426" s="1" ph="1"/>
      <c r="FC3426" s="1" ph="1"/>
      <c r="FD3426" s="1" ph="1"/>
      <c r="FE3426" s="1" ph="1"/>
      <c r="FF3426" s="1" ph="1"/>
      <c r="FG3426" s="1" ph="1"/>
      <c r="FH3426" s="1" ph="1"/>
      <c r="FI3426" s="1" ph="1"/>
      <c r="FJ3426" s="1" ph="1"/>
      <c r="FK3426" s="1" ph="1"/>
      <c r="FL3426" s="1" ph="1"/>
      <c r="FM3426" s="1" ph="1"/>
      <c r="FN3426" s="1" ph="1"/>
      <c r="FO3426" s="1" ph="1"/>
      <c r="FP3426" s="1" ph="1"/>
      <c r="FQ3426" s="1" ph="1"/>
      <c r="FR3426" s="1" ph="1"/>
      <c r="FS3426" s="1" ph="1"/>
      <c r="FT3426" s="1" ph="1"/>
      <c r="FU3426" s="1" ph="1"/>
      <c r="FV3426" s="1" ph="1"/>
      <c r="FW3426" s="1" ph="1"/>
      <c r="FX3426" s="1" ph="1"/>
      <c r="FY3426" s="1" ph="1"/>
      <c r="FZ3426" s="1" ph="1"/>
      <c r="GA3426" s="1" ph="1"/>
      <c r="GB3426" s="1" ph="1"/>
      <c r="GC3426" s="1" ph="1"/>
      <c r="GD3426" s="1" ph="1"/>
      <c r="GE3426" s="1" ph="1"/>
      <c r="GF3426" s="1" ph="1"/>
      <c r="GG3426" s="1" ph="1"/>
      <c r="GH3426" s="1" ph="1"/>
      <c r="GI3426" s="1" ph="1"/>
      <c r="GJ3426" s="1" ph="1"/>
      <c r="GK3426" s="1" ph="1"/>
      <c r="GL3426" s="1" ph="1"/>
      <c r="GM3426" s="1" ph="1"/>
      <c r="GN3426" s="1" ph="1"/>
      <c r="GO3426" s="1" ph="1"/>
      <c r="GP3426" s="1" ph="1"/>
      <c r="GQ3426" s="1" ph="1"/>
      <c r="GR3426" s="1" ph="1"/>
      <c r="GS3426" s="1" ph="1"/>
      <c r="GT3426" s="1" ph="1"/>
      <c r="GU3426" s="1" ph="1"/>
      <c r="GV3426" s="1" ph="1"/>
      <c r="GW3426" s="1" ph="1"/>
      <c r="GX3426" s="1" ph="1"/>
      <c r="GY3426" s="1" ph="1"/>
      <c r="GZ3426" s="1" ph="1"/>
      <c r="HA3426" s="1" ph="1"/>
      <c r="HB3426" s="1" ph="1"/>
      <c r="HC3426" s="1" ph="1"/>
      <c r="HD3426" s="1" ph="1"/>
      <c r="HE3426" s="1" ph="1"/>
      <c r="HF3426" s="1" ph="1"/>
      <c r="HG3426" s="1" ph="1"/>
      <c r="HH3426" s="1" ph="1"/>
      <c r="HI3426" s="1" ph="1"/>
      <c r="HJ3426" s="1" ph="1"/>
      <c r="HK3426" s="1" ph="1"/>
      <c r="HL3426" s="1" ph="1"/>
      <c r="HM3426" s="1" ph="1"/>
      <c r="HN3426" s="1" ph="1"/>
      <c r="HO3426" s="1" ph="1"/>
      <c r="HP3426" s="1" ph="1"/>
      <c r="HQ3426" s="1" ph="1"/>
      <c r="HR3426" s="1" ph="1"/>
      <c r="HS3426" s="1" ph="1"/>
      <c r="HT3426" s="1" ph="1"/>
      <c r="HU3426" s="1" ph="1"/>
      <c r="HV3426" s="1" ph="1"/>
      <c r="HW3426" s="1" ph="1"/>
      <c r="HX3426" s="1" ph="1"/>
      <c r="HY3426" s="1" ph="1"/>
      <c r="HZ3426" s="1" ph="1"/>
      <c r="IA3426" s="1" ph="1"/>
      <c r="IB3426" s="1" ph="1"/>
      <c r="IC3426" s="1" ph="1"/>
      <c r="ID3426" s="1" ph="1"/>
      <c r="IE3426" s="1" ph="1"/>
      <c r="IF3426" s="1" ph="1"/>
    </row>
    <row r="3428" spans="82:240" ht="20.149999999999999" customHeight="1">
      <c r="CD3428" s="1" ph="1"/>
      <c r="CE3428" s="1" ph="1"/>
      <c r="CF3428" s="1" ph="1"/>
      <c r="CG3428" s="1" ph="1"/>
      <c r="CH3428" s="1" ph="1"/>
      <c r="CI3428" s="1" ph="1"/>
      <c r="CJ3428" s="1" ph="1"/>
      <c r="CK3428" s="1" ph="1"/>
      <c r="CL3428" s="1" ph="1"/>
      <c r="CM3428" s="1" ph="1"/>
      <c r="CN3428" s="1" ph="1"/>
      <c r="CO3428" s="1" ph="1"/>
      <c r="CP3428" s="1" ph="1"/>
      <c r="CQ3428" s="1" ph="1"/>
      <c r="CR3428" s="1" ph="1"/>
      <c r="CS3428" s="1" ph="1"/>
      <c r="CT3428" s="1" ph="1"/>
      <c r="CU3428" s="1" ph="1"/>
      <c r="CV3428" s="1" ph="1"/>
      <c r="CW3428" s="1" ph="1"/>
      <c r="CX3428" s="1" ph="1"/>
      <c r="CY3428" s="1" ph="1"/>
      <c r="CZ3428" s="1" ph="1"/>
      <c r="DA3428" s="1" ph="1"/>
      <c r="DB3428" s="1" ph="1"/>
      <c r="DC3428" s="1" ph="1"/>
      <c r="DD3428" s="1" ph="1"/>
      <c r="DE3428" s="1" ph="1"/>
      <c r="DF3428" s="1" ph="1"/>
      <c r="DG3428" s="1" ph="1"/>
      <c r="DH3428" s="1" ph="1"/>
      <c r="DI3428" s="1" ph="1"/>
      <c r="DJ3428" s="1" ph="1"/>
      <c r="DK3428" s="1" ph="1"/>
      <c r="DL3428" s="1" ph="1"/>
      <c r="DM3428" s="1" ph="1"/>
      <c r="DN3428" s="1" ph="1"/>
      <c r="DO3428" s="1" ph="1"/>
      <c r="DP3428" s="1" ph="1"/>
      <c r="DQ3428" s="1" ph="1"/>
      <c r="DR3428" s="1" ph="1"/>
      <c r="DS3428" s="1" ph="1"/>
      <c r="DT3428" s="1" ph="1"/>
      <c r="DU3428" s="1" ph="1"/>
      <c r="DV3428" s="1" ph="1"/>
      <c r="DW3428" s="1" ph="1"/>
      <c r="DX3428" s="1" ph="1"/>
      <c r="DY3428" s="1" ph="1"/>
      <c r="DZ3428" s="1" ph="1"/>
      <c r="EA3428" s="1" ph="1"/>
      <c r="EB3428" s="1" ph="1"/>
      <c r="EC3428" s="1" ph="1"/>
      <c r="ED3428" s="1" ph="1"/>
      <c r="EE3428" s="1" ph="1"/>
      <c r="EF3428" s="1" ph="1"/>
      <c r="EG3428" s="1" ph="1"/>
      <c r="EH3428" s="1" ph="1"/>
      <c r="EI3428" s="1" ph="1"/>
      <c r="EJ3428" s="1" ph="1"/>
      <c r="EK3428" s="1" ph="1"/>
      <c r="EL3428" s="1" ph="1"/>
      <c r="EM3428" s="1" ph="1"/>
      <c r="EN3428" s="1" ph="1"/>
      <c r="EO3428" s="1" ph="1"/>
      <c r="EP3428" s="1" ph="1"/>
      <c r="EQ3428" s="1" ph="1"/>
      <c r="ER3428" s="1" ph="1"/>
      <c r="ES3428" s="1" ph="1"/>
      <c r="ET3428" s="1" ph="1"/>
      <c r="EU3428" s="1" ph="1"/>
      <c r="EV3428" s="1" ph="1"/>
      <c r="EW3428" s="1" ph="1"/>
      <c r="EX3428" s="1" ph="1"/>
      <c r="EY3428" s="1" ph="1"/>
      <c r="EZ3428" s="1" ph="1"/>
      <c r="FA3428" s="1" ph="1"/>
      <c r="FB3428" s="1" ph="1"/>
      <c r="FC3428" s="1" ph="1"/>
      <c r="FD3428" s="1" ph="1"/>
      <c r="FE3428" s="1" ph="1"/>
      <c r="FF3428" s="1" ph="1"/>
      <c r="FG3428" s="1" ph="1"/>
      <c r="FH3428" s="1" ph="1"/>
      <c r="FI3428" s="1" ph="1"/>
      <c r="FJ3428" s="1" ph="1"/>
      <c r="FK3428" s="1" ph="1"/>
      <c r="FL3428" s="1" ph="1"/>
      <c r="FM3428" s="1" ph="1"/>
      <c r="FN3428" s="1" ph="1"/>
      <c r="FO3428" s="1" ph="1"/>
      <c r="FP3428" s="1" ph="1"/>
      <c r="FQ3428" s="1" ph="1"/>
      <c r="FR3428" s="1" ph="1"/>
      <c r="FS3428" s="1" ph="1"/>
      <c r="FT3428" s="1" ph="1"/>
      <c r="FU3428" s="1" ph="1"/>
      <c r="FV3428" s="1" ph="1"/>
      <c r="FW3428" s="1" ph="1"/>
      <c r="FX3428" s="1" ph="1"/>
      <c r="FY3428" s="1" ph="1"/>
      <c r="FZ3428" s="1" ph="1"/>
      <c r="GA3428" s="1" ph="1"/>
      <c r="GB3428" s="1" ph="1"/>
      <c r="GC3428" s="1" ph="1"/>
      <c r="GD3428" s="1" ph="1"/>
      <c r="GE3428" s="1" ph="1"/>
      <c r="GF3428" s="1" ph="1"/>
      <c r="GG3428" s="1" ph="1"/>
      <c r="GH3428" s="1" ph="1"/>
      <c r="GI3428" s="1" ph="1"/>
      <c r="GJ3428" s="1" ph="1"/>
      <c r="GK3428" s="1" ph="1"/>
      <c r="GL3428" s="1" ph="1"/>
      <c r="GM3428" s="1" ph="1"/>
      <c r="GN3428" s="1" ph="1"/>
      <c r="GO3428" s="1" ph="1"/>
      <c r="GP3428" s="1" ph="1"/>
      <c r="GQ3428" s="1" ph="1"/>
      <c r="GR3428" s="1" ph="1"/>
      <c r="GS3428" s="1" ph="1"/>
      <c r="GT3428" s="1" ph="1"/>
      <c r="GU3428" s="1" ph="1"/>
      <c r="GV3428" s="1" ph="1"/>
      <c r="GW3428" s="1" ph="1"/>
      <c r="GX3428" s="1" ph="1"/>
      <c r="GY3428" s="1" ph="1"/>
      <c r="GZ3428" s="1" ph="1"/>
      <c r="HA3428" s="1" ph="1"/>
      <c r="HB3428" s="1" ph="1"/>
      <c r="HC3428" s="1" ph="1"/>
      <c r="HD3428" s="1" ph="1"/>
      <c r="HE3428" s="1" ph="1"/>
      <c r="HF3428" s="1" ph="1"/>
      <c r="HG3428" s="1" ph="1"/>
      <c r="HH3428" s="1" ph="1"/>
      <c r="HI3428" s="1" ph="1"/>
      <c r="HJ3428" s="1" ph="1"/>
      <c r="HK3428" s="1" ph="1"/>
      <c r="HL3428" s="1" ph="1"/>
      <c r="HM3428" s="1" ph="1"/>
      <c r="HN3428" s="1" ph="1"/>
      <c r="HO3428" s="1" ph="1"/>
      <c r="HP3428" s="1" ph="1"/>
      <c r="HQ3428" s="1" ph="1"/>
      <c r="HR3428" s="1" ph="1"/>
      <c r="HS3428" s="1" ph="1"/>
      <c r="HT3428" s="1" ph="1"/>
      <c r="HU3428" s="1" ph="1"/>
      <c r="HV3428" s="1" ph="1"/>
      <c r="HW3428" s="1" ph="1"/>
      <c r="HX3428" s="1" ph="1"/>
      <c r="HY3428" s="1" ph="1"/>
      <c r="HZ3428" s="1" ph="1"/>
      <c r="IA3428" s="1" ph="1"/>
      <c r="IB3428" s="1" ph="1"/>
      <c r="IC3428" s="1" ph="1"/>
      <c r="ID3428" s="1" ph="1"/>
      <c r="IE3428" s="1" ph="1"/>
      <c r="IF3428" s="1" ph="1"/>
    </row>
    <row r="3431" spans="82:240" ht="20.149999999999999" customHeight="1">
      <c r="CD3431" s="1" ph="1"/>
      <c r="CE3431" s="1" ph="1"/>
      <c r="CF3431" s="1" ph="1"/>
      <c r="CG3431" s="1" ph="1"/>
      <c r="CH3431" s="1" ph="1"/>
      <c r="CI3431" s="1" ph="1"/>
      <c r="CJ3431" s="1" ph="1"/>
      <c r="CK3431" s="1" ph="1"/>
      <c r="CL3431" s="1" ph="1"/>
      <c r="CM3431" s="1" ph="1"/>
      <c r="CN3431" s="1" ph="1"/>
      <c r="CO3431" s="1" ph="1"/>
      <c r="CP3431" s="1" ph="1"/>
      <c r="CQ3431" s="1" ph="1"/>
      <c r="CR3431" s="1" ph="1"/>
      <c r="CS3431" s="1" ph="1"/>
      <c r="CT3431" s="1" ph="1"/>
      <c r="CU3431" s="1" ph="1"/>
      <c r="CV3431" s="1" ph="1"/>
      <c r="CW3431" s="1" ph="1"/>
      <c r="CX3431" s="1" ph="1"/>
      <c r="CY3431" s="1" ph="1"/>
      <c r="CZ3431" s="1" ph="1"/>
      <c r="DA3431" s="1" ph="1"/>
      <c r="DB3431" s="1" ph="1"/>
      <c r="DC3431" s="1" ph="1"/>
      <c r="DD3431" s="1" ph="1"/>
      <c r="DE3431" s="1" ph="1"/>
      <c r="DF3431" s="1" ph="1"/>
      <c r="DG3431" s="1" ph="1"/>
      <c r="DH3431" s="1" ph="1"/>
      <c r="DI3431" s="1" ph="1"/>
      <c r="DJ3431" s="1" ph="1"/>
      <c r="DK3431" s="1" ph="1"/>
      <c r="DL3431" s="1" ph="1"/>
      <c r="DM3431" s="1" ph="1"/>
      <c r="DN3431" s="1" ph="1"/>
      <c r="DO3431" s="1" ph="1"/>
      <c r="DP3431" s="1" ph="1"/>
      <c r="DQ3431" s="1" ph="1"/>
      <c r="DR3431" s="1" ph="1"/>
      <c r="DS3431" s="1" ph="1"/>
      <c r="DT3431" s="1" ph="1"/>
      <c r="DU3431" s="1" ph="1"/>
      <c r="DV3431" s="1" ph="1"/>
      <c r="DW3431" s="1" ph="1"/>
      <c r="DX3431" s="1" ph="1"/>
      <c r="DY3431" s="1" ph="1"/>
      <c r="DZ3431" s="1" ph="1"/>
      <c r="EA3431" s="1" ph="1"/>
      <c r="EB3431" s="1" ph="1"/>
      <c r="EC3431" s="1" ph="1"/>
      <c r="ED3431" s="1" ph="1"/>
      <c r="EE3431" s="1" ph="1"/>
      <c r="EF3431" s="1" ph="1"/>
      <c r="EG3431" s="1" ph="1"/>
      <c r="EH3431" s="1" ph="1"/>
      <c r="EI3431" s="1" ph="1"/>
      <c r="EJ3431" s="1" ph="1"/>
      <c r="EK3431" s="1" ph="1"/>
      <c r="EL3431" s="1" ph="1"/>
      <c r="EM3431" s="1" ph="1"/>
      <c r="EN3431" s="1" ph="1"/>
      <c r="EO3431" s="1" ph="1"/>
      <c r="EP3431" s="1" ph="1"/>
      <c r="EQ3431" s="1" ph="1"/>
      <c r="ER3431" s="1" ph="1"/>
      <c r="ES3431" s="1" ph="1"/>
      <c r="ET3431" s="1" ph="1"/>
      <c r="EU3431" s="1" ph="1"/>
      <c r="EV3431" s="1" ph="1"/>
      <c r="EW3431" s="1" ph="1"/>
      <c r="EX3431" s="1" ph="1"/>
      <c r="EY3431" s="1" ph="1"/>
      <c r="EZ3431" s="1" ph="1"/>
      <c r="FA3431" s="1" ph="1"/>
      <c r="FB3431" s="1" ph="1"/>
      <c r="FC3431" s="1" ph="1"/>
      <c r="FD3431" s="1" ph="1"/>
      <c r="FE3431" s="1" ph="1"/>
      <c r="FF3431" s="1" ph="1"/>
      <c r="FG3431" s="1" ph="1"/>
      <c r="FH3431" s="1" ph="1"/>
      <c r="FI3431" s="1" ph="1"/>
      <c r="FJ3431" s="1" ph="1"/>
      <c r="FK3431" s="1" ph="1"/>
      <c r="FL3431" s="1" ph="1"/>
      <c r="FM3431" s="1" ph="1"/>
      <c r="FN3431" s="1" ph="1"/>
      <c r="FO3431" s="1" ph="1"/>
      <c r="FP3431" s="1" ph="1"/>
      <c r="FQ3431" s="1" ph="1"/>
      <c r="FR3431" s="1" ph="1"/>
      <c r="FS3431" s="1" ph="1"/>
      <c r="FT3431" s="1" ph="1"/>
      <c r="FU3431" s="1" ph="1"/>
      <c r="FV3431" s="1" ph="1"/>
      <c r="FW3431" s="1" ph="1"/>
      <c r="FX3431" s="1" ph="1"/>
      <c r="FY3431" s="1" ph="1"/>
      <c r="FZ3431" s="1" ph="1"/>
      <c r="GA3431" s="1" ph="1"/>
      <c r="GB3431" s="1" ph="1"/>
      <c r="GC3431" s="1" ph="1"/>
      <c r="GD3431" s="1" ph="1"/>
      <c r="GE3431" s="1" ph="1"/>
      <c r="GF3431" s="1" ph="1"/>
      <c r="GG3431" s="1" ph="1"/>
      <c r="GH3431" s="1" ph="1"/>
      <c r="GI3431" s="1" ph="1"/>
      <c r="GJ3431" s="1" ph="1"/>
      <c r="GK3431" s="1" ph="1"/>
      <c r="GL3431" s="1" ph="1"/>
      <c r="GM3431" s="1" ph="1"/>
      <c r="GN3431" s="1" ph="1"/>
      <c r="GO3431" s="1" ph="1"/>
      <c r="GP3431" s="1" ph="1"/>
      <c r="GQ3431" s="1" ph="1"/>
      <c r="GR3431" s="1" ph="1"/>
      <c r="GS3431" s="1" ph="1"/>
      <c r="GT3431" s="1" ph="1"/>
      <c r="GU3431" s="1" ph="1"/>
      <c r="GV3431" s="1" ph="1"/>
      <c r="GW3431" s="1" ph="1"/>
      <c r="GX3431" s="1" ph="1"/>
      <c r="GY3431" s="1" ph="1"/>
      <c r="GZ3431" s="1" ph="1"/>
      <c r="HA3431" s="1" ph="1"/>
      <c r="HB3431" s="1" ph="1"/>
      <c r="HC3431" s="1" ph="1"/>
      <c r="HD3431" s="1" ph="1"/>
      <c r="HE3431" s="1" ph="1"/>
      <c r="HF3431" s="1" ph="1"/>
      <c r="HG3431" s="1" ph="1"/>
      <c r="HH3431" s="1" ph="1"/>
      <c r="HI3431" s="1" ph="1"/>
      <c r="HJ3431" s="1" ph="1"/>
      <c r="HK3431" s="1" ph="1"/>
      <c r="HL3431" s="1" ph="1"/>
      <c r="HM3431" s="1" ph="1"/>
      <c r="HN3431" s="1" ph="1"/>
      <c r="HO3431" s="1" ph="1"/>
      <c r="HP3431" s="1" ph="1"/>
      <c r="HQ3431" s="1" ph="1"/>
      <c r="HR3431" s="1" ph="1"/>
      <c r="HS3431" s="1" ph="1"/>
      <c r="HT3431" s="1" ph="1"/>
      <c r="HU3431" s="1" ph="1"/>
      <c r="HV3431" s="1" ph="1"/>
      <c r="HW3431" s="1" ph="1"/>
      <c r="HX3431" s="1" ph="1"/>
      <c r="HY3431" s="1" ph="1"/>
      <c r="HZ3431" s="1" ph="1"/>
      <c r="IA3431" s="1" ph="1"/>
      <c r="IB3431" s="1" ph="1"/>
      <c r="IC3431" s="1" ph="1"/>
      <c r="ID3431" s="1" ph="1"/>
      <c r="IE3431" s="1" ph="1"/>
      <c r="IF3431" s="1" ph="1"/>
    </row>
    <row r="3433" spans="82:240" ht="20.149999999999999" customHeight="1">
      <c r="CD3433" s="1" ph="1"/>
      <c r="CE3433" s="1" ph="1"/>
      <c r="CF3433" s="1" ph="1"/>
      <c r="CG3433" s="1" ph="1"/>
      <c r="CH3433" s="1" ph="1"/>
      <c r="CI3433" s="1" ph="1"/>
      <c r="CJ3433" s="1" ph="1"/>
      <c r="CK3433" s="1" ph="1"/>
      <c r="CL3433" s="1" ph="1"/>
      <c r="CM3433" s="1" ph="1"/>
      <c r="CN3433" s="1" ph="1"/>
      <c r="CO3433" s="1" ph="1"/>
      <c r="CP3433" s="1" ph="1"/>
      <c r="CQ3433" s="1" ph="1"/>
      <c r="CR3433" s="1" ph="1"/>
      <c r="CS3433" s="1" ph="1"/>
      <c r="CT3433" s="1" ph="1"/>
      <c r="CU3433" s="1" ph="1"/>
      <c r="CV3433" s="1" ph="1"/>
      <c r="CW3433" s="1" ph="1"/>
      <c r="CX3433" s="1" ph="1"/>
      <c r="CY3433" s="1" ph="1"/>
      <c r="CZ3433" s="1" ph="1"/>
      <c r="DA3433" s="1" ph="1"/>
      <c r="DB3433" s="1" ph="1"/>
      <c r="DC3433" s="1" ph="1"/>
      <c r="DD3433" s="1" ph="1"/>
      <c r="DE3433" s="1" ph="1"/>
      <c r="DF3433" s="1" ph="1"/>
      <c r="DG3433" s="1" ph="1"/>
      <c r="DH3433" s="1" ph="1"/>
      <c r="DI3433" s="1" ph="1"/>
      <c r="DJ3433" s="1" ph="1"/>
      <c r="DK3433" s="1" ph="1"/>
      <c r="DL3433" s="1" ph="1"/>
      <c r="DM3433" s="1" ph="1"/>
      <c r="DN3433" s="1" ph="1"/>
      <c r="DO3433" s="1" ph="1"/>
      <c r="DP3433" s="1" ph="1"/>
      <c r="DQ3433" s="1" ph="1"/>
      <c r="DR3433" s="1" ph="1"/>
      <c r="DS3433" s="1" ph="1"/>
      <c r="DT3433" s="1" ph="1"/>
      <c r="DU3433" s="1" ph="1"/>
      <c r="DV3433" s="1" ph="1"/>
      <c r="DW3433" s="1" ph="1"/>
      <c r="DX3433" s="1" ph="1"/>
      <c r="DY3433" s="1" ph="1"/>
      <c r="DZ3433" s="1" ph="1"/>
      <c r="EA3433" s="1" ph="1"/>
      <c r="EB3433" s="1" ph="1"/>
      <c r="EC3433" s="1" ph="1"/>
      <c r="ED3433" s="1" ph="1"/>
      <c r="EE3433" s="1" ph="1"/>
      <c r="EF3433" s="1" ph="1"/>
      <c r="EG3433" s="1" ph="1"/>
      <c r="EH3433" s="1" ph="1"/>
      <c r="EI3433" s="1" ph="1"/>
      <c r="EJ3433" s="1" ph="1"/>
      <c r="EK3433" s="1" ph="1"/>
      <c r="EL3433" s="1" ph="1"/>
      <c r="EM3433" s="1" ph="1"/>
      <c r="EN3433" s="1" ph="1"/>
      <c r="EO3433" s="1" ph="1"/>
      <c r="EP3433" s="1" ph="1"/>
      <c r="EQ3433" s="1" ph="1"/>
      <c r="ER3433" s="1" ph="1"/>
      <c r="ES3433" s="1" ph="1"/>
      <c r="ET3433" s="1" ph="1"/>
      <c r="EU3433" s="1" ph="1"/>
      <c r="EV3433" s="1" ph="1"/>
      <c r="EW3433" s="1" ph="1"/>
      <c r="EX3433" s="1" ph="1"/>
      <c r="EY3433" s="1" ph="1"/>
      <c r="EZ3433" s="1" ph="1"/>
      <c r="FA3433" s="1" ph="1"/>
      <c r="FB3433" s="1" ph="1"/>
      <c r="FC3433" s="1" ph="1"/>
      <c r="FD3433" s="1" ph="1"/>
      <c r="FE3433" s="1" ph="1"/>
      <c r="FF3433" s="1" ph="1"/>
      <c r="FG3433" s="1" ph="1"/>
      <c r="FH3433" s="1" ph="1"/>
      <c r="FI3433" s="1" ph="1"/>
      <c r="FJ3433" s="1" ph="1"/>
      <c r="FK3433" s="1" ph="1"/>
      <c r="FL3433" s="1" ph="1"/>
      <c r="FM3433" s="1" ph="1"/>
      <c r="FN3433" s="1" ph="1"/>
      <c r="FO3433" s="1" ph="1"/>
      <c r="FP3433" s="1" ph="1"/>
      <c r="FQ3433" s="1" ph="1"/>
      <c r="FR3433" s="1" ph="1"/>
      <c r="FS3433" s="1" ph="1"/>
      <c r="FT3433" s="1" ph="1"/>
      <c r="FU3433" s="1" ph="1"/>
      <c r="FV3433" s="1" ph="1"/>
      <c r="FW3433" s="1" ph="1"/>
      <c r="FX3433" s="1" ph="1"/>
      <c r="FY3433" s="1" ph="1"/>
      <c r="FZ3433" s="1" ph="1"/>
      <c r="GA3433" s="1" ph="1"/>
      <c r="GB3433" s="1" ph="1"/>
      <c r="GC3433" s="1" ph="1"/>
      <c r="GD3433" s="1" ph="1"/>
      <c r="GE3433" s="1" ph="1"/>
      <c r="GF3433" s="1" ph="1"/>
      <c r="GG3433" s="1" ph="1"/>
      <c r="GH3433" s="1" ph="1"/>
      <c r="GI3433" s="1" ph="1"/>
      <c r="GJ3433" s="1" ph="1"/>
      <c r="GK3433" s="1" ph="1"/>
      <c r="GL3433" s="1" ph="1"/>
      <c r="GM3433" s="1" ph="1"/>
      <c r="GN3433" s="1" ph="1"/>
      <c r="GO3433" s="1" ph="1"/>
      <c r="GP3433" s="1" ph="1"/>
      <c r="GQ3433" s="1" ph="1"/>
      <c r="GR3433" s="1" ph="1"/>
      <c r="GS3433" s="1" ph="1"/>
      <c r="GT3433" s="1" ph="1"/>
      <c r="GU3433" s="1" ph="1"/>
      <c r="GV3433" s="1" ph="1"/>
      <c r="GW3433" s="1" ph="1"/>
      <c r="GX3433" s="1" ph="1"/>
      <c r="GY3433" s="1" ph="1"/>
      <c r="GZ3433" s="1" ph="1"/>
      <c r="HA3433" s="1" ph="1"/>
      <c r="HB3433" s="1" ph="1"/>
      <c r="HC3433" s="1" ph="1"/>
      <c r="HD3433" s="1" ph="1"/>
      <c r="HE3433" s="1" ph="1"/>
      <c r="HF3433" s="1" ph="1"/>
      <c r="HG3433" s="1" ph="1"/>
      <c r="HH3433" s="1" ph="1"/>
      <c r="HI3433" s="1" ph="1"/>
      <c r="HJ3433" s="1" ph="1"/>
      <c r="HK3433" s="1" ph="1"/>
      <c r="HL3433" s="1" ph="1"/>
      <c r="HM3433" s="1" ph="1"/>
      <c r="HN3433" s="1" ph="1"/>
      <c r="HO3433" s="1" ph="1"/>
      <c r="HP3433" s="1" ph="1"/>
      <c r="HQ3433" s="1" ph="1"/>
      <c r="HR3433" s="1" ph="1"/>
      <c r="HS3433" s="1" ph="1"/>
      <c r="HT3433" s="1" ph="1"/>
      <c r="HU3433" s="1" ph="1"/>
      <c r="HV3433" s="1" ph="1"/>
      <c r="HW3433" s="1" ph="1"/>
      <c r="HX3433" s="1" ph="1"/>
      <c r="HY3433" s="1" ph="1"/>
      <c r="HZ3433" s="1" ph="1"/>
      <c r="IA3433" s="1" ph="1"/>
      <c r="IB3433" s="1" ph="1"/>
      <c r="IC3433" s="1" ph="1"/>
      <c r="ID3433" s="1" ph="1"/>
      <c r="IE3433" s="1" ph="1"/>
      <c r="IF3433" s="1" ph="1"/>
    </row>
    <row r="3435" spans="82:240" ht="20.149999999999999" customHeight="1">
      <c r="CD3435" s="1" ph="1"/>
      <c r="CE3435" s="1" ph="1"/>
      <c r="CF3435" s="1" ph="1"/>
      <c r="CG3435" s="1" ph="1"/>
      <c r="CH3435" s="1" ph="1"/>
      <c r="CI3435" s="1" ph="1"/>
      <c r="CJ3435" s="1" ph="1"/>
      <c r="CK3435" s="1" ph="1"/>
      <c r="CL3435" s="1" ph="1"/>
      <c r="CM3435" s="1" ph="1"/>
      <c r="CN3435" s="1" ph="1"/>
      <c r="CO3435" s="1" ph="1"/>
      <c r="CP3435" s="1" ph="1"/>
      <c r="CQ3435" s="1" ph="1"/>
      <c r="CR3435" s="1" ph="1"/>
      <c r="CS3435" s="1" ph="1"/>
      <c r="CT3435" s="1" ph="1"/>
      <c r="CU3435" s="1" ph="1"/>
      <c r="CV3435" s="1" ph="1"/>
      <c r="CW3435" s="1" ph="1"/>
      <c r="CX3435" s="1" ph="1"/>
      <c r="CY3435" s="1" ph="1"/>
      <c r="CZ3435" s="1" ph="1"/>
      <c r="DA3435" s="1" ph="1"/>
      <c r="DB3435" s="1" ph="1"/>
      <c r="DC3435" s="1" ph="1"/>
      <c r="DD3435" s="1" ph="1"/>
      <c r="DE3435" s="1" ph="1"/>
      <c r="DF3435" s="1" ph="1"/>
      <c r="DG3435" s="1" ph="1"/>
      <c r="DH3435" s="1" ph="1"/>
      <c r="DI3435" s="1" ph="1"/>
      <c r="DJ3435" s="1" ph="1"/>
      <c r="DK3435" s="1" ph="1"/>
      <c r="DL3435" s="1" ph="1"/>
      <c r="DM3435" s="1" ph="1"/>
      <c r="DN3435" s="1" ph="1"/>
      <c r="DO3435" s="1" ph="1"/>
      <c r="DP3435" s="1" ph="1"/>
      <c r="DQ3435" s="1" ph="1"/>
      <c r="DR3435" s="1" ph="1"/>
      <c r="DS3435" s="1" ph="1"/>
      <c r="DT3435" s="1" ph="1"/>
      <c r="DU3435" s="1" ph="1"/>
      <c r="DV3435" s="1" ph="1"/>
      <c r="DW3435" s="1" ph="1"/>
      <c r="DX3435" s="1" ph="1"/>
      <c r="DY3435" s="1" ph="1"/>
      <c r="DZ3435" s="1" ph="1"/>
      <c r="EA3435" s="1" ph="1"/>
      <c r="EB3435" s="1" ph="1"/>
      <c r="EC3435" s="1" ph="1"/>
      <c r="ED3435" s="1" ph="1"/>
      <c r="EE3435" s="1" ph="1"/>
      <c r="EF3435" s="1" ph="1"/>
      <c r="EG3435" s="1" ph="1"/>
      <c r="EH3435" s="1" ph="1"/>
      <c r="EI3435" s="1" ph="1"/>
      <c r="EJ3435" s="1" ph="1"/>
      <c r="EK3435" s="1" ph="1"/>
      <c r="EL3435" s="1" ph="1"/>
      <c r="EM3435" s="1" ph="1"/>
      <c r="EN3435" s="1" ph="1"/>
      <c r="EO3435" s="1" ph="1"/>
      <c r="EP3435" s="1" ph="1"/>
      <c r="EQ3435" s="1" ph="1"/>
      <c r="ER3435" s="1" ph="1"/>
      <c r="ES3435" s="1" ph="1"/>
      <c r="ET3435" s="1" ph="1"/>
      <c r="EU3435" s="1" ph="1"/>
      <c r="EV3435" s="1" ph="1"/>
      <c r="EW3435" s="1" ph="1"/>
      <c r="EX3435" s="1" ph="1"/>
      <c r="EY3435" s="1" ph="1"/>
      <c r="EZ3435" s="1" ph="1"/>
      <c r="FA3435" s="1" ph="1"/>
      <c r="FB3435" s="1" ph="1"/>
      <c r="FC3435" s="1" ph="1"/>
      <c r="FD3435" s="1" ph="1"/>
      <c r="FE3435" s="1" ph="1"/>
      <c r="FF3435" s="1" ph="1"/>
      <c r="FG3435" s="1" ph="1"/>
      <c r="FH3435" s="1" ph="1"/>
      <c r="FI3435" s="1" ph="1"/>
      <c r="FJ3435" s="1" ph="1"/>
      <c r="FK3435" s="1" ph="1"/>
      <c r="FL3435" s="1" ph="1"/>
      <c r="FM3435" s="1" ph="1"/>
      <c r="FN3435" s="1" ph="1"/>
      <c r="FO3435" s="1" ph="1"/>
      <c r="FP3435" s="1" ph="1"/>
      <c r="FQ3435" s="1" ph="1"/>
      <c r="FR3435" s="1" ph="1"/>
      <c r="FS3435" s="1" ph="1"/>
      <c r="FT3435" s="1" ph="1"/>
      <c r="FU3435" s="1" ph="1"/>
      <c r="FV3435" s="1" ph="1"/>
      <c r="FW3435" s="1" ph="1"/>
      <c r="FX3435" s="1" ph="1"/>
      <c r="FY3435" s="1" ph="1"/>
      <c r="FZ3435" s="1" ph="1"/>
      <c r="GA3435" s="1" ph="1"/>
      <c r="GB3435" s="1" ph="1"/>
      <c r="GC3435" s="1" ph="1"/>
      <c r="GD3435" s="1" ph="1"/>
      <c r="GE3435" s="1" ph="1"/>
      <c r="GF3435" s="1" ph="1"/>
      <c r="GG3435" s="1" ph="1"/>
      <c r="GH3435" s="1" ph="1"/>
      <c r="GI3435" s="1" ph="1"/>
      <c r="GJ3435" s="1" ph="1"/>
      <c r="GK3435" s="1" ph="1"/>
      <c r="GL3435" s="1" ph="1"/>
      <c r="GM3435" s="1" ph="1"/>
      <c r="GN3435" s="1" ph="1"/>
      <c r="GO3435" s="1" ph="1"/>
      <c r="GP3435" s="1" ph="1"/>
      <c r="GQ3435" s="1" ph="1"/>
      <c r="GR3435" s="1" ph="1"/>
      <c r="GS3435" s="1" ph="1"/>
      <c r="GT3435" s="1" ph="1"/>
      <c r="GU3435" s="1" ph="1"/>
      <c r="GV3435" s="1" ph="1"/>
      <c r="GW3435" s="1" ph="1"/>
      <c r="GX3435" s="1" ph="1"/>
      <c r="GY3435" s="1" ph="1"/>
      <c r="GZ3435" s="1" ph="1"/>
      <c r="HA3435" s="1" ph="1"/>
      <c r="HB3435" s="1" ph="1"/>
      <c r="HC3435" s="1" ph="1"/>
      <c r="HD3435" s="1" ph="1"/>
      <c r="HE3435" s="1" ph="1"/>
      <c r="HF3435" s="1" ph="1"/>
      <c r="HG3435" s="1" ph="1"/>
      <c r="HH3435" s="1" ph="1"/>
      <c r="HI3435" s="1" ph="1"/>
      <c r="HJ3435" s="1" ph="1"/>
      <c r="HK3435" s="1" ph="1"/>
      <c r="HL3435" s="1" ph="1"/>
      <c r="HM3435" s="1" ph="1"/>
      <c r="HN3435" s="1" ph="1"/>
      <c r="HO3435" s="1" ph="1"/>
      <c r="HP3435" s="1" ph="1"/>
      <c r="HQ3435" s="1" ph="1"/>
      <c r="HR3435" s="1" ph="1"/>
      <c r="HS3435" s="1" ph="1"/>
      <c r="HT3435" s="1" ph="1"/>
      <c r="HU3435" s="1" ph="1"/>
      <c r="HV3435" s="1" ph="1"/>
      <c r="HW3435" s="1" ph="1"/>
      <c r="HX3435" s="1" ph="1"/>
      <c r="HY3435" s="1" ph="1"/>
      <c r="HZ3435" s="1" ph="1"/>
      <c r="IA3435" s="1" ph="1"/>
      <c r="IB3435" s="1" ph="1"/>
      <c r="IC3435" s="1" ph="1"/>
      <c r="ID3435" s="1" ph="1"/>
      <c r="IE3435" s="1" ph="1"/>
      <c r="IF3435" s="1" ph="1"/>
    </row>
    <row r="3437" spans="82:240" ht="20.149999999999999" customHeight="1">
      <c r="CD3437" s="1" ph="1"/>
      <c r="CE3437" s="1" ph="1"/>
      <c r="CF3437" s="1" ph="1"/>
      <c r="CG3437" s="1" ph="1"/>
      <c r="CH3437" s="1" ph="1"/>
      <c r="CI3437" s="1" ph="1"/>
      <c r="CJ3437" s="1" ph="1"/>
      <c r="CK3437" s="1" ph="1"/>
      <c r="CL3437" s="1" ph="1"/>
      <c r="CM3437" s="1" ph="1"/>
      <c r="CN3437" s="1" ph="1"/>
      <c r="CO3437" s="1" ph="1"/>
      <c r="CP3437" s="1" ph="1"/>
      <c r="CQ3437" s="1" ph="1"/>
      <c r="CR3437" s="1" ph="1"/>
      <c r="CS3437" s="1" ph="1"/>
      <c r="CT3437" s="1" ph="1"/>
      <c r="CU3437" s="1" ph="1"/>
      <c r="CV3437" s="1" ph="1"/>
      <c r="CW3437" s="1" ph="1"/>
      <c r="CX3437" s="1" ph="1"/>
      <c r="CY3437" s="1" ph="1"/>
      <c r="CZ3437" s="1" ph="1"/>
      <c r="DA3437" s="1" ph="1"/>
      <c r="DB3437" s="1" ph="1"/>
      <c r="DC3437" s="1" ph="1"/>
      <c r="DD3437" s="1" ph="1"/>
      <c r="DE3437" s="1" ph="1"/>
      <c r="DF3437" s="1" ph="1"/>
      <c r="DG3437" s="1" ph="1"/>
      <c r="DH3437" s="1" ph="1"/>
      <c r="DI3437" s="1" ph="1"/>
      <c r="DJ3437" s="1" ph="1"/>
      <c r="DK3437" s="1" ph="1"/>
      <c r="DL3437" s="1" ph="1"/>
      <c r="DM3437" s="1" ph="1"/>
      <c r="DN3437" s="1" ph="1"/>
      <c r="DO3437" s="1" ph="1"/>
      <c r="DP3437" s="1" ph="1"/>
      <c r="DQ3437" s="1" ph="1"/>
      <c r="DR3437" s="1" ph="1"/>
      <c r="DS3437" s="1" ph="1"/>
      <c r="DT3437" s="1" ph="1"/>
      <c r="DU3437" s="1" ph="1"/>
      <c r="DV3437" s="1" ph="1"/>
      <c r="DW3437" s="1" ph="1"/>
      <c r="DX3437" s="1" ph="1"/>
      <c r="DY3437" s="1" ph="1"/>
      <c r="DZ3437" s="1" ph="1"/>
      <c r="EA3437" s="1" ph="1"/>
      <c r="EB3437" s="1" ph="1"/>
      <c r="EC3437" s="1" ph="1"/>
      <c r="ED3437" s="1" ph="1"/>
      <c r="EE3437" s="1" ph="1"/>
      <c r="EF3437" s="1" ph="1"/>
      <c r="EG3437" s="1" ph="1"/>
      <c r="EH3437" s="1" ph="1"/>
      <c r="EI3437" s="1" ph="1"/>
      <c r="EJ3437" s="1" ph="1"/>
      <c r="EK3437" s="1" ph="1"/>
      <c r="EL3437" s="1" ph="1"/>
      <c r="EM3437" s="1" ph="1"/>
      <c r="EN3437" s="1" ph="1"/>
      <c r="EO3437" s="1" ph="1"/>
      <c r="EP3437" s="1" ph="1"/>
      <c r="EQ3437" s="1" ph="1"/>
      <c r="ER3437" s="1" ph="1"/>
      <c r="ES3437" s="1" ph="1"/>
      <c r="ET3437" s="1" ph="1"/>
      <c r="EU3437" s="1" ph="1"/>
      <c r="EV3437" s="1" ph="1"/>
      <c r="EW3437" s="1" ph="1"/>
      <c r="EX3437" s="1" ph="1"/>
      <c r="EY3437" s="1" ph="1"/>
      <c r="EZ3437" s="1" ph="1"/>
      <c r="FA3437" s="1" ph="1"/>
      <c r="FB3437" s="1" ph="1"/>
      <c r="FC3437" s="1" ph="1"/>
      <c r="FD3437" s="1" ph="1"/>
      <c r="FE3437" s="1" ph="1"/>
      <c r="FF3437" s="1" ph="1"/>
      <c r="FG3437" s="1" ph="1"/>
      <c r="FH3437" s="1" ph="1"/>
      <c r="FI3437" s="1" ph="1"/>
      <c r="FJ3437" s="1" ph="1"/>
      <c r="FK3437" s="1" ph="1"/>
      <c r="FL3437" s="1" ph="1"/>
      <c r="FM3437" s="1" ph="1"/>
      <c r="FN3437" s="1" ph="1"/>
      <c r="FO3437" s="1" ph="1"/>
      <c r="FP3437" s="1" ph="1"/>
      <c r="FQ3437" s="1" ph="1"/>
      <c r="FR3437" s="1" ph="1"/>
      <c r="FS3437" s="1" ph="1"/>
      <c r="FT3437" s="1" ph="1"/>
      <c r="FU3437" s="1" ph="1"/>
      <c r="FV3437" s="1" ph="1"/>
      <c r="FW3437" s="1" ph="1"/>
      <c r="FX3437" s="1" ph="1"/>
      <c r="FY3437" s="1" ph="1"/>
      <c r="FZ3437" s="1" ph="1"/>
      <c r="GA3437" s="1" ph="1"/>
      <c r="GB3437" s="1" ph="1"/>
      <c r="GC3437" s="1" ph="1"/>
      <c r="GD3437" s="1" ph="1"/>
      <c r="GE3437" s="1" ph="1"/>
      <c r="GF3437" s="1" ph="1"/>
      <c r="GG3437" s="1" ph="1"/>
      <c r="GH3437" s="1" ph="1"/>
      <c r="GI3437" s="1" ph="1"/>
      <c r="GJ3437" s="1" ph="1"/>
      <c r="GK3437" s="1" ph="1"/>
      <c r="GL3437" s="1" ph="1"/>
      <c r="GM3437" s="1" ph="1"/>
      <c r="GN3437" s="1" ph="1"/>
      <c r="GO3437" s="1" ph="1"/>
      <c r="GP3437" s="1" ph="1"/>
      <c r="GQ3437" s="1" ph="1"/>
      <c r="GR3437" s="1" ph="1"/>
      <c r="GS3437" s="1" ph="1"/>
      <c r="GT3437" s="1" ph="1"/>
      <c r="GU3437" s="1" ph="1"/>
      <c r="GV3437" s="1" ph="1"/>
      <c r="GW3437" s="1" ph="1"/>
      <c r="GX3437" s="1" ph="1"/>
      <c r="GY3437" s="1" ph="1"/>
      <c r="GZ3437" s="1" ph="1"/>
      <c r="HA3437" s="1" ph="1"/>
      <c r="HB3437" s="1" ph="1"/>
      <c r="HC3437" s="1" ph="1"/>
      <c r="HD3437" s="1" ph="1"/>
      <c r="HE3437" s="1" ph="1"/>
      <c r="HF3437" s="1" ph="1"/>
      <c r="HG3437" s="1" ph="1"/>
      <c r="HH3437" s="1" ph="1"/>
      <c r="HI3437" s="1" ph="1"/>
      <c r="HJ3437" s="1" ph="1"/>
      <c r="HK3437" s="1" ph="1"/>
      <c r="HL3437" s="1" ph="1"/>
      <c r="HM3437" s="1" ph="1"/>
      <c r="HN3437" s="1" ph="1"/>
      <c r="HO3437" s="1" ph="1"/>
      <c r="HP3437" s="1" ph="1"/>
      <c r="HQ3437" s="1" ph="1"/>
      <c r="HR3437" s="1" ph="1"/>
      <c r="HS3437" s="1" ph="1"/>
      <c r="HT3437" s="1" ph="1"/>
      <c r="HU3437" s="1" ph="1"/>
      <c r="HV3437" s="1" ph="1"/>
      <c r="HW3437" s="1" ph="1"/>
      <c r="HX3437" s="1" ph="1"/>
      <c r="HY3437" s="1" ph="1"/>
      <c r="HZ3437" s="1" ph="1"/>
      <c r="IA3437" s="1" ph="1"/>
      <c r="IB3437" s="1" ph="1"/>
      <c r="IC3437" s="1" ph="1"/>
      <c r="ID3437" s="1" ph="1"/>
      <c r="IE3437" s="1" ph="1"/>
      <c r="IF3437" s="1" ph="1"/>
    </row>
    <row r="3439" spans="82:240" ht="20.149999999999999" customHeight="1">
      <c r="CD3439" s="1" ph="1"/>
      <c r="CE3439" s="1" ph="1"/>
      <c r="CF3439" s="1" ph="1"/>
      <c r="CG3439" s="1" ph="1"/>
      <c r="CH3439" s="1" ph="1"/>
      <c r="CI3439" s="1" ph="1"/>
      <c r="CJ3439" s="1" ph="1"/>
      <c r="CK3439" s="1" ph="1"/>
      <c r="CL3439" s="1" ph="1"/>
      <c r="CM3439" s="1" ph="1"/>
      <c r="CN3439" s="1" ph="1"/>
      <c r="CO3439" s="1" ph="1"/>
      <c r="CP3439" s="1" ph="1"/>
      <c r="CQ3439" s="1" ph="1"/>
      <c r="CR3439" s="1" ph="1"/>
      <c r="CS3439" s="1" ph="1"/>
      <c r="CT3439" s="1" ph="1"/>
      <c r="CU3439" s="1" ph="1"/>
      <c r="CV3439" s="1" ph="1"/>
      <c r="CW3439" s="1" ph="1"/>
      <c r="CX3439" s="1" ph="1"/>
      <c r="CY3439" s="1" ph="1"/>
      <c r="CZ3439" s="1" ph="1"/>
      <c r="DA3439" s="1" ph="1"/>
      <c r="DB3439" s="1" ph="1"/>
      <c r="DC3439" s="1" ph="1"/>
      <c r="DD3439" s="1" ph="1"/>
      <c r="DE3439" s="1" ph="1"/>
      <c r="DF3439" s="1" ph="1"/>
      <c r="DG3439" s="1" ph="1"/>
      <c r="DH3439" s="1" ph="1"/>
      <c r="DI3439" s="1" ph="1"/>
      <c r="DJ3439" s="1" ph="1"/>
      <c r="DK3439" s="1" ph="1"/>
      <c r="DL3439" s="1" ph="1"/>
      <c r="DM3439" s="1" ph="1"/>
      <c r="DN3439" s="1" ph="1"/>
      <c r="DO3439" s="1" ph="1"/>
      <c r="DP3439" s="1" ph="1"/>
      <c r="DQ3439" s="1" ph="1"/>
      <c r="DR3439" s="1" ph="1"/>
      <c r="DS3439" s="1" ph="1"/>
      <c r="DT3439" s="1" ph="1"/>
      <c r="DU3439" s="1" ph="1"/>
      <c r="DV3439" s="1" ph="1"/>
      <c r="DW3439" s="1" ph="1"/>
      <c r="DX3439" s="1" ph="1"/>
      <c r="DY3439" s="1" ph="1"/>
      <c r="DZ3439" s="1" ph="1"/>
      <c r="EA3439" s="1" ph="1"/>
      <c r="EB3439" s="1" ph="1"/>
      <c r="EC3439" s="1" ph="1"/>
      <c r="ED3439" s="1" ph="1"/>
      <c r="EE3439" s="1" ph="1"/>
      <c r="EF3439" s="1" ph="1"/>
      <c r="EG3439" s="1" ph="1"/>
      <c r="EH3439" s="1" ph="1"/>
      <c r="EI3439" s="1" ph="1"/>
      <c r="EJ3439" s="1" ph="1"/>
      <c r="EK3439" s="1" ph="1"/>
      <c r="EL3439" s="1" ph="1"/>
      <c r="EM3439" s="1" ph="1"/>
      <c r="EN3439" s="1" ph="1"/>
      <c r="EO3439" s="1" ph="1"/>
      <c r="EP3439" s="1" ph="1"/>
      <c r="EQ3439" s="1" ph="1"/>
      <c r="ER3439" s="1" ph="1"/>
      <c r="ES3439" s="1" ph="1"/>
      <c r="ET3439" s="1" ph="1"/>
      <c r="EU3439" s="1" ph="1"/>
      <c r="EV3439" s="1" ph="1"/>
      <c r="EW3439" s="1" ph="1"/>
      <c r="EX3439" s="1" ph="1"/>
      <c r="EY3439" s="1" ph="1"/>
      <c r="EZ3439" s="1" ph="1"/>
      <c r="FA3439" s="1" ph="1"/>
      <c r="FB3439" s="1" ph="1"/>
      <c r="FC3439" s="1" ph="1"/>
      <c r="FD3439" s="1" ph="1"/>
      <c r="FE3439" s="1" ph="1"/>
      <c r="FF3439" s="1" ph="1"/>
      <c r="FG3439" s="1" ph="1"/>
      <c r="FH3439" s="1" ph="1"/>
      <c r="FI3439" s="1" ph="1"/>
      <c r="FJ3439" s="1" ph="1"/>
      <c r="FK3439" s="1" ph="1"/>
      <c r="FL3439" s="1" ph="1"/>
      <c r="FM3439" s="1" ph="1"/>
      <c r="FN3439" s="1" ph="1"/>
      <c r="FO3439" s="1" ph="1"/>
      <c r="FP3439" s="1" ph="1"/>
      <c r="FQ3439" s="1" ph="1"/>
      <c r="FR3439" s="1" ph="1"/>
      <c r="FS3439" s="1" ph="1"/>
      <c r="FT3439" s="1" ph="1"/>
      <c r="FU3439" s="1" ph="1"/>
      <c r="FV3439" s="1" ph="1"/>
      <c r="FW3439" s="1" ph="1"/>
      <c r="FX3439" s="1" ph="1"/>
      <c r="FY3439" s="1" ph="1"/>
      <c r="FZ3439" s="1" ph="1"/>
      <c r="GA3439" s="1" ph="1"/>
      <c r="GB3439" s="1" ph="1"/>
      <c r="GC3439" s="1" ph="1"/>
      <c r="GD3439" s="1" ph="1"/>
      <c r="GE3439" s="1" ph="1"/>
      <c r="GF3439" s="1" ph="1"/>
      <c r="GG3439" s="1" ph="1"/>
      <c r="GH3439" s="1" ph="1"/>
      <c r="GI3439" s="1" ph="1"/>
      <c r="GJ3439" s="1" ph="1"/>
      <c r="GK3439" s="1" ph="1"/>
      <c r="GL3439" s="1" ph="1"/>
      <c r="GM3439" s="1" ph="1"/>
      <c r="GN3439" s="1" ph="1"/>
      <c r="GO3439" s="1" ph="1"/>
      <c r="GP3439" s="1" ph="1"/>
      <c r="GQ3439" s="1" ph="1"/>
      <c r="GR3439" s="1" ph="1"/>
      <c r="GS3439" s="1" ph="1"/>
      <c r="GT3439" s="1" ph="1"/>
      <c r="GU3439" s="1" ph="1"/>
      <c r="GV3439" s="1" ph="1"/>
      <c r="GW3439" s="1" ph="1"/>
      <c r="GX3439" s="1" ph="1"/>
      <c r="GY3439" s="1" ph="1"/>
      <c r="GZ3439" s="1" ph="1"/>
      <c r="HA3439" s="1" ph="1"/>
      <c r="HB3439" s="1" ph="1"/>
      <c r="HC3439" s="1" ph="1"/>
      <c r="HD3439" s="1" ph="1"/>
      <c r="HE3439" s="1" ph="1"/>
      <c r="HF3439" s="1" ph="1"/>
      <c r="HG3439" s="1" ph="1"/>
      <c r="HH3439" s="1" ph="1"/>
      <c r="HI3439" s="1" ph="1"/>
      <c r="HJ3439" s="1" ph="1"/>
      <c r="HK3439" s="1" ph="1"/>
      <c r="HL3439" s="1" ph="1"/>
      <c r="HM3439" s="1" ph="1"/>
      <c r="HN3439" s="1" ph="1"/>
      <c r="HO3439" s="1" ph="1"/>
      <c r="HP3439" s="1" ph="1"/>
      <c r="HQ3439" s="1" ph="1"/>
      <c r="HR3439" s="1" ph="1"/>
      <c r="HS3439" s="1" ph="1"/>
      <c r="HT3439" s="1" ph="1"/>
      <c r="HU3439" s="1" ph="1"/>
      <c r="HV3439" s="1" ph="1"/>
      <c r="HW3439" s="1" ph="1"/>
      <c r="HX3439" s="1" ph="1"/>
      <c r="HY3439" s="1" ph="1"/>
      <c r="HZ3439" s="1" ph="1"/>
      <c r="IA3439" s="1" ph="1"/>
      <c r="IB3439" s="1" ph="1"/>
      <c r="IC3439" s="1" ph="1"/>
      <c r="ID3439" s="1" ph="1"/>
      <c r="IE3439" s="1" ph="1"/>
      <c r="IF3439" s="1" ph="1"/>
    </row>
    <row r="3441" spans="82:240" ht="20.149999999999999" customHeight="1">
      <c r="CD3441" s="1" ph="1"/>
      <c r="CE3441" s="1" ph="1"/>
      <c r="CF3441" s="1" ph="1"/>
      <c r="CG3441" s="1" ph="1"/>
      <c r="CH3441" s="1" ph="1"/>
      <c r="CI3441" s="1" ph="1"/>
      <c r="CJ3441" s="1" ph="1"/>
      <c r="CK3441" s="1" ph="1"/>
      <c r="CL3441" s="1" ph="1"/>
      <c r="CM3441" s="1" ph="1"/>
      <c r="CN3441" s="1" ph="1"/>
      <c r="CO3441" s="1" ph="1"/>
      <c r="CP3441" s="1" ph="1"/>
      <c r="CQ3441" s="1" ph="1"/>
      <c r="CR3441" s="1" ph="1"/>
      <c r="CS3441" s="1" ph="1"/>
      <c r="CT3441" s="1" ph="1"/>
      <c r="CU3441" s="1" ph="1"/>
      <c r="CV3441" s="1" ph="1"/>
      <c r="CW3441" s="1" ph="1"/>
      <c r="CX3441" s="1" ph="1"/>
      <c r="CY3441" s="1" ph="1"/>
      <c r="CZ3441" s="1" ph="1"/>
      <c r="DA3441" s="1" ph="1"/>
      <c r="DB3441" s="1" ph="1"/>
      <c r="DC3441" s="1" ph="1"/>
      <c r="DD3441" s="1" ph="1"/>
      <c r="DE3441" s="1" ph="1"/>
      <c r="DF3441" s="1" ph="1"/>
      <c r="DG3441" s="1" ph="1"/>
      <c r="DH3441" s="1" ph="1"/>
      <c r="DI3441" s="1" ph="1"/>
      <c r="DJ3441" s="1" ph="1"/>
      <c r="DK3441" s="1" ph="1"/>
      <c r="DL3441" s="1" ph="1"/>
      <c r="DM3441" s="1" ph="1"/>
      <c r="DN3441" s="1" ph="1"/>
      <c r="DO3441" s="1" ph="1"/>
      <c r="DP3441" s="1" ph="1"/>
      <c r="DQ3441" s="1" ph="1"/>
      <c r="DR3441" s="1" ph="1"/>
      <c r="DS3441" s="1" ph="1"/>
      <c r="DT3441" s="1" ph="1"/>
      <c r="DU3441" s="1" ph="1"/>
      <c r="DV3441" s="1" ph="1"/>
      <c r="DW3441" s="1" ph="1"/>
      <c r="DX3441" s="1" ph="1"/>
      <c r="DY3441" s="1" ph="1"/>
      <c r="DZ3441" s="1" ph="1"/>
      <c r="EA3441" s="1" ph="1"/>
      <c r="EB3441" s="1" ph="1"/>
      <c r="EC3441" s="1" ph="1"/>
      <c r="ED3441" s="1" ph="1"/>
      <c r="EE3441" s="1" ph="1"/>
      <c r="EF3441" s="1" ph="1"/>
      <c r="EG3441" s="1" ph="1"/>
      <c r="EH3441" s="1" ph="1"/>
      <c r="EI3441" s="1" ph="1"/>
      <c r="EJ3441" s="1" ph="1"/>
      <c r="EK3441" s="1" ph="1"/>
      <c r="EL3441" s="1" ph="1"/>
      <c r="EM3441" s="1" ph="1"/>
      <c r="EN3441" s="1" ph="1"/>
      <c r="EO3441" s="1" ph="1"/>
      <c r="EP3441" s="1" ph="1"/>
      <c r="EQ3441" s="1" ph="1"/>
      <c r="ER3441" s="1" ph="1"/>
      <c r="ES3441" s="1" ph="1"/>
      <c r="ET3441" s="1" ph="1"/>
      <c r="EU3441" s="1" ph="1"/>
      <c r="EV3441" s="1" ph="1"/>
      <c r="EW3441" s="1" ph="1"/>
      <c r="EX3441" s="1" ph="1"/>
      <c r="EY3441" s="1" ph="1"/>
      <c r="EZ3441" s="1" ph="1"/>
      <c r="FA3441" s="1" ph="1"/>
      <c r="FB3441" s="1" ph="1"/>
      <c r="FC3441" s="1" ph="1"/>
      <c r="FD3441" s="1" ph="1"/>
      <c r="FE3441" s="1" ph="1"/>
      <c r="FF3441" s="1" ph="1"/>
      <c r="FG3441" s="1" ph="1"/>
      <c r="FH3441" s="1" ph="1"/>
      <c r="FI3441" s="1" ph="1"/>
      <c r="FJ3441" s="1" ph="1"/>
      <c r="FK3441" s="1" ph="1"/>
      <c r="FL3441" s="1" ph="1"/>
      <c r="FM3441" s="1" ph="1"/>
      <c r="FN3441" s="1" ph="1"/>
      <c r="FO3441" s="1" ph="1"/>
      <c r="FP3441" s="1" ph="1"/>
      <c r="FQ3441" s="1" ph="1"/>
      <c r="FR3441" s="1" ph="1"/>
      <c r="FS3441" s="1" ph="1"/>
      <c r="FT3441" s="1" ph="1"/>
      <c r="FU3441" s="1" ph="1"/>
      <c r="FV3441" s="1" ph="1"/>
      <c r="FW3441" s="1" ph="1"/>
      <c r="FX3441" s="1" ph="1"/>
      <c r="FY3441" s="1" ph="1"/>
      <c r="FZ3441" s="1" ph="1"/>
      <c r="GA3441" s="1" ph="1"/>
      <c r="GB3441" s="1" ph="1"/>
      <c r="GC3441" s="1" ph="1"/>
      <c r="GD3441" s="1" ph="1"/>
      <c r="GE3441" s="1" ph="1"/>
      <c r="GF3441" s="1" ph="1"/>
      <c r="GG3441" s="1" ph="1"/>
      <c r="GH3441" s="1" ph="1"/>
      <c r="GI3441" s="1" ph="1"/>
      <c r="GJ3441" s="1" ph="1"/>
      <c r="GK3441" s="1" ph="1"/>
      <c r="GL3441" s="1" ph="1"/>
      <c r="GM3441" s="1" ph="1"/>
      <c r="GN3441" s="1" ph="1"/>
      <c r="GO3441" s="1" ph="1"/>
      <c r="GP3441" s="1" ph="1"/>
      <c r="GQ3441" s="1" ph="1"/>
      <c r="GR3441" s="1" ph="1"/>
      <c r="GS3441" s="1" ph="1"/>
      <c r="GT3441" s="1" ph="1"/>
      <c r="GU3441" s="1" ph="1"/>
      <c r="GV3441" s="1" ph="1"/>
      <c r="GW3441" s="1" ph="1"/>
      <c r="GX3441" s="1" ph="1"/>
      <c r="GY3441" s="1" ph="1"/>
      <c r="GZ3441" s="1" ph="1"/>
      <c r="HA3441" s="1" ph="1"/>
      <c r="HB3441" s="1" ph="1"/>
      <c r="HC3441" s="1" ph="1"/>
      <c r="HD3441" s="1" ph="1"/>
      <c r="HE3441" s="1" ph="1"/>
      <c r="HF3441" s="1" ph="1"/>
      <c r="HG3441" s="1" ph="1"/>
      <c r="HH3441" s="1" ph="1"/>
      <c r="HI3441" s="1" ph="1"/>
      <c r="HJ3441" s="1" ph="1"/>
      <c r="HK3441" s="1" ph="1"/>
      <c r="HL3441" s="1" ph="1"/>
      <c r="HM3441" s="1" ph="1"/>
      <c r="HN3441" s="1" ph="1"/>
      <c r="HO3441" s="1" ph="1"/>
      <c r="HP3441" s="1" ph="1"/>
      <c r="HQ3441" s="1" ph="1"/>
      <c r="HR3441" s="1" ph="1"/>
      <c r="HS3441" s="1" ph="1"/>
      <c r="HT3441" s="1" ph="1"/>
      <c r="HU3441" s="1" ph="1"/>
      <c r="HV3441" s="1" ph="1"/>
      <c r="HW3441" s="1" ph="1"/>
      <c r="HX3441" s="1" ph="1"/>
      <c r="HY3441" s="1" ph="1"/>
      <c r="HZ3441" s="1" ph="1"/>
      <c r="IA3441" s="1" ph="1"/>
      <c r="IB3441" s="1" ph="1"/>
      <c r="IC3441" s="1" ph="1"/>
      <c r="ID3441" s="1" ph="1"/>
      <c r="IE3441" s="1" ph="1"/>
      <c r="IF3441" s="1" ph="1"/>
    </row>
    <row r="3443" spans="82:240" ht="20.149999999999999" customHeight="1">
      <c r="CD3443" s="1" ph="1"/>
      <c r="CE3443" s="1" ph="1"/>
      <c r="CF3443" s="1" ph="1"/>
      <c r="CG3443" s="1" ph="1"/>
      <c r="CH3443" s="1" ph="1"/>
      <c r="CI3443" s="1" ph="1"/>
      <c r="CJ3443" s="1" ph="1"/>
      <c r="CK3443" s="1" ph="1"/>
      <c r="CL3443" s="1" ph="1"/>
      <c r="CM3443" s="1" ph="1"/>
      <c r="CN3443" s="1" ph="1"/>
      <c r="CO3443" s="1" ph="1"/>
      <c r="CP3443" s="1" ph="1"/>
      <c r="CQ3443" s="1" ph="1"/>
      <c r="CR3443" s="1" ph="1"/>
      <c r="CS3443" s="1" ph="1"/>
      <c r="CT3443" s="1" ph="1"/>
      <c r="CU3443" s="1" ph="1"/>
      <c r="CV3443" s="1" ph="1"/>
      <c r="CW3443" s="1" ph="1"/>
      <c r="CX3443" s="1" ph="1"/>
      <c r="CY3443" s="1" ph="1"/>
      <c r="CZ3443" s="1" ph="1"/>
      <c r="DA3443" s="1" ph="1"/>
      <c r="DB3443" s="1" ph="1"/>
      <c r="DC3443" s="1" ph="1"/>
      <c r="DD3443" s="1" ph="1"/>
      <c r="DE3443" s="1" ph="1"/>
      <c r="DF3443" s="1" ph="1"/>
      <c r="DG3443" s="1" ph="1"/>
      <c r="DH3443" s="1" ph="1"/>
      <c r="DI3443" s="1" ph="1"/>
      <c r="DJ3443" s="1" ph="1"/>
      <c r="DK3443" s="1" ph="1"/>
      <c r="DL3443" s="1" ph="1"/>
      <c r="DM3443" s="1" ph="1"/>
      <c r="DN3443" s="1" ph="1"/>
      <c r="DO3443" s="1" ph="1"/>
      <c r="DP3443" s="1" ph="1"/>
      <c r="DQ3443" s="1" ph="1"/>
      <c r="DR3443" s="1" ph="1"/>
      <c r="DS3443" s="1" ph="1"/>
      <c r="DT3443" s="1" ph="1"/>
      <c r="DU3443" s="1" ph="1"/>
      <c r="DV3443" s="1" ph="1"/>
      <c r="DW3443" s="1" ph="1"/>
      <c r="DX3443" s="1" ph="1"/>
      <c r="DY3443" s="1" ph="1"/>
      <c r="DZ3443" s="1" ph="1"/>
      <c r="EA3443" s="1" ph="1"/>
      <c r="EB3443" s="1" ph="1"/>
      <c r="EC3443" s="1" ph="1"/>
      <c r="ED3443" s="1" ph="1"/>
      <c r="EE3443" s="1" ph="1"/>
      <c r="EF3443" s="1" ph="1"/>
      <c r="EG3443" s="1" ph="1"/>
      <c r="EH3443" s="1" ph="1"/>
      <c r="EI3443" s="1" ph="1"/>
      <c r="EJ3443" s="1" ph="1"/>
      <c r="EK3443" s="1" ph="1"/>
      <c r="EL3443" s="1" ph="1"/>
      <c r="EM3443" s="1" ph="1"/>
      <c r="EN3443" s="1" ph="1"/>
      <c r="EO3443" s="1" ph="1"/>
      <c r="EP3443" s="1" ph="1"/>
      <c r="EQ3443" s="1" ph="1"/>
      <c r="ER3443" s="1" ph="1"/>
      <c r="ES3443" s="1" ph="1"/>
      <c r="ET3443" s="1" ph="1"/>
      <c r="EU3443" s="1" ph="1"/>
      <c r="EV3443" s="1" ph="1"/>
      <c r="EW3443" s="1" ph="1"/>
      <c r="EX3443" s="1" ph="1"/>
      <c r="EY3443" s="1" ph="1"/>
      <c r="EZ3443" s="1" ph="1"/>
      <c r="FA3443" s="1" ph="1"/>
      <c r="FB3443" s="1" ph="1"/>
      <c r="FC3443" s="1" ph="1"/>
      <c r="FD3443" s="1" ph="1"/>
      <c r="FE3443" s="1" ph="1"/>
      <c r="FF3443" s="1" ph="1"/>
      <c r="FG3443" s="1" ph="1"/>
      <c r="FH3443" s="1" ph="1"/>
      <c r="FI3443" s="1" ph="1"/>
      <c r="FJ3443" s="1" ph="1"/>
      <c r="FK3443" s="1" ph="1"/>
      <c r="FL3443" s="1" ph="1"/>
      <c r="FM3443" s="1" ph="1"/>
      <c r="FN3443" s="1" ph="1"/>
      <c r="FO3443" s="1" ph="1"/>
      <c r="FP3443" s="1" ph="1"/>
      <c r="FQ3443" s="1" ph="1"/>
      <c r="FR3443" s="1" ph="1"/>
      <c r="FS3443" s="1" ph="1"/>
      <c r="FT3443" s="1" ph="1"/>
      <c r="FU3443" s="1" ph="1"/>
      <c r="FV3443" s="1" ph="1"/>
      <c r="FW3443" s="1" ph="1"/>
      <c r="FX3443" s="1" ph="1"/>
      <c r="FY3443" s="1" ph="1"/>
      <c r="FZ3443" s="1" ph="1"/>
      <c r="GA3443" s="1" ph="1"/>
      <c r="GB3443" s="1" ph="1"/>
      <c r="GC3443" s="1" ph="1"/>
      <c r="GD3443" s="1" ph="1"/>
      <c r="GE3443" s="1" ph="1"/>
      <c r="GF3443" s="1" ph="1"/>
      <c r="GG3443" s="1" ph="1"/>
      <c r="GH3443" s="1" ph="1"/>
      <c r="GI3443" s="1" ph="1"/>
      <c r="GJ3443" s="1" ph="1"/>
      <c r="GK3443" s="1" ph="1"/>
      <c r="GL3443" s="1" ph="1"/>
      <c r="GM3443" s="1" ph="1"/>
      <c r="GN3443" s="1" ph="1"/>
      <c r="GO3443" s="1" ph="1"/>
      <c r="GP3443" s="1" ph="1"/>
      <c r="GQ3443" s="1" ph="1"/>
      <c r="GR3443" s="1" ph="1"/>
      <c r="GS3443" s="1" ph="1"/>
      <c r="GT3443" s="1" ph="1"/>
      <c r="GU3443" s="1" ph="1"/>
      <c r="GV3443" s="1" ph="1"/>
      <c r="GW3443" s="1" ph="1"/>
      <c r="GX3443" s="1" ph="1"/>
      <c r="GY3443" s="1" ph="1"/>
      <c r="GZ3443" s="1" ph="1"/>
      <c r="HA3443" s="1" ph="1"/>
      <c r="HB3443" s="1" ph="1"/>
      <c r="HC3443" s="1" ph="1"/>
      <c r="HD3443" s="1" ph="1"/>
      <c r="HE3443" s="1" ph="1"/>
      <c r="HF3443" s="1" ph="1"/>
      <c r="HG3443" s="1" ph="1"/>
      <c r="HH3443" s="1" ph="1"/>
      <c r="HI3443" s="1" ph="1"/>
      <c r="HJ3443" s="1" ph="1"/>
      <c r="HK3443" s="1" ph="1"/>
      <c r="HL3443" s="1" ph="1"/>
      <c r="HM3443" s="1" ph="1"/>
      <c r="HN3443" s="1" ph="1"/>
      <c r="HO3443" s="1" ph="1"/>
      <c r="HP3443" s="1" ph="1"/>
      <c r="HQ3443" s="1" ph="1"/>
      <c r="HR3443" s="1" ph="1"/>
      <c r="HS3443" s="1" ph="1"/>
      <c r="HT3443" s="1" ph="1"/>
      <c r="HU3443" s="1" ph="1"/>
      <c r="HV3443" s="1" ph="1"/>
      <c r="HW3443" s="1" ph="1"/>
      <c r="HX3443" s="1" ph="1"/>
      <c r="HY3443" s="1" ph="1"/>
      <c r="HZ3443" s="1" ph="1"/>
      <c r="IA3443" s="1" ph="1"/>
      <c r="IB3443" s="1" ph="1"/>
      <c r="IC3443" s="1" ph="1"/>
      <c r="ID3443" s="1" ph="1"/>
      <c r="IE3443" s="1" ph="1"/>
      <c r="IF3443" s="1" ph="1"/>
    </row>
    <row r="3445" spans="82:240" ht="20.149999999999999" customHeight="1">
      <c r="CD3445" s="1" ph="1"/>
      <c r="CE3445" s="1" ph="1"/>
      <c r="CF3445" s="1" ph="1"/>
      <c r="CG3445" s="1" ph="1"/>
      <c r="CH3445" s="1" ph="1"/>
      <c r="CI3445" s="1" ph="1"/>
      <c r="CJ3445" s="1" ph="1"/>
      <c r="CK3445" s="1" ph="1"/>
      <c r="CL3445" s="1" ph="1"/>
      <c r="CM3445" s="1" ph="1"/>
      <c r="CN3445" s="1" ph="1"/>
      <c r="CO3445" s="1" ph="1"/>
      <c r="CP3445" s="1" ph="1"/>
      <c r="CQ3445" s="1" ph="1"/>
      <c r="CR3445" s="1" ph="1"/>
      <c r="CS3445" s="1" ph="1"/>
      <c r="CT3445" s="1" ph="1"/>
      <c r="CU3445" s="1" ph="1"/>
      <c r="CV3445" s="1" ph="1"/>
      <c r="CW3445" s="1" ph="1"/>
      <c r="CX3445" s="1" ph="1"/>
      <c r="CY3445" s="1" ph="1"/>
      <c r="CZ3445" s="1" ph="1"/>
      <c r="DA3445" s="1" ph="1"/>
      <c r="DB3445" s="1" ph="1"/>
      <c r="DC3445" s="1" ph="1"/>
      <c r="DD3445" s="1" ph="1"/>
      <c r="DE3445" s="1" ph="1"/>
      <c r="DF3445" s="1" ph="1"/>
      <c r="DG3445" s="1" ph="1"/>
      <c r="DH3445" s="1" ph="1"/>
      <c r="DI3445" s="1" ph="1"/>
      <c r="DJ3445" s="1" ph="1"/>
      <c r="DK3445" s="1" ph="1"/>
      <c r="DL3445" s="1" ph="1"/>
      <c r="DM3445" s="1" ph="1"/>
      <c r="DN3445" s="1" ph="1"/>
      <c r="DO3445" s="1" ph="1"/>
      <c r="DP3445" s="1" ph="1"/>
      <c r="DQ3445" s="1" ph="1"/>
      <c r="DR3445" s="1" ph="1"/>
      <c r="DS3445" s="1" ph="1"/>
      <c r="DT3445" s="1" ph="1"/>
      <c r="DU3445" s="1" ph="1"/>
      <c r="DV3445" s="1" ph="1"/>
      <c r="DW3445" s="1" ph="1"/>
      <c r="DX3445" s="1" ph="1"/>
      <c r="DY3445" s="1" ph="1"/>
      <c r="DZ3445" s="1" ph="1"/>
      <c r="EA3445" s="1" ph="1"/>
      <c r="EB3445" s="1" ph="1"/>
      <c r="EC3445" s="1" ph="1"/>
      <c r="ED3445" s="1" ph="1"/>
      <c r="EE3445" s="1" ph="1"/>
      <c r="EF3445" s="1" ph="1"/>
      <c r="EG3445" s="1" ph="1"/>
      <c r="EH3445" s="1" ph="1"/>
      <c r="EI3445" s="1" ph="1"/>
      <c r="EJ3445" s="1" ph="1"/>
      <c r="EK3445" s="1" ph="1"/>
      <c r="EL3445" s="1" ph="1"/>
      <c r="EM3445" s="1" ph="1"/>
      <c r="EN3445" s="1" ph="1"/>
      <c r="EO3445" s="1" ph="1"/>
      <c r="EP3445" s="1" ph="1"/>
      <c r="EQ3445" s="1" ph="1"/>
      <c r="ER3445" s="1" ph="1"/>
      <c r="ES3445" s="1" ph="1"/>
      <c r="ET3445" s="1" ph="1"/>
      <c r="EU3445" s="1" ph="1"/>
      <c r="EV3445" s="1" ph="1"/>
      <c r="EW3445" s="1" ph="1"/>
      <c r="EX3445" s="1" ph="1"/>
      <c r="EY3445" s="1" ph="1"/>
      <c r="EZ3445" s="1" ph="1"/>
      <c r="FA3445" s="1" ph="1"/>
      <c r="FB3445" s="1" ph="1"/>
      <c r="FC3445" s="1" ph="1"/>
      <c r="FD3445" s="1" ph="1"/>
      <c r="FE3445" s="1" ph="1"/>
      <c r="FF3445" s="1" ph="1"/>
      <c r="FG3445" s="1" ph="1"/>
      <c r="FH3445" s="1" ph="1"/>
      <c r="FI3445" s="1" ph="1"/>
      <c r="FJ3445" s="1" ph="1"/>
      <c r="FK3445" s="1" ph="1"/>
      <c r="FL3445" s="1" ph="1"/>
      <c r="FM3445" s="1" ph="1"/>
      <c r="FN3445" s="1" ph="1"/>
      <c r="FO3445" s="1" ph="1"/>
      <c r="FP3445" s="1" ph="1"/>
      <c r="FQ3445" s="1" ph="1"/>
      <c r="FR3445" s="1" ph="1"/>
      <c r="FS3445" s="1" ph="1"/>
      <c r="FT3445" s="1" ph="1"/>
      <c r="FU3445" s="1" ph="1"/>
      <c r="FV3445" s="1" ph="1"/>
      <c r="FW3445" s="1" ph="1"/>
      <c r="FX3445" s="1" ph="1"/>
      <c r="FY3445" s="1" ph="1"/>
      <c r="FZ3445" s="1" ph="1"/>
      <c r="GA3445" s="1" ph="1"/>
      <c r="GB3445" s="1" ph="1"/>
      <c r="GC3445" s="1" ph="1"/>
      <c r="GD3445" s="1" ph="1"/>
      <c r="GE3445" s="1" ph="1"/>
      <c r="GF3445" s="1" ph="1"/>
      <c r="GG3445" s="1" ph="1"/>
      <c r="GH3445" s="1" ph="1"/>
      <c r="GI3445" s="1" ph="1"/>
      <c r="GJ3445" s="1" ph="1"/>
      <c r="GK3445" s="1" ph="1"/>
      <c r="GL3445" s="1" ph="1"/>
      <c r="GM3445" s="1" ph="1"/>
      <c r="GN3445" s="1" ph="1"/>
      <c r="GO3445" s="1" ph="1"/>
      <c r="GP3445" s="1" ph="1"/>
      <c r="GQ3445" s="1" ph="1"/>
      <c r="GR3445" s="1" ph="1"/>
      <c r="GS3445" s="1" ph="1"/>
      <c r="GT3445" s="1" ph="1"/>
      <c r="GU3445" s="1" ph="1"/>
      <c r="GV3445" s="1" ph="1"/>
      <c r="GW3445" s="1" ph="1"/>
      <c r="GX3445" s="1" ph="1"/>
      <c r="GY3445" s="1" ph="1"/>
      <c r="GZ3445" s="1" ph="1"/>
      <c r="HA3445" s="1" ph="1"/>
      <c r="HB3445" s="1" ph="1"/>
      <c r="HC3445" s="1" ph="1"/>
      <c r="HD3445" s="1" ph="1"/>
      <c r="HE3445" s="1" ph="1"/>
      <c r="HF3445" s="1" ph="1"/>
      <c r="HG3445" s="1" ph="1"/>
      <c r="HH3445" s="1" ph="1"/>
      <c r="HI3445" s="1" ph="1"/>
      <c r="HJ3445" s="1" ph="1"/>
      <c r="HK3445" s="1" ph="1"/>
      <c r="HL3445" s="1" ph="1"/>
      <c r="HM3445" s="1" ph="1"/>
      <c r="HN3445" s="1" ph="1"/>
      <c r="HO3445" s="1" ph="1"/>
      <c r="HP3445" s="1" ph="1"/>
      <c r="HQ3445" s="1" ph="1"/>
      <c r="HR3445" s="1" ph="1"/>
      <c r="HS3445" s="1" ph="1"/>
      <c r="HT3445" s="1" ph="1"/>
      <c r="HU3445" s="1" ph="1"/>
      <c r="HV3445" s="1" ph="1"/>
      <c r="HW3445" s="1" ph="1"/>
      <c r="HX3445" s="1" ph="1"/>
      <c r="HY3445" s="1" ph="1"/>
      <c r="HZ3445" s="1" ph="1"/>
      <c r="IA3445" s="1" ph="1"/>
      <c r="IB3445" s="1" ph="1"/>
      <c r="IC3445" s="1" ph="1"/>
      <c r="ID3445" s="1" ph="1"/>
      <c r="IE3445" s="1" ph="1"/>
      <c r="IF3445" s="1" ph="1"/>
    </row>
    <row r="3447" spans="82:240" ht="20.149999999999999" customHeight="1">
      <c r="CD3447" s="1" ph="1"/>
      <c r="CE3447" s="1" ph="1"/>
      <c r="CF3447" s="1" ph="1"/>
      <c r="CG3447" s="1" ph="1"/>
      <c r="CH3447" s="1" ph="1"/>
      <c r="CI3447" s="1" ph="1"/>
      <c r="CJ3447" s="1" ph="1"/>
      <c r="CK3447" s="1" ph="1"/>
      <c r="CL3447" s="1" ph="1"/>
      <c r="CM3447" s="1" ph="1"/>
      <c r="CN3447" s="1" ph="1"/>
      <c r="CO3447" s="1" ph="1"/>
      <c r="CP3447" s="1" ph="1"/>
      <c r="CQ3447" s="1" ph="1"/>
      <c r="CR3447" s="1" ph="1"/>
      <c r="CS3447" s="1" ph="1"/>
      <c r="CT3447" s="1" ph="1"/>
      <c r="CU3447" s="1" ph="1"/>
      <c r="CV3447" s="1" ph="1"/>
      <c r="CW3447" s="1" ph="1"/>
      <c r="CX3447" s="1" ph="1"/>
      <c r="CY3447" s="1" ph="1"/>
      <c r="CZ3447" s="1" ph="1"/>
      <c r="DA3447" s="1" ph="1"/>
      <c r="DB3447" s="1" ph="1"/>
      <c r="DC3447" s="1" ph="1"/>
      <c r="DD3447" s="1" ph="1"/>
      <c r="DE3447" s="1" ph="1"/>
      <c r="DF3447" s="1" ph="1"/>
      <c r="DG3447" s="1" ph="1"/>
      <c r="DH3447" s="1" ph="1"/>
      <c r="DI3447" s="1" ph="1"/>
      <c r="DJ3447" s="1" ph="1"/>
      <c r="DK3447" s="1" ph="1"/>
      <c r="DL3447" s="1" ph="1"/>
      <c r="DM3447" s="1" ph="1"/>
      <c r="DN3447" s="1" ph="1"/>
      <c r="DO3447" s="1" ph="1"/>
      <c r="DP3447" s="1" ph="1"/>
      <c r="DQ3447" s="1" ph="1"/>
      <c r="DR3447" s="1" ph="1"/>
      <c r="DS3447" s="1" ph="1"/>
      <c r="DT3447" s="1" ph="1"/>
      <c r="DU3447" s="1" ph="1"/>
      <c r="DV3447" s="1" ph="1"/>
      <c r="DW3447" s="1" ph="1"/>
      <c r="DX3447" s="1" ph="1"/>
      <c r="DY3447" s="1" ph="1"/>
      <c r="DZ3447" s="1" ph="1"/>
      <c r="EA3447" s="1" ph="1"/>
      <c r="EB3447" s="1" ph="1"/>
      <c r="EC3447" s="1" ph="1"/>
      <c r="ED3447" s="1" ph="1"/>
      <c r="EE3447" s="1" ph="1"/>
      <c r="EF3447" s="1" ph="1"/>
      <c r="EG3447" s="1" ph="1"/>
      <c r="EH3447" s="1" ph="1"/>
      <c r="EI3447" s="1" ph="1"/>
      <c r="EJ3447" s="1" ph="1"/>
      <c r="EK3447" s="1" ph="1"/>
      <c r="EL3447" s="1" ph="1"/>
      <c r="EM3447" s="1" ph="1"/>
      <c r="EN3447" s="1" ph="1"/>
      <c r="EO3447" s="1" ph="1"/>
      <c r="EP3447" s="1" ph="1"/>
      <c r="EQ3447" s="1" ph="1"/>
      <c r="ER3447" s="1" ph="1"/>
      <c r="ES3447" s="1" ph="1"/>
      <c r="ET3447" s="1" ph="1"/>
      <c r="EU3447" s="1" ph="1"/>
      <c r="EV3447" s="1" ph="1"/>
      <c r="EW3447" s="1" ph="1"/>
      <c r="EX3447" s="1" ph="1"/>
      <c r="EY3447" s="1" ph="1"/>
      <c r="EZ3447" s="1" ph="1"/>
      <c r="FA3447" s="1" ph="1"/>
      <c r="FB3447" s="1" ph="1"/>
      <c r="FC3447" s="1" ph="1"/>
      <c r="FD3447" s="1" ph="1"/>
      <c r="FE3447" s="1" ph="1"/>
      <c r="FF3447" s="1" ph="1"/>
      <c r="FG3447" s="1" ph="1"/>
      <c r="FH3447" s="1" ph="1"/>
      <c r="FI3447" s="1" ph="1"/>
      <c r="FJ3447" s="1" ph="1"/>
      <c r="FK3447" s="1" ph="1"/>
      <c r="FL3447" s="1" ph="1"/>
      <c r="FM3447" s="1" ph="1"/>
      <c r="FN3447" s="1" ph="1"/>
      <c r="FO3447" s="1" ph="1"/>
      <c r="FP3447" s="1" ph="1"/>
      <c r="FQ3447" s="1" ph="1"/>
      <c r="FR3447" s="1" ph="1"/>
      <c r="FS3447" s="1" ph="1"/>
      <c r="FT3447" s="1" ph="1"/>
      <c r="FU3447" s="1" ph="1"/>
      <c r="FV3447" s="1" ph="1"/>
      <c r="FW3447" s="1" ph="1"/>
      <c r="FX3447" s="1" ph="1"/>
      <c r="FY3447" s="1" ph="1"/>
      <c r="FZ3447" s="1" ph="1"/>
      <c r="GA3447" s="1" ph="1"/>
      <c r="GB3447" s="1" ph="1"/>
      <c r="GC3447" s="1" ph="1"/>
      <c r="GD3447" s="1" ph="1"/>
      <c r="GE3447" s="1" ph="1"/>
      <c r="GF3447" s="1" ph="1"/>
      <c r="GG3447" s="1" ph="1"/>
      <c r="GH3447" s="1" ph="1"/>
      <c r="GI3447" s="1" ph="1"/>
      <c r="GJ3447" s="1" ph="1"/>
      <c r="GK3447" s="1" ph="1"/>
      <c r="GL3447" s="1" ph="1"/>
      <c r="GM3447" s="1" ph="1"/>
      <c r="GN3447" s="1" ph="1"/>
      <c r="GO3447" s="1" ph="1"/>
      <c r="GP3447" s="1" ph="1"/>
      <c r="GQ3447" s="1" ph="1"/>
      <c r="GR3447" s="1" ph="1"/>
      <c r="GS3447" s="1" ph="1"/>
      <c r="GT3447" s="1" ph="1"/>
      <c r="GU3447" s="1" ph="1"/>
      <c r="GV3447" s="1" ph="1"/>
      <c r="GW3447" s="1" ph="1"/>
      <c r="GX3447" s="1" ph="1"/>
      <c r="GY3447" s="1" ph="1"/>
      <c r="GZ3447" s="1" ph="1"/>
      <c r="HA3447" s="1" ph="1"/>
      <c r="HB3447" s="1" ph="1"/>
      <c r="HC3447" s="1" ph="1"/>
      <c r="HD3447" s="1" ph="1"/>
      <c r="HE3447" s="1" ph="1"/>
      <c r="HF3447" s="1" ph="1"/>
      <c r="HG3447" s="1" ph="1"/>
      <c r="HH3447" s="1" ph="1"/>
      <c r="HI3447" s="1" ph="1"/>
      <c r="HJ3447" s="1" ph="1"/>
      <c r="HK3447" s="1" ph="1"/>
      <c r="HL3447" s="1" ph="1"/>
      <c r="HM3447" s="1" ph="1"/>
      <c r="HN3447" s="1" ph="1"/>
      <c r="HO3447" s="1" ph="1"/>
      <c r="HP3447" s="1" ph="1"/>
      <c r="HQ3447" s="1" ph="1"/>
      <c r="HR3447" s="1" ph="1"/>
      <c r="HS3447" s="1" ph="1"/>
      <c r="HT3447" s="1" ph="1"/>
      <c r="HU3447" s="1" ph="1"/>
      <c r="HV3447" s="1" ph="1"/>
      <c r="HW3447" s="1" ph="1"/>
      <c r="HX3447" s="1" ph="1"/>
      <c r="HY3447" s="1" ph="1"/>
      <c r="HZ3447" s="1" ph="1"/>
      <c r="IA3447" s="1" ph="1"/>
      <c r="IB3447" s="1" ph="1"/>
      <c r="IC3447" s="1" ph="1"/>
      <c r="ID3447" s="1" ph="1"/>
      <c r="IE3447" s="1" ph="1"/>
      <c r="IF3447" s="1" ph="1"/>
    </row>
    <row r="3449" spans="82:240" ht="20.149999999999999" customHeight="1">
      <c r="CD3449" s="1" ph="1"/>
      <c r="CE3449" s="1" ph="1"/>
      <c r="CF3449" s="1" ph="1"/>
      <c r="CG3449" s="1" ph="1"/>
      <c r="CH3449" s="1" ph="1"/>
      <c r="CI3449" s="1" ph="1"/>
      <c r="CJ3449" s="1" ph="1"/>
      <c r="CK3449" s="1" ph="1"/>
      <c r="CL3449" s="1" ph="1"/>
      <c r="CM3449" s="1" ph="1"/>
      <c r="CN3449" s="1" ph="1"/>
      <c r="CO3449" s="1" ph="1"/>
      <c r="CP3449" s="1" ph="1"/>
      <c r="CQ3449" s="1" ph="1"/>
      <c r="CR3449" s="1" ph="1"/>
      <c r="CS3449" s="1" ph="1"/>
      <c r="CT3449" s="1" ph="1"/>
      <c r="CU3449" s="1" ph="1"/>
      <c r="CV3449" s="1" ph="1"/>
      <c r="CW3449" s="1" ph="1"/>
      <c r="CX3449" s="1" ph="1"/>
      <c r="CY3449" s="1" ph="1"/>
      <c r="CZ3449" s="1" ph="1"/>
      <c r="DA3449" s="1" ph="1"/>
      <c r="DB3449" s="1" ph="1"/>
      <c r="DC3449" s="1" ph="1"/>
      <c r="DD3449" s="1" ph="1"/>
      <c r="DE3449" s="1" ph="1"/>
      <c r="DF3449" s="1" ph="1"/>
      <c r="DG3449" s="1" ph="1"/>
      <c r="DH3449" s="1" ph="1"/>
      <c r="DI3449" s="1" ph="1"/>
      <c r="DJ3449" s="1" ph="1"/>
      <c r="DK3449" s="1" ph="1"/>
      <c r="DL3449" s="1" ph="1"/>
      <c r="DM3449" s="1" ph="1"/>
      <c r="DN3449" s="1" ph="1"/>
      <c r="DO3449" s="1" ph="1"/>
      <c r="DP3449" s="1" ph="1"/>
      <c r="DQ3449" s="1" ph="1"/>
      <c r="DR3449" s="1" ph="1"/>
      <c r="DS3449" s="1" ph="1"/>
      <c r="DT3449" s="1" ph="1"/>
      <c r="DU3449" s="1" ph="1"/>
      <c r="DV3449" s="1" ph="1"/>
      <c r="DW3449" s="1" ph="1"/>
      <c r="DX3449" s="1" ph="1"/>
      <c r="DY3449" s="1" ph="1"/>
      <c r="DZ3449" s="1" ph="1"/>
      <c r="EA3449" s="1" ph="1"/>
      <c r="EB3449" s="1" ph="1"/>
      <c r="EC3449" s="1" ph="1"/>
      <c r="ED3449" s="1" ph="1"/>
      <c r="EE3449" s="1" ph="1"/>
      <c r="EF3449" s="1" ph="1"/>
      <c r="EG3449" s="1" ph="1"/>
      <c r="EH3449" s="1" ph="1"/>
      <c r="EI3449" s="1" ph="1"/>
      <c r="EJ3449" s="1" ph="1"/>
      <c r="EK3449" s="1" ph="1"/>
      <c r="EL3449" s="1" ph="1"/>
      <c r="EM3449" s="1" ph="1"/>
      <c r="EN3449" s="1" ph="1"/>
      <c r="EO3449" s="1" ph="1"/>
      <c r="EP3449" s="1" ph="1"/>
      <c r="EQ3449" s="1" ph="1"/>
      <c r="ER3449" s="1" ph="1"/>
      <c r="ES3449" s="1" ph="1"/>
      <c r="ET3449" s="1" ph="1"/>
      <c r="EU3449" s="1" ph="1"/>
      <c r="EV3449" s="1" ph="1"/>
      <c r="EW3449" s="1" ph="1"/>
      <c r="EX3449" s="1" ph="1"/>
      <c r="EY3449" s="1" ph="1"/>
      <c r="EZ3449" s="1" ph="1"/>
      <c r="FA3449" s="1" ph="1"/>
      <c r="FB3449" s="1" ph="1"/>
      <c r="FC3449" s="1" ph="1"/>
      <c r="FD3449" s="1" ph="1"/>
      <c r="FE3449" s="1" ph="1"/>
      <c r="FF3449" s="1" ph="1"/>
      <c r="FG3449" s="1" ph="1"/>
      <c r="FH3449" s="1" ph="1"/>
      <c r="FI3449" s="1" ph="1"/>
      <c r="FJ3449" s="1" ph="1"/>
      <c r="FK3449" s="1" ph="1"/>
      <c r="FL3449" s="1" ph="1"/>
      <c r="FM3449" s="1" ph="1"/>
      <c r="FN3449" s="1" ph="1"/>
      <c r="FO3449" s="1" ph="1"/>
      <c r="FP3449" s="1" ph="1"/>
      <c r="FQ3449" s="1" ph="1"/>
      <c r="FR3449" s="1" ph="1"/>
      <c r="FS3449" s="1" ph="1"/>
      <c r="FT3449" s="1" ph="1"/>
      <c r="FU3449" s="1" ph="1"/>
      <c r="FV3449" s="1" ph="1"/>
      <c r="FW3449" s="1" ph="1"/>
      <c r="FX3449" s="1" ph="1"/>
      <c r="FY3449" s="1" ph="1"/>
      <c r="FZ3449" s="1" ph="1"/>
      <c r="GA3449" s="1" ph="1"/>
      <c r="GB3449" s="1" ph="1"/>
      <c r="GC3449" s="1" ph="1"/>
      <c r="GD3449" s="1" ph="1"/>
      <c r="GE3449" s="1" ph="1"/>
      <c r="GF3449" s="1" ph="1"/>
      <c r="GG3449" s="1" ph="1"/>
      <c r="GH3449" s="1" ph="1"/>
      <c r="GI3449" s="1" ph="1"/>
      <c r="GJ3449" s="1" ph="1"/>
      <c r="GK3449" s="1" ph="1"/>
      <c r="GL3449" s="1" ph="1"/>
      <c r="GM3449" s="1" ph="1"/>
      <c r="GN3449" s="1" ph="1"/>
      <c r="GO3449" s="1" ph="1"/>
      <c r="GP3449" s="1" ph="1"/>
      <c r="GQ3449" s="1" ph="1"/>
      <c r="GR3449" s="1" ph="1"/>
      <c r="GS3449" s="1" ph="1"/>
      <c r="GT3449" s="1" ph="1"/>
      <c r="GU3449" s="1" ph="1"/>
      <c r="GV3449" s="1" ph="1"/>
      <c r="GW3449" s="1" ph="1"/>
      <c r="GX3449" s="1" ph="1"/>
      <c r="GY3449" s="1" ph="1"/>
      <c r="GZ3449" s="1" ph="1"/>
      <c r="HA3449" s="1" ph="1"/>
      <c r="HB3449" s="1" ph="1"/>
      <c r="HC3449" s="1" ph="1"/>
      <c r="HD3449" s="1" ph="1"/>
      <c r="HE3449" s="1" ph="1"/>
      <c r="HF3449" s="1" ph="1"/>
      <c r="HG3449" s="1" ph="1"/>
      <c r="HH3449" s="1" ph="1"/>
      <c r="HI3449" s="1" ph="1"/>
      <c r="HJ3449" s="1" ph="1"/>
      <c r="HK3449" s="1" ph="1"/>
      <c r="HL3449" s="1" ph="1"/>
      <c r="HM3449" s="1" ph="1"/>
      <c r="HN3449" s="1" ph="1"/>
      <c r="HO3449" s="1" ph="1"/>
      <c r="HP3449" s="1" ph="1"/>
      <c r="HQ3449" s="1" ph="1"/>
      <c r="HR3449" s="1" ph="1"/>
      <c r="HS3449" s="1" ph="1"/>
      <c r="HT3449" s="1" ph="1"/>
      <c r="HU3449" s="1" ph="1"/>
      <c r="HV3449" s="1" ph="1"/>
      <c r="HW3449" s="1" ph="1"/>
      <c r="HX3449" s="1" ph="1"/>
      <c r="HY3449" s="1" ph="1"/>
      <c r="HZ3449" s="1" ph="1"/>
      <c r="IA3449" s="1" ph="1"/>
      <c r="IB3449" s="1" ph="1"/>
      <c r="IC3449" s="1" ph="1"/>
      <c r="ID3449" s="1" ph="1"/>
      <c r="IE3449" s="1" ph="1"/>
      <c r="IF3449" s="1" ph="1"/>
    </row>
    <row r="3451" spans="82:240" ht="20.149999999999999" customHeight="1">
      <c r="CD3451" s="1" ph="1"/>
      <c r="CE3451" s="1" ph="1"/>
      <c r="CF3451" s="1" ph="1"/>
      <c r="CG3451" s="1" ph="1"/>
      <c r="CH3451" s="1" ph="1"/>
      <c r="CI3451" s="1" ph="1"/>
      <c r="CJ3451" s="1" ph="1"/>
      <c r="CK3451" s="1" ph="1"/>
      <c r="CL3451" s="1" ph="1"/>
      <c r="CM3451" s="1" ph="1"/>
      <c r="CN3451" s="1" ph="1"/>
      <c r="CO3451" s="1" ph="1"/>
      <c r="CP3451" s="1" ph="1"/>
      <c r="CQ3451" s="1" ph="1"/>
      <c r="CR3451" s="1" ph="1"/>
      <c r="CS3451" s="1" ph="1"/>
      <c r="CT3451" s="1" ph="1"/>
      <c r="CU3451" s="1" ph="1"/>
      <c r="CV3451" s="1" ph="1"/>
      <c r="CW3451" s="1" ph="1"/>
      <c r="CX3451" s="1" ph="1"/>
      <c r="CY3451" s="1" ph="1"/>
      <c r="CZ3451" s="1" ph="1"/>
      <c r="DA3451" s="1" ph="1"/>
      <c r="DB3451" s="1" ph="1"/>
      <c r="DC3451" s="1" ph="1"/>
      <c r="DD3451" s="1" ph="1"/>
      <c r="DE3451" s="1" ph="1"/>
      <c r="DF3451" s="1" ph="1"/>
      <c r="DG3451" s="1" ph="1"/>
      <c r="DH3451" s="1" ph="1"/>
      <c r="DI3451" s="1" ph="1"/>
      <c r="DJ3451" s="1" ph="1"/>
      <c r="DK3451" s="1" ph="1"/>
      <c r="DL3451" s="1" ph="1"/>
      <c r="DM3451" s="1" ph="1"/>
      <c r="DN3451" s="1" ph="1"/>
      <c r="DO3451" s="1" ph="1"/>
      <c r="DP3451" s="1" ph="1"/>
      <c r="DQ3451" s="1" ph="1"/>
      <c r="DR3451" s="1" ph="1"/>
      <c r="DS3451" s="1" ph="1"/>
      <c r="DT3451" s="1" ph="1"/>
      <c r="DU3451" s="1" ph="1"/>
      <c r="DV3451" s="1" ph="1"/>
      <c r="DW3451" s="1" ph="1"/>
      <c r="DX3451" s="1" ph="1"/>
      <c r="DY3451" s="1" ph="1"/>
      <c r="DZ3451" s="1" ph="1"/>
      <c r="EA3451" s="1" ph="1"/>
      <c r="EB3451" s="1" ph="1"/>
      <c r="EC3451" s="1" ph="1"/>
      <c r="ED3451" s="1" ph="1"/>
      <c r="EE3451" s="1" ph="1"/>
      <c r="EF3451" s="1" ph="1"/>
      <c r="EG3451" s="1" ph="1"/>
      <c r="EH3451" s="1" ph="1"/>
      <c r="EI3451" s="1" ph="1"/>
      <c r="EJ3451" s="1" ph="1"/>
      <c r="EK3451" s="1" ph="1"/>
      <c r="EL3451" s="1" ph="1"/>
      <c r="EM3451" s="1" ph="1"/>
      <c r="EN3451" s="1" ph="1"/>
      <c r="EO3451" s="1" ph="1"/>
      <c r="EP3451" s="1" ph="1"/>
      <c r="EQ3451" s="1" ph="1"/>
      <c r="ER3451" s="1" ph="1"/>
      <c r="ES3451" s="1" ph="1"/>
      <c r="ET3451" s="1" ph="1"/>
      <c r="EU3451" s="1" ph="1"/>
      <c r="EV3451" s="1" ph="1"/>
      <c r="EW3451" s="1" ph="1"/>
      <c r="EX3451" s="1" ph="1"/>
      <c r="EY3451" s="1" ph="1"/>
      <c r="EZ3451" s="1" ph="1"/>
      <c r="FA3451" s="1" ph="1"/>
      <c r="FB3451" s="1" ph="1"/>
      <c r="FC3451" s="1" ph="1"/>
      <c r="FD3451" s="1" ph="1"/>
      <c r="FE3451" s="1" ph="1"/>
      <c r="FF3451" s="1" ph="1"/>
      <c r="FG3451" s="1" ph="1"/>
      <c r="FH3451" s="1" ph="1"/>
      <c r="FI3451" s="1" ph="1"/>
      <c r="FJ3451" s="1" ph="1"/>
      <c r="FK3451" s="1" ph="1"/>
      <c r="FL3451" s="1" ph="1"/>
      <c r="FM3451" s="1" ph="1"/>
      <c r="FN3451" s="1" ph="1"/>
      <c r="FO3451" s="1" ph="1"/>
      <c r="FP3451" s="1" ph="1"/>
      <c r="FQ3451" s="1" ph="1"/>
      <c r="FR3451" s="1" ph="1"/>
      <c r="FS3451" s="1" ph="1"/>
      <c r="FT3451" s="1" ph="1"/>
      <c r="FU3451" s="1" ph="1"/>
      <c r="FV3451" s="1" ph="1"/>
      <c r="FW3451" s="1" ph="1"/>
      <c r="FX3451" s="1" ph="1"/>
      <c r="FY3451" s="1" ph="1"/>
      <c r="FZ3451" s="1" ph="1"/>
      <c r="GA3451" s="1" ph="1"/>
      <c r="GB3451" s="1" ph="1"/>
      <c r="GC3451" s="1" ph="1"/>
      <c r="GD3451" s="1" ph="1"/>
      <c r="GE3451" s="1" ph="1"/>
      <c r="GF3451" s="1" ph="1"/>
      <c r="GG3451" s="1" ph="1"/>
      <c r="GH3451" s="1" ph="1"/>
      <c r="GI3451" s="1" ph="1"/>
      <c r="GJ3451" s="1" ph="1"/>
      <c r="GK3451" s="1" ph="1"/>
      <c r="GL3451" s="1" ph="1"/>
      <c r="GM3451" s="1" ph="1"/>
      <c r="GN3451" s="1" ph="1"/>
      <c r="GO3451" s="1" ph="1"/>
      <c r="GP3451" s="1" ph="1"/>
      <c r="GQ3451" s="1" ph="1"/>
      <c r="GR3451" s="1" ph="1"/>
      <c r="GS3451" s="1" ph="1"/>
      <c r="GT3451" s="1" ph="1"/>
      <c r="GU3451" s="1" ph="1"/>
      <c r="GV3451" s="1" ph="1"/>
      <c r="GW3451" s="1" ph="1"/>
      <c r="GX3451" s="1" ph="1"/>
      <c r="GY3451" s="1" ph="1"/>
      <c r="GZ3451" s="1" ph="1"/>
      <c r="HA3451" s="1" ph="1"/>
      <c r="HB3451" s="1" ph="1"/>
      <c r="HC3451" s="1" ph="1"/>
      <c r="HD3451" s="1" ph="1"/>
      <c r="HE3451" s="1" ph="1"/>
      <c r="HF3451" s="1" ph="1"/>
      <c r="HG3451" s="1" ph="1"/>
      <c r="HH3451" s="1" ph="1"/>
      <c r="HI3451" s="1" ph="1"/>
      <c r="HJ3451" s="1" ph="1"/>
      <c r="HK3451" s="1" ph="1"/>
      <c r="HL3451" s="1" ph="1"/>
      <c r="HM3451" s="1" ph="1"/>
      <c r="HN3451" s="1" ph="1"/>
      <c r="HO3451" s="1" ph="1"/>
      <c r="HP3451" s="1" ph="1"/>
      <c r="HQ3451" s="1" ph="1"/>
      <c r="HR3451" s="1" ph="1"/>
      <c r="HS3451" s="1" ph="1"/>
      <c r="HT3451" s="1" ph="1"/>
      <c r="HU3451" s="1" ph="1"/>
      <c r="HV3451" s="1" ph="1"/>
      <c r="HW3451" s="1" ph="1"/>
      <c r="HX3451" s="1" ph="1"/>
      <c r="HY3451" s="1" ph="1"/>
      <c r="HZ3451" s="1" ph="1"/>
      <c r="IA3451" s="1" ph="1"/>
      <c r="IB3451" s="1" ph="1"/>
      <c r="IC3451" s="1" ph="1"/>
      <c r="ID3451" s="1" ph="1"/>
      <c r="IE3451" s="1" ph="1"/>
      <c r="IF3451" s="1" ph="1"/>
    </row>
    <row r="3454" spans="82:240" ht="20.149999999999999" customHeight="1">
      <c r="CD3454" s="1" ph="1"/>
      <c r="CE3454" s="1" ph="1"/>
      <c r="CF3454" s="1" ph="1"/>
      <c r="CG3454" s="1" ph="1"/>
      <c r="CH3454" s="1" ph="1"/>
      <c r="CI3454" s="1" ph="1"/>
      <c r="CJ3454" s="1" ph="1"/>
      <c r="CK3454" s="1" ph="1"/>
      <c r="CL3454" s="1" ph="1"/>
      <c r="CM3454" s="1" ph="1"/>
      <c r="CN3454" s="1" ph="1"/>
      <c r="CO3454" s="1" ph="1"/>
      <c r="CP3454" s="1" ph="1"/>
      <c r="CQ3454" s="1" ph="1"/>
      <c r="CR3454" s="1" ph="1"/>
      <c r="CS3454" s="1" ph="1"/>
      <c r="CT3454" s="1" ph="1"/>
      <c r="CU3454" s="1" ph="1"/>
      <c r="CV3454" s="1" ph="1"/>
      <c r="CW3454" s="1" ph="1"/>
      <c r="CX3454" s="1" ph="1"/>
      <c r="CY3454" s="1" ph="1"/>
      <c r="CZ3454" s="1" ph="1"/>
      <c r="DA3454" s="1" ph="1"/>
      <c r="DB3454" s="1" ph="1"/>
      <c r="DC3454" s="1" ph="1"/>
      <c r="DD3454" s="1" ph="1"/>
      <c r="DE3454" s="1" ph="1"/>
      <c r="DF3454" s="1" ph="1"/>
      <c r="DG3454" s="1" ph="1"/>
      <c r="DH3454" s="1" ph="1"/>
      <c r="DI3454" s="1" ph="1"/>
      <c r="DJ3454" s="1" ph="1"/>
      <c r="DK3454" s="1" ph="1"/>
      <c r="DL3454" s="1" ph="1"/>
      <c r="DM3454" s="1" ph="1"/>
      <c r="DN3454" s="1" ph="1"/>
      <c r="DO3454" s="1" ph="1"/>
      <c r="DP3454" s="1" ph="1"/>
      <c r="DQ3454" s="1" ph="1"/>
      <c r="DR3454" s="1" ph="1"/>
      <c r="DS3454" s="1" ph="1"/>
      <c r="DT3454" s="1" ph="1"/>
      <c r="DU3454" s="1" ph="1"/>
      <c r="DV3454" s="1" ph="1"/>
      <c r="DW3454" s="1" ph="1"/>
      <c r="DX3454" s="1" ph="1"/>
      <c r="DY3454" s="1" ph="1"/>
      <c r="DZ3454" s="1" ph="1"/>
      <c r="EA3454" s="1" ph="1"/>
      <c r="EB3454" s="1" ph="1"/>
      <c r="EC3454" s="1" ph="1"/>
      <c r="ED3454" s="1" ph="1"/>
      <c r="EE3454" s="1" ph="1"/>
      <c r="EF3454" s="1" ph="1"/>
      <c r="EG3454" s="1" ph="1"/>
      <c r="EH3454" s="1" ph="1"/>
      <c r="EI3454" s="1" ph="1"/>
      <c r="EJ3454" s="1" ph="1"/>
      <c r="EK3454" s="1" ph="1"/>
      <c r="EL3454" s="1" ph="1"/>
      <c r="EM3454" s="1" ph="1"/>
      <c r="EN3454" s="1" ph="1"/>
      <c r="EO3454" s="1" ph="1"/>
      <c r="EP3454" s="1" ph="1"/>
      <c r="EQ3454" s="1" ph="1"/>
      <c r="ER3454" s="1" ph="1"/>
      <c r="ES3454" s="1" ph="1"/>
      <c r="ET3454" s="1" ph="1"/>
      <c r="EU3454" s="1" ph="1"/>
      <c r="EV3454" s="1" ph="1"/>
      <c r="EW3454" s="1" ph="1"/>
      <c r="EX3454" s="1" ph="1"/>
      <c r="EY3454" s="1" ph="1"/>
      <c r="EZ3454" s="1" ph="1"/>
      <c r="FA3454" s="1" ph="1"/>
      <c r="FB3454" s="1" ph="1"/>
      <c r="FC3454" s="1" ph="1"/>
      <c r="FD3454" s="1" ph="1"/>
      <c r="FE3454" s="1" ph="1"/>
      <c r="FF3454" s="1" ph="1"/>
      <c r="FG3454" s="1" ph="1"/>
      <c r="FH3454" s="1" ph="1"/>
      <c r="FI3454" s="1" ph="1"/>
      <c r="FJ3454" s="1" ph="1"/>
      <c r="FK3454" s="1" ph="1"/>
      <c r="FL3454" s="1" ph="1"/>
      <c r="FM3454" s="1" ph="1"/>
      <c r="FN3454" s="1" ph="1"/>
      <c r="FO3454" s="1" ph="1"/>
      <c r="FP3454" s="1" ph="1"/>
      <c r="FQ3454" s="1" ph="1"/>
      <c r="FR3454" s="1" ph="1"/>
      <c r="FS3454" s="1" ph="1"/>
      <c r="FT3454" s="1" ph="1"/>
      <c r="FU3454" s="1" ph="1"/>
      <c r="FV3454" s="1" ph="1"/>
      <c r="FW3454" s="1" ph="1"/>
      <c r="FX3454" s="1" ph="1"/>
      <c r="FY3454" s="1" ph="1"/>
      <c r="FZ3454" s="1" ph="1"/>
      <c r="GA3454" s="1" ph="1"/>
      <c r="GB3454" s="1" ph="1"/>
      <c r="GC3454" s="1" ph="1"/>
      <c r="GD3454" s="1" ph="1"/>
      <c r="GE3454" s="1" ph="1"/>
      <c r="GF3454" s="1" ph="1"/>
      <c r="GG3454" s="1" ph="1"/>
      <c r="GH3454" s="1" ph="1"/>
      <c r="GI3454" s="1" ph="1"/>
      <c r="GJ3454" s="1" ph="1"/>
      <c r="GK3454" s="1" ph="1"/>
      <c r="GL3454" s="1" ph="1"/>
      <c r="GM3454" s="1" ph="1"/>
      <c r="GN3454" s="1" ph="1"/>
      <c r="GO3454" s="1" ph="1"/>
      <c r="GP3454" s="1" ph="1"/>
      <c r="GQ3454" s="1" ph="1"/>
      <c r="GR3454" s="1" ph="1"/>
      <c r="GS3454" s="1" ph="1"/>
      <c r="GT3454" s="1" ph="1"/>
      <c r="GU3454" s="1" ph="1"/>
      <c r="GV3454" s="1" ph="1"/>
      <c r="GW3454" s="1" ph="1"/>
      <c r="GX3454" s="1" ph="1"/>
      <c r="GY3454" s="1" ph="1"/>
      <c r="GZ3454" s="1" ph="1"/>
      <c r="HA3454" s="1" ph="1"/>
      <c r="HB3454" s="1" ph="1"/>
      <c r="HC3454" s="1" ph="1"/>
      <c r="HD3454" s="1" ph="1"/>
      <c r="HE3454" s="1" ph="1"/>
      <c r="HF3454" s="1" ph="1"/>
      <c r="HG3454" s="1" ph="1"/>
      <c r="HH3454" s="1" ph="1"/>
      <c r="HI3454" s="1" ph="1"/>
      <c r="HJ3454" s="1" ph="1"/>
      <c r="HK3454" s="1" ph="1"/>
      <c r="HL3454" s="1" ph="1"/>
      <c r="HM3454" s="1" ph="1"/>
      <c r="HN3454" s="1" ph="1"/>
      <c r="HO3454" s="1" ph="1"/>
      <c r="HP3454" s="1" ph="1"/>
      <c r="HQ3454" s="1" ph="1"/>
      <c r="HR3454" s="1" ph="1"/>
      <c r="HS3454" s="1" ph="1"/>
      <c r="HT3454" s="1" ph="1"/>
      <c r="HU3454" s="1" ph="1"/>
      <c r="HV3454" s="1" ph="1"/>
      <c r="HW3454" s="1" ph="1"/>
      <c r="HX3454" s="1" ph="1"/>
      <c r="HY3454" s="1" ph="1"/>
      <c r="HZ3454" s="1" ph="1"/>
      <c r="IA3454" s="1" ph="1"/>
      <c r="IB3454" s="1" ph="1"/>
      <c r="IC3454" s="1" ph="1"/>
      <c r="ID3454" s="1" ph="1"/>
      <c r="IE3454" s="1" ph="1"/>
      <c r="IF3454" s="1" ph="1"/>
    </row>
    <row r="3456" spans="82:240" ht="20.149999999999999" customHeight="1">
      <c r="CD3456" s="1" ph="1"/>
      <c r="CE3456" s="1" ph="1"/>
      <c r="CF3456" s="1" ph="1"/>
      <c r="CG3456" s="1" ph="1"/>
      <c r="CH3456" s="1" ph="1"/>
      <c r="CI3456" s="1" ph="1"/>
      <c r="CJ3456" s="1" ph="1"/>
      <c r="CK3456" s="1" ph="1"/>
      <c r="CL3456" s="1" ph="1"/>
      <c r="CM3456" s="1" ph="1"/>
      <c r="CN3456" s="1" ph="1"/>
      <c r="CO3456" s="1" ph="1"/>
      <c r="CP3456" s="1" ph="1"/>
      <c r="CQ3456" s="1" ph="1"/>
      <c r="CR3456" s="1" ph="1"/>
      <c r="CS3456" s="1" ph="1"/>
      <c r="CT3456" s="1" ph="1"/>
      <c r="CU3456" s="1" ph="1"/>
      <c r="CV3456" s="1" ph="1"/>
      <c r="CW3456" s="1" ph="1"/>
      <c r="CX3456" s="1" ph="1"/>
      <c r="CY3456" s="1" ph="1"/>
      <c r="CZ3456" s="1" ph="1"/>
      <c r="DA3456" s="1" ph="1"/>
      <c r="DB3456" s="1" ph="1"/>
      <c r="DC3456" s="1" ph="1"/>
      <c r="DD3456" s="1" ph="1"/>
      <c r="DE3456" s="1" ph="1"/>
      <c r="DF3456" s="1" ph="1"/>
      <c r="DG3456" s="1" ph="1"/>
      <c r="DH3456" s="1" ph="1"/>
      <c r="DI3456" s="1" ph="1"/>
      <c r="DJ3456" s="1" ph="1"/>
      <c r="DK3456" s="1" ph="1"/>
      <c r="DL3456" s="1" ph="1"/>
      <c r="DM3456" s="1" ph="1"/>
      <c r="DN3456" s="1" ph="1"/>
      <c r="DO3456" s="1" ph="1"/>
      <c r="DP3456" s="1" ph="1"/>
      <c r="DQ3456" s="1" ph="1"/>
      <c r="DR3456" s="1" ph="1"/>
      <c r="DS3456" s="1" ph="1"/>
      <c r="DT3456" s="1" ph="1"/>
      <c r="DU3456" s="1" ph="1"/>
      <c r="DV3456" s="1" ph="1"/>
      <c r="DW3456" s="1" ph="1"/>
      <c r="DX3456" s="1" ph="1"/>
      <c r="DY3456" s="1" ph="1"/>
      <c r="DZ3456" s="1" ph="1"/>
      <c r="EA3456" s="1" ph="1"/>
      <c r="EB3456" s="1" ph="1"/>
      <c r="EC3456" s="1" ph="1"/>
      <c r="ED3456" s="1" ph="1"/>
      <c r="EE3456" s="1" ph="1"/>
      <c r="EF3456" s="1" ph="1"/>
      <c r="EG3456" s="1" ph="1"/>
      <c r="EH3456" s="1" ph="1"/>
      <c r="EI3456" s="1" ph="1"/>
      <c r="EJ3456" s="1" ph="1"/>
      <c r="EK3456" s="1" ph="1"/>
      <c r="EL3456" s="1" ph="1"/>
      <c r="EM3456" s="1" ph="1"/>
      <c r="EN3456" s="1" ph="1"/>
      <c r="EO3456" s="1" ph="1"/>
      <c r="EP3456" s="1" ph="1"/>
      <c r="EQ3456" s="1" ph="1"/>
      <c r="ER3456" s="1" ph="1"/>
      <c r="ES3456" s="1" ph="1"/>
      <c r="ET3456" s="1" ph="1"/>
      <c r="EU3456" s="1" ph="1"/>
      <c r="EV3456" s="1" ph="1"/>
      <c r="EW3456" s="1" ph="1"/>
      <c r="EX3456" s="1" ph="1"/>
      <c r="EY3456" s="1" ph="1"/>
      <c r="EZ3456" s="1" ph="1"/>
      <c r="FA3456" s="1" ph="1"/>
      <c r="FB3456" s="1" ph="1"/>
      <c r="FC3456" s="1" ph="1"/>
      <c r="FD3456" s="1" ph="1"/>
      <c r="FE3456" s="1" ph="1"/>
      <c r="FF3456" s="1" ph="1"/>
      <c r="FG3456" s="1" ph="1"/>
      <c r="FH3456" s="1" ph="1"/>
      <c r="FI3456" s="1" ph="1"/>
      <c r="FJ3456" s="1" ph="1"/>
      <c r="FK3456" s="1" ph="1"/>
      <c r="FL3456" s="1" ph="1"/>
      <c r="FM3456" s="1" ph="1"/>
      <c r="FN3456" s="1" ph="1"/>
      <c r="FO3456" s="1" ph="1"/>
      <c r="FP3456" s="1" ph="1"/>
      <c r="FQ3456" s="1" ph="1"/>
      <c r="FR3456" s="1" ph="1"/>
      <c r="FS3456" s="1" ph="1"/>
      <c r="FT3456" s="1" ph="1"/>
      <c r="FU3456" s="1" ph="1"/>
      <c r="FV3456" s="1" ph="1"/>
      <c r="FW3456" s="1" ph="1"/>
      <c r="FX3456" s="1" ph="1"/>
      <c r="FY3456" s="1" ph="1"/>
      <c r="FZ3456" s="1" ph="1"/>
      <c r="GA3456" s="1" ph="1"/>
      <c r="GB3456" s="1" ph="1"/>
      <c r="GC3456" s="1" ph="1"/>
      <c r="GD3456" s="1" ph="1"/>
      <c r="GE3456" s="1" ph="1"/>
      <c r="GF3456" s="1" ph="1"/>
      <c r="GG3456" s="1" ph="1"/>
      <c r="GH3456" s="1" ph="1"/>
      <c r="GI3456" s="1" ph="1"/>
      <c r="GJ3456" s="1" ph="1"/>
      <c r="GK3456" s="1" ph="1"/>
      <c r="GL3456" s="1" ph="1"/>
      <c r="GM3456" s="1" ph="1"/>
      <c r="GN3456" s="1" ph="1"/>
      <c r="GO3456" s="1" ph="1"/>
      <c r="GP3456" s="1" ph="1"/>
      <c r="GQ3456" s="1" ph="1"/>
      <c r="GR3456" s="1" ph="1"/>
      <c r="GS3456" s="1" ph="1"/>
      <c r="GT3456" s="1" ph="1"/>
      <c r="GU3456" s="1" ph="1"/>
      <c r="GV3456" s="1" ph="1"/>
      <c r="GW3456" s="1" ph="1"/>
      <c r="GX3456" s="1" ph="1"/>
      <c r="GY3456" s="1" ph="1"/>
      <c r="GZ3456" s="1" ph="1"/>
      <c r="HA3456" s="1" ph="1"/>
      <c r="HB3456" s="1" ph="1"/>
      <c r="HC3456" s="1" ph="1"/>
      <c r="HD3456" s="1" ph="1"/>
      <c r="HE3456" s="1" ph="1"/>
      <c r="HF3456" s="1" ph="1"/>
      <c r="HG3456" s="1" ph="1"/>
      <c r="HH3456" s="1" ph="1"/>
      <c r="HI3456" s="1" ph="1"/>
      <c r="HJ3456" s="1" ph="1"/>
      <c r="HK3456" s="1" ph="1"/>
      <c r="HL3456" s="1" ph="1"/>
      <c r="HM3456" s="1" ph="1"/>
      <c r="HN3456" s="1" ph="1"/>
      <c r="HO3456" s="1" ph="1"/>
      <c r="HP3456" s="1" ph="1"/>
      <c r="HQ3456" s="1" ph="1"/>
      <c r="HR3456" s="1" ph="1"/>
      <c r="HS3456" s="1" ph="1"/>
      <c r="HT3456" s="1" ph="1"/>
      <c r="HU3456" s="1" ph="1"/>
      <c r="HV3456" s="1" ph="1"/>
      <c r="HW3456" s="1" ph="1"/>
      <c r="HX3456" s="1" ph="1"/>
      <c r="HY3456" s="1" ph="1"/>
      <c r="HZ3456" s="1" ph="1"/>
      <c r="IA3456" s="1" ph="1"/>
      <c r="IB3456" s="1" ph="1"/>
      <c r="IC3456" s="1" ph="1"/>
      <c r="ID3456" s="1" ph="1"/>
      <c r="IE3456" s="1" ph="1"/>
      <c r="IF3456" s="1" ph="1"/>
    </row>
    <row r="3457" spans="82:240" ht="20.149999999999999" customHeight="1">
      <c r="CD3457" s="1" ph="1"/>
      <c r="CE3457" s="1" ph="1"/>
      <c r="CF3457" s="1" ph="1"/>
      <c r="CG3457" s="1" ph="1"/>
      <c r="CH3457" s="1" ph="1"/>
      <c r="CI3457" s="1" ph="1"/>
      <c r="CJ3457" s="1" ph="1"/>
      <c r="CK3457" s="1" ph="1"/>
      <c r="CL3457" s="1" ph="1"/>
      <c r="CM3457" s="1" ph="1"/>
      <c r="CN3457" s="1" ph="1"/>
      <c r="CO3457" s="1" ph="1"/>
      <c r="CP3457" s="1" ph="1"/>
      <c r="CQ3457" s="1" ph="1"/>
      <c r="CR3457" s="1" ph="1"/>
      <c r="CS3457" s="1" ph="1"/>
      <c r="CT3457" s="1" ph="1"/>
      <c r="CU3457" s="1" ph="1"/>
      <c r="CV3457" s="1" ph="1"/>
      <c r="CW3457" s="1" ph="1"/>
      <c r="CX3457" s="1" ph="1"/>
      <c r="CY3457" s="1" ph="1"/>
      <c r="CZ3457" s="1" ph="1"/>
      <c r="DA3457" s="1" ph="1"/>
      <c r="DB3457" s="1" ph="1"/>
      <c r="DC3457" s="1" ph="1"/>
      <c r="DD3457" s="1" ph="1"/>
      <c r="DE3457" s="1" ph="1"/>
      <c r="DF3457" s="1" ph="1"/>
      <c r="DG3457" s="1" ph="1"/>
      <c r="DH3457" s="1" ph="1"/>
      <c r="DI3457" s="1" ph="1"/>
      <c r="DJ3457" s="1" ph="1"/>
      <c r="DK3457" s="1" ph="1"/>
      <c r="DL3457" s="1" ph="1"/>
      <c r="DM3457" s="1" ph="1"/>
      <c r="DN3457" s="1" ph="1"/>
      <c r="DO3457" s="1" ph="1"/>
      <c r="DP3457" s="1" ph="1"/>
      <c r="DQ3457" s="1" ph="1"/>
      <c r="DR3457" s="1" ph="1"/>
      <c r="DS3457" s="1" ph="1"/>
      <c r="DT3457" s="1" ph="1"/>
      <c r="DU3457" s="1" ph="1"/>
      <c r="DV3457" s="1" ph="1"/>
      <c r="DW3457" s="1" ph="1"/>
      <c r="DX3457" s="1" ph="1"/>
      <c r="DY3457" s="1" ph="1"/>
      <c r="DZ3457" s="1" ph="1"/>
      <c r="EA3457" s="1" ph="1"/>
      <c r="EB3457" s="1" ph="1"/>
      <c r="EC3457" s="1" ph="1"/>
      <c r="ED3457" s="1" ph="1"/>
      <c r="EE3457" s="1" ph="1"/>
      <c r="EF3457" s="1" ph="1"/>
      <c r="EG3457" s="1" ph="1"/>
      <c r="EH3457" s="1" ph="1"/>
      <c r="EI3457" s="1" ph="1"/>
      <c r="EJ3457" s="1" ph="1"/>
      <c r="EK3457" s="1" ph="1"/>
      <c r="EL3457" s="1" ph="1"/>
      <c r="EM3457" s="1" ph="1"/>
      <c r="EN3457" s="1" ph="1"/>
      <c r="EO3457" s="1" ph="1"/>
      <c r="EP3457" s="1" ph="1"/>
      <c r="EQ3457" s="1" ph="1"/>
      <c r="ER3457" s="1" ph="1"/>
      <c r="ES3457" s="1" ph="1"/>
      <c r="ET3457" s="1" ph="1"/>
      <c r="EU3457" s="1" ph="1"/>
      <c r="EV3457" s="1" ph="1"/>
      <c r="EW3457" s="1" ph="1"/>
      <c r="EX3457" s="1" ph="1"/>
      <c r="EY3457" s="1" ph="1"/>
      <c r="EZ3457" s="1" ph="1"/>
      <c r="FA3457" s="1" ph="1"/>
      <c r="FB3457" s="1" ph="1"/>
      <c r="FC3457" s="1" ph="1"/>
      <c r="FD3457" s="1" ph="1"/>
      <c r="FE3457" s="1" ph="1"/>
      <c r="FF3457" s="1" ph="1"/>
      <c r="FG3457" s="1" ph="1"/>
      <c r="FH3457" s="1" ph="1"/>
      <c r="FI3457" s="1" ph="1"/>
      <c r="FJ3457" s="1" ph="1"/>
      <c r="FK3457" s="1" ph="1"/>
      <c r="FL3457" s="1" ph="1"/>
      <c r="FM3457" s="1" ph="1"/>
      <c r="FN3457" s="1" ph="1"/>
      <c r="FO3457" s="1" ph="1"/>
      <c r="FP3457" s="1" ph="1"/>
      <c r="FQ3457" s="1" ph="1"/>
      <c r="FR3457" s="1" ph="1"/>
      <c r="FS3457" s="1" ph="1"/>
      <c r="FT3457" s="1" ph="1"/>
      <c r="FU3457" s="1" ph="1"/>
      <c r="FV3457" s="1" ph="1"/>
      <c r="FW3457" s="1" ph="1"/>
      <c r="FX3457" s="1" ph="1"/>
      <c r="FY3457" s="1" ph="1"/>
      <c r="FZ3457" s="1" ph="1"/>
      <c r="GA3457" s="1" ph="1"/>
      <c r="GB3457" s="1" ph="1"/>
      <c r="GC3457" s="1" ph="1"/>
      <c r="GD3457" s="1" ph="1"/>
      <c r="GE3457" s="1" ph="1"/>
      <c r="GF3457" s="1" ph="1"/>
      <c r="GG3457" s="1" ph="1"/>
      <c r="GH3457" s="1" ph="1"/>
      <c r="GI3457" s="1" ph="1"/>
      <c r="GJ3457" s="1" ph="1"/>
      <c r="GK3457" s="1" ph="1"/>
      <c r="GL3457" s="1" ph="1"/>
      <c r="GM3457" s="1" ph="1"/>
      <c r="GN3457" s="1" ph="1"/>
      <c r="GO3457" s="1" ph="1"/>
      <c r="GP3457" s="1" ph="1"/>
      <c r="GQ3457" s="1" ph="1"/>
      <c r="GR3457" s="1" ph="1"/>
      <c r="GS3457" s="1" ph="1"/>
      <c r="GT3457" s="1" ph="1"/>
      <c r="GU3457" s="1" ph="1"/>
      <c r="GV3457" s="1" ph="1"/>
      <c r="GW3457" s="1" ph="1"/>
      <c r="GX3457" s="1" ph="1"/>
      <c r="GY3457" s="1" ph="1"/>
      <c r="GZ3457" s="1" ph="1"/>
      <c r="HA3457" s="1" ph="1"/>
      <c r="HB3457" s="1" ph="1"/>
      <c r="HC3457" s="1" ph="1"/>
      <c r="HD3457" s="1" ph="1"/>
      <c r="HE3457" s="1" ph="1"/>
      <c r="HF3457" s="1" ph="1"/>
      <c r="HG3457" s="1" ph="1"/>
      <c r="HH3457" s="1" ph="1"/>
      <c r="HI3457" s="1" ph="1"/>
      <c r="HJ3457" s="1" ph="1"/>
      <c r="HK3457" s="1" ph="1"/>
      <c r="HL3457" s="1" ph="1"/>
      <c r="HM3457" s="1" ph="1"/>
      <c r="HN3457" s="1" ph="1"/>
      <c r="HO3457" s="1" ph="1"/>
      <c r="HP3457" s="1" ph="1"/>
      <c r="HQ3457" s="1" ph="1"/>
      <c r="HR3457" s="1" ph="1"/>
      <c r="HS3457" s="1" ph="1"/>
      <c r="HT3457" s="1" ph="1"/>
      <c r="HU3457" s="1" ph="1"/>
      <c r="HV3457" s="1" ph="1"/>
      <c r="HW3457" s="1" ph="1"/>
      <c r="HX3457" s="1" ph="1"/>
      <c r="HY3457" s="1" ph="1"/>
      <c r="HZ3457" s="1" ph="1"/>
      <c r="IA3457" s="1" ph="1"/>
      <c r="IB3457" s="1" ph="1"/>
      <c r="IC3457" s="1" ph="1"/>
      <c r="ID3457" s="1" ph="1"/>
      <c r="IE3457" s="1" ph="1"/>
      <c r="IF3457" s="1" ph="1"/>
    </row>
    <row r="3460" spans="82:240" ht="20.149999999999999" customHeight="1">
      <c r="CD3460" s="1" ph="1"/>
      <c r="CE3460" s="1" ph="1"/>
      <c r="CF3460" s="1" ph="1"/>
      <c r="CG3460" s="1" ph="1"/>
      <c r="CH3460" s="1" ph="1"/>
      <c r="CI3460" s="1" ph="1"/>
      <c r="CJ3460" s="1" ph="1"/>
      <c r="CK3460" s="1" ph="1"/>
      <c r="CL3460" s="1" ph="1"/>
      <c r="CM3460" s="1" ph="1"/>
      <c r="CN3460" s="1" ph="1"/>
      <c r="CO3460" s="1" ph="1"/>
      <c r="CP3460" s="1" ph="1"/>
      <c r="CQ3460" s="1" ph="1"/>
      <c r="CR3460" s="1" ph="1"/>
      <c r="CS3460" s="1" ph="1"/>
      <c r="CT3460" s="1" ph="1"/>
      <c r="CU3460" s="1" ph="1"/>
      <c r="CV3460" s="1" ph="1"/>
      <c r="CW3460" s="1" ph="1"/>
      <c r="CX3460" s="1" ph="1"/>
      <c r="CY3460" s="1" ph="1"/>
      <c r="CZ3460" s="1" ph="1"/>
      <c r="DA3460" s="1" ph="1"/>
      <c r="DB3460" s="1" ph="1"/>
      <c r="DC3460" s="1" ph="1"/>
      <c r="DD3460" s="1" ph="1"/>
      <c r="DE3460" s="1" ph="1"/>
      <c r="DF3460" s="1" ph="1"/>
      <c r="DG3460" s="1" ph="1"/>
      <c r="DH3460" s="1" ph="1"/>
      <c r="DI3460" s="1" ph="1"/>
      <c r="DJ3460" s="1" ph="1"/>
      <c r="DK3460" s="1" ph="1"/>
      <c r="DL3460" s="1" ph="1"/>
      <c r="DM3460" s="1" ph="1"/>
      <c r="DN3460" s="1" ph="1"/>
      <c r="DO3460" s="1" ph="1"/>
      <c r="DP3460" s="1" ph="1"/>
      <c r="DQ3460" s="1" ph="1"/>
      <c r="DR3460" s="1" ph="1"/>
      <c r="DS3460" s="1" ph="1"/>
      <c r="DT3460" s="1" ph="1"/>
      <c r="DU3460" s="1" ph="1"/>
      <c r="DV3460" s="1" ph="1"/>
      <c r="DW3460" s="1" ph="1"/>
      <c r="DX3460" s="1" ph="1"/>
      <c r="DY3460" s="1" ph="1"/>
      <c r="DZ3460" s="1" ph="1"/>
      <c r="EA3460" s="1" ph="1"/>
      <c r="EB3460" s="1" ph="1"/>
      <c r="EC3460" s="1" ph="1"/>
      <c r="ED3460" s="1" ph="1"/>
      <c r="EE3460" s="1" ph="1"/>
      <c r="EF3460" s="1" ph="1"/>
      <c r="EG3460" s="1" ph="1"/>
      <c r="EH3460" s="1" ph="1"/>
      <c r="EI3460" s="1" ph="1"/>
      <c r="EJ3460" s="1" ph="1"/>
      <c r="EK3460" s="1" ph="1"/>
      <c r="EL3460" s="1" ph="1"/>
      <c r="EM3460" s="1" ph="1"/>
      <c r="EN3460" s="1" ph="1"/>
      <c r="EO3460" s="1" ph="1"/>
      <c r="EP3460" s="1" ph="1"/>
      <c r="EQ3460" s="1" ph="1"/>
      <c r="ER3460" s="1" ph="1"/>
      <c r="ES3460" s="1" ph="1"/>
      <c r="ET3460" s="1" ph="1"/>
      <c r="EU3460" s="1" ph="1"/>
      <c r="EV3460" s="1" ph="1"/>
      <c r="EW3460" s="1" ph="1"/>
      <c r="EX3460" s="1" ph="1"/>
      <c r="EY3460" s="1" ph="1"/>
      <c r="EZ3460" s="1" ph="1"/>
      <c r="FA3460" s="1" ph="1"/>
      <c r="FB3460" s="1" ph="1"/>
      <c r="FC3460" s="1" ph="1"/>
      <c r="FD3460" s="1" ph="1"/>
      <c r="FE3460" s="1" ph="1"/>
      <c r="FF3460" s="1" ph="1"/>
      <c r="FG3460" s="1" ph="1"/>
      <c r="FH3460" s="1" ph="1"/>
      <c r="FI3460" s="1" ph="1"/>
      <c r="FJ3460" s="1" ph="1"/>
      <c r="FK3460" s="1" ph="1"/>
      <c r="FL3460" s="1" ph="1"/>
      <c r="FM3460" s="1" ph="1"/>
      <c r="FN3460" s="1" ph="1"/>
      <c r="FO3460" s="1" ph="1"/>
      <c r="FP3460" s="1" ph="1"/>
      <c r="FQ3460" s="1" ph="1"/>
      <c r="FR3460" s="1" ph="1"/>
      <c r="FS3460" s="1" ph="1"/>
      <c r="FT3460" s="1" ph="1"/>
      <c r="FU3460" s="1" ph="1"/>
      <c r="FV3460" s="1" ph="1"/>
      <c r="FW3460" s="1" ph="1"/>
      <c r="FX3460" s="1" ph="1"/>
      <c r="FY3460" s="1" ph="1"/>
      <c r="FZ3460" s="1" ph="1"/>
      <c r="GA3460" s="1" ph="1"/>
      <c r="GB3460" s="1" ph="1"/>
      <c r="GC3460" s="1" ph="1"/>
      <c r="GD3460" s="1" ph="1"/>
      <c r="GE3460" s="1" ph="1"/>
      <c r="GF3460" s="1" ph="1"/>
      <c r="GG3460" s="1" ph="1"/>
      <c r="GH3460" s="1" ph="1"/>
      <c r="GI3460" s="1" ph="1"/>
      <c r="GJ3460" s="1" ph="1"/>
      <c r="GK3460" s="1" ph="1"/>
      <c r="GL3460" s="1" ph="1"/>
      <c r="GM3460" s="1" ph="1"/>
      <c r="GN3460" s="1" ph="1"/>
      <c r="GO3460" s="1" ph="1"/>
      <c r="GP3460" s="1" ph="1"/>
      <c r="GQ3460" s="1" ph="1"/>
      <c r="GR3460" s="1" ph="1"/>
      <c r="GS3460" s="1" ph="1"/>
      <c r="GT3460" s="1" ph="1"/>
      <c r="GU3460" s="1" ph="1"/>
      <c r="GV3460" s="1" ph="1"/>
      <c r="GW3460" s="1" ph="1"/>
      <c r="GX3460" s="1" ph="1"/>
      <c r="GY3460" s="1" ph="1"/>
      <c r="GZ3460" s="1" ph="1"/>
      <c r="HA3460" s="1" ph="1"/>
      <c r="HB3460" s="1" ph="1"/>
      <c r="HC3460" s="1" ph="1"/>
      <c r="HD3460" s="1" ph="1"/>
      <c r="HE3460" s="1" ph="1"/>
      <c r="HF3460" s="1" ph="1"/>
      <c r="HG3460" s="1" ph="1"/>
      <c r="HH3460" s="1" ph="1"/>
      <c r="HI3460" s="1" ph="1"/>
      <c r="HJ3460" s="1" ph="1"/>
      <c r="HK3460" s="1" ph="1"/>
      <c r="HL3460" s="1" ph="1"/>
      <c r="HM3460" s="1" ph="1"/>
      <c r="HN3460" s="1" ph="1"/>
      <c r="HO3460" s="1" ph="1"/>
      <c r="HP3460" s="1" ph="1"/>
      <c r="HQ3460" s="1" ph="1"/>
      <c r="HR3460" s="1" ph="1"/>
      <c r="HS3460" s="1" ph="1"/>
      <c r="HT3460" s="1" ph="1"/>
      <c r="HU3460" s="1" ph="1"/>
      <c r="HV3460" s="1" ph="1"/>
      <c r="HW3460" s="1" ph="1"/>
      <c r="HX3460" s="1" ph="1"/>
      <c r="HY3460" s="1" ph="1"/>
      <c r="HZ3460" s="1" ph="1"/>
      <c r="IA3460" s="1" ph="1"/>
      <c r="IB3460" s="1" ph="1"/>
      <c r="IC3460" s="1" ph="1"/>
      <c r="ID3460" s="1" ph="1"/>
      <c r="IE3460" s="1" ph="1"/>
      <c r="IF3460" s="1" ph="1"/>
    </row>
    <row r="3461" spans="82:240" ht="20.149999999999999" customHeight="1">
      <c r="CD3461" s="1" ph="1"/>
      <c r="CE3461" s="1" ph="1"/>
      <c r="CF3461" s="1" ph="1"/>
      <c r="CG3461" s="1" ph="1"/>
      <c r="CH3461" s="1" ph="1"/>
      <c r="CI3461" s="1" ph="1"/>
      <c r="CJ3461" s="1" ph="1"/>
      <c r="CK3461" s="1" ph="1"/>
      <c r="CL3461" s="1" ph="1"/>
      <c r="CM3461" s="1" ph="1"/>
      <c r="CN3461" s="1" ph="1"/>
      <c r="CO3461" s="1" ph="1"/>
      <c r="CP3461" s="1" ph="1"/>
      <c r="CQ3461" s="1" ph="1"/>
      <c r="CR3461" s="1" ph="1"/>
      <c r="CS3461" s="1" ph="1"/>
      <c r="CT3461" s="1" ph="1"/>
      <c r="CU3461" s="1" ph="1"/>
      <c r="CV3461" s="1" ph="1"/>
      <c r="CW3461" s="1" ph="1"/>
      <c r="CX3461" s="1" ph="1"/>
      <c r="CY3461" s="1" ph="1"/>
      <c r="CZ3461" s="1" ph="1"/>
      <c r="DA3461" s="1" ph="1"/>
      <c r="DB3461" s="1" ph="1"/>
      <c r="DC3461" s="1" ph="1"/>
      <c r="DD3461" s="1" ph="1"/>
      <c r="DE3461" s="1" ph="1"/>
      <c r="DF3461" s="1" ph="1"/>
      <c r="DG3461" s="1" ph="1"/>
      <c r="DH3461" s="1" ph="1"/>
      <c r="DI3461" s="1" ph="1"/>
      <c r="DJ3461" s="1" ph="1"/>
      <c r="DK3461" s="1" ph="1"/>
      <c r="DL3461" s="1" ph="1"/>
      <c r="DM3461" s="1" ph="1"/>
      <c r="DN3461" s="1" ph="1"/>
      <c r="DO3461" s="1" ph="1"/>
      <c r="DP3461" s="1" ph="1"/>
      <c r="DQ3461" s="1" ph="1"/>
      <c r="DR3461" s="1" ph="1"/>
      <c r="DS3461" s="1" ph="1"/>
      <c r="DT3461" s="1" ph="1"/>
      <c r="DU3461" s="1" ph="1"/>
      <c r="DV3461" s="1" ph="1"/>
      <c r="DW3461" s="1" ph="1"/>
      <c r="DX3461" s="1" ph="1"/>
      <c r="DY3461" s="1" ph="1"/>
      <c r="DZ3461" s="1" ph="1"/>
      <c r="EA3461" s="1" ph="1"/>
      <c r="EB3461" s="1" ph="1"/>
      <c r="EC3461" s="1" ph="1"/>
      <c r="ED3461" s="1" ph="1"/>
      <c r="EE3461" s="1" ph="1"/>
      <c r="EF3461" s="1" ph="1"/>
      <c r="EG3461" s="1" ph="1"/>
      <c r="EH3461" s="1" ph="1"/>
      <c r="EI3461" s="1" ph="1"/>
      <c r="EJ3461" s="1" ph="1"/>
      <c r="EK3461" s="1" ph="1"/>
      <c r="EL3461" s="1" ph="1"/>
      <c r="EM3461" s="1" ph="1"/>
      <c r="EN3461" s="1" ph="1"/>
      <c r="EO3461" s="1" ph="1"/>
      <c r="EP3461" s="1" ph="1"/>
      <c r="EQ3461" s="1" ph="1"/>
      <c r="ER3461" s="1" ph="1"/>
      <c r="ES3461" s="1" ph="1"/>
      <c r="ET3461" s="1" ph="1"/>
      <c r="EU3461" s="1" ph="1"/>
      <c r="EV3461" s="1" ph="1"/>
      <c r="EW3461" s="1" ph="1"/>
      <c r="EX3461" s="1" ph="1"/>
      <c r="EY3461" s="1" ph="1"/>
      <c r="EZ3461" s="1" ph="1"/>
      <c r="FA3461" s="1" ph="1"/>
      <c r="FB3461" s="1" ph="1"/>
      <c r="FC3461" s="1" ph="1"/>
      <c r="FD3461" s="1" ph="1"/>
      <c r="FE3461" s="1" ph="1"/>
      <c r="FF3461" s="1" ph="1"/>
      <c r="FG3461" s="1" ph="1"/>
      <c r="FH3461" s="1" ph="1"/>
      <c r="FI3461" s="1" ph="1"/>
      <c r="FJ3461" s="1" ph="1"/>
      <c r="FK3461" s="1" ph="1"/>
      <c r="FL3461" s="1" ph="1"/>
      <c r="FM3461" s="1" ph="1"/>
      <c r="FN3461" s="1" ph="1"/>
      <c r="FO3461" s="1" ph="1"/>
      <c r="FP3461" s="1" ph="1"/>
      <c r="FQ3461" s="1" ph="1"/>
      <c r="FR3461" s="1" ph="1"/>
      <c r="FS3461" s="1" ph="1"/>
      <c r="FT3461" s="1" ph="1"/>
      <c r="FU3461" s="1" ph="1"/>
      <c r="FV3461" s="1" ph="1"/>
      <c r="FW3461" s="1" ph="1"/>
      <c r="FX3461" s="1" ph="1"/>
      <c r="FY3461" s="1" ph="1"/>
      <c r="FZ3461" s="1" ph="1"/>
      <c r="GA3461" s="1" ph="1"/>
      <c r="GB3461" s="1" ph="1"/>
      <c r="GC3461" s="1" ph="1"/>
      <c r="GD3461" s="1" ph="1"/>
      <c r="GE3461" s="1" ph="1"/>
      <c r="GF3461" s="1" ph="1"/>
      <c r="GG3461" s="1" ph="1"/>
      <c r="GH3461" s="1" ph="1"/>
      <c r="GI3461" s="1" ph="1"/>
      <c r="GJ3461" s="1" ph="1"/>
      <c r="GK3461" s="1" ph="1"/>
      <c r="GL3461" s="1" ph="1"/>
      <c r="GM3461" s="1" ph="1"/>
      <c r="GN3461" s="1" ph="1"/>
      <c r="GO3461" s="1" ph="1"/>
      <c r="GP3461" s="1" ph="1"/>
      <c r="GQ3461" s="1" ph="1"/>
      <c r="GR3461" s="1" ph="1"/>
      <c r="GS3461" s="1" ph="1"/>
      <c r="GT3461" s="1" ph="1"/>
      <c r="GU3461" s="1" ph="1"/>
      <c r="GV3461" s="1" ph="1"/>
      <c r="GW3461" s="1" ph="1"/>
      <c r="GX3461" s="1" ph="1"/>
      <c r="GY3461" s="1" ph="1"/>
      <c r="GZ3461" s="1" ph="1"/>
      <c r="HA3461" s="1" ph="1"/>
      <c r="HB3461" s="1" ph="1"/>
      <c r="HC3461" s="1" ph="1"/>
      <c r="HD3461" s="1" ph="1"/>
      <c r="HE3461" s="1" ph="1"/>
      <c r="HF3461" s="1" ph="1"/>
      <c r="HG3461" s="1" ph="1"/>
      <c r="HH3461" s="1" ph="1"/>
      <c r="HI3461" s="1" ph="1"/>
      <c r="HJ3461" s="1" ph="1"/>
      <c r="HK3461" s="1" ph="1"/>
      <c r="HL3461" s="1" ph="1"/>
      <c r="HM3461" s="1" ph="1"/>
      <c r="HN3461" s="1" ph="1"/>
      <c r="HO3461" s="1" ph="1"/>
      <c r="HP3461" s="1" ph="1"/>
      <c r="HQ3461" s="1" ph="1"/>
      <c r="HR3461" s="1" ph="1"/>
      <c r="HS3461" s="1" ph="1"/>
      <c r="HT3461" s="1" ph="1"/>
      <c r="HU3461" s="1" ph="1"/>
      <c r="HV3461" s="1" ph="1"/>
      <c r="HW3461" s="1" ph="1"/>
      <c r="HX3461" s="1" ph="1"/>
      <c r="HY3461" s="1" ph="1"/>
      <c r="HZ3461" s="1" ph="1"/>
      <c r="IA3461" s="1" ph="1"/>
      <c r="IB3461" s="1" ph="1"/>
      <c r="IC3461" s="1" ph="1"/>
      <c r="ID3461" s="1" ph="1"/>
      <c r="IE3461" s="1" ph="1"/>
      <c r="IF3461" s="1" ph="1"/>
    </row>
    <row r="3462" spans="82:240" ht="20.149999999999999" customHeight="1">
      <c r="CD3462" s="1" ph="1"/>
      <c r="CE3462" s="1" ph="1"/>
      <c r="CF3462" s="1" ph="1"/>
      <c r="CG3462" s="1" ph="1"/>
      <c r="CH3462" s="1" ph="1"/>
      <c r="CI3462" s="1" ph="1"/>
      <c r="CJ3462" s="1" ph="1"/>
      <c r="CK3462" s="1" ph="1"/>
      <c r="CL3462" s="1" ph="1"/>
      <c r="CM3462" s="1" ph="1"/>
      <c r="CN3462" s="1" ph="1"/>
      <c r="CO3462" s="1" ph="1"/>
      <c r="CP3462" s="1" ph="1"/>
      <c r="CQ3462" s="1" ph="1"/>
      <c r="CR3462" s="1" ph="1"/>
      <c r="CS3462" s="1" ph="1"/>
      <c r="CT3462" s="1" ph="1"/>
      <c r="CU3462" s="1" ph="1"/>
      <c r="CV3462" s="1" ph="1"/>
      <c r="CW3462" s="1" ph="1"/>
      <c r="CX3462" s="1" ph="1"/>
      <c r="CY3462" s="1" ph="1"/>
      <c r="CZ3462" s="1" ph="1"/>
      <c r="DA3462" s="1" ph="1"/>
      <c r="DB3462" s="1" ph="1"/>
      <c r="DC3462" s="1" ph="1"/>
      <c r="DD3462" s="1" ph="1"/>
      <c r="DE3462" s="1" ph="1"/>
      <c r="DF3462" s="1" ph="1"/>
      <c r="DG3462" s="1" ph="1"/>
      <c r="DH3462" s="1" ph="1"/>
      <c r="DI3462" s="1" ph="1"/>
      <c r="DJ3462" s="1" ph="1"/>
      <c r="DK3462" s="1" ph="1"/>
      <c r="DL3462" s="1" ph="1"/>
      <c r="DM3462" s="1" ph="1"/>
      <c r="DN3462" s="1" ph="1"/>
      <c r="DO3462" s="1" ph="1"/>
      <c r="DP3462" s="1" ph="1"/>
      <c r="DQ3462" s="1" ph="1"/>
      <c r="DR3462" s="1" ph="1"/>
      <c r="DS3462" s="1" ph="1"/>
      <c r="DT3462" s="1" ph="1"/>
      <c r="DU3462" s="1" ph="1"/>
      <c r="DV3462" s="1" ph="1"/>
      <c r="DW3462" s="1" ph="1"/>
      <c r="DX3462" s="1" ph="1"/>
      <c r="DY3462" s="1" ph="1"/>
      <c r="DZ3462" s="1" ph="1"/>
      <c r="EA3462" s="1" ph="1"/>
      <c r="EB3462" s="1" ph="1"/>
      <c r="EC3462" s="1" ph="1"/>
      <c r="ED3462" s="1" ph="1"/>
      <c r="EE3462" s="1" ph="1"/>
      <c r="EF3462" s="1" ph="1"/>
      <c r="EG3462" s="1" ph="1"/>
      <c r="EH3462" s="1" ph="1"/>
      <c r="EI3462" s="1" ph="1"/>
      <c r="EJ3462" s="1" ph="1"/>
      <c r="EK3462" s="1" ph="1"/>
      <c r="EL3462" s="1" ph="1"/>
      <c r="EM3462" s="1" ph="1"/>
      <c r="EN3462" s="1" ph="1"/>
      <c r="EO3462" s="1" ph="1"/>
      <c r="EP3462" s="1" ph="1"/>
      <c r="EQ3462" s="1" ph="1"/>
      <c r="ER3462" s="1" ph="1"/>
      <c r="ES3462" s="1" ph="1"/>
      <c r="ET3462" s="1" ph="1"/>
      <c r="EU3462" s="1" ph="1"/>
      <c r="EV3462" s="1" ph="1"/>
      <c r="EW3462" s="1" ph="1"/>
      <c r="EX3462" s="1" ph="1"/>
      <c r="EY3462" s="1" ph="1"/>
      <c r="EZ3462" s="1" ph="1"/>
      <c r="FA3462" s="1" ph="1"/>
      <c r="FB3462" s="1" ph="1"/>
      <c r="FC3462" s="1" ph="1"/>
      <c r="FD3462" s="1" ph="1"/>
      <c r="FE3462" s="1" ph="1"/>
      <c r="FF3462" s="1" ph="1"/>
      <c r="FG3462" s="1" ph="1"/>
      <c r="FH3462" s="1" ph="1"/>
      <c r="FI3462" s="1" ph="1"/>
      <c r="FJ3462" s="1" ph="1"/>
      <c r="FK3462" s="1" ph="1"/>
      <c r="FL3462" s="1" ph="1"/>
      <c r="FM3462" s="1" ph="1"/>
      <c r="FN3462" s="1" ph="1"/>
      <c r="FO3462" s="1" ph="1"/>
      <c r="FP3462" s="1" ph="1"/>
      <c r="FQ3462" s="1" ph="1"/>
      <c r="FR3462" s="1" ph="1"/>
      <c r="FS3462" s="1" ph="1"/>
      <c r="FT3462" s="1" ph="1"/>
      <c r="FU3462" s="1" ph="1"/>
      <c r="FV3462" s="1" ph="1"/>
      <c r="FW3462" s="1" ph="1"/>
      <c r="FX3462" s="1" ph="1"/>
      <c r="FY3462" s="1" ph="1"/>
      <c r="FZ3462" s="1" ph="1"/>
      <c r="GA3462" s="1" ph="1"/>
      <c r="GB3462" s="1" ph="1"/>
      <c r="GC3462" s="1" ph="1"/>
      <c r="GD3462" s="1" ph="1"/>
      <c r="GE3462" s="1" ph="1"/>
      <c r="GF3462" s="1" ph="1"/>
      <c r="GG3462" s="1" ph="1"/>
      <c r="GH3462" s="1" ph="1"/>
      <c r="GI3462" s="1" ph="1"/>
      <c r="GJ3462" s="1" ph="1"/>
      <c r="GK3462" s="1" ph="1"/>
      <c r="GL3462" s="1" ph="1"/>
      <c r="GM3462" s="1" ph="1"/>
      <c r="GN3462" s="1" ph="1"/>
      <c r="GO3462" s="1" ph="1"/>
      <c r="GP3462" s="1" ph="1"/>
      <c r="GQ3462" s="1" ph="1"/>
      <c r="GR3462" s="1" ph="1"/>
      <c r="GS3462" s="1" ph="1"/>
      <c r="GT3462" s="1" ph="1"/>
      <c r="GU3462" s="1" ph="1"/>
      <c r="GV3462" s="1" ph="1"/>
      <c r="GW3462" s="1" ph="1"/>
      <c r="GX3462" s="1" ph="1"/>
      <c r="GY3462" s="1" ph="1"/>
      <c r="GZ3462" s="1" ph="1"/>
      <c r="HA3462" s="1" ph="1"/>
      <c r="HB3462" s="1" ph="1"/>
      <c r="HC3462" s="1" ph="1"/>
      <c r="HD3462" s="1" ph="1"/>
      <c r="HE3462" s="1" ph="1"/>
      <c r="HF3462" s="1" ph="1"/>
      <c r="HG3462" s="1" ph="1"/>
      <c r="HH3462" s="1" ph="1"/>
      <c r="HI3462" s="1" ph="1"/>
      <c r="HJ3462" s="1" ph="1"/>
      <c r="HK3462" s="1" ph="1"/>
      <c r="HL3462" s="1" ph="1"/>
      <c r="HM3462" s="1" ph="1"/>
      <c r="HN3462" s="1" ph="1"/>
      <c r="HO3462" s="1" ph="1"/>
      <c r="HP3462" s="1" ph="1"/>
      <c r="HQ3462" s="1" ph="1"/>
      <c r="HR3462" s="1" ph="1"/>
      <c r="HS3462" s="1" ph="1"/>
      <c r="HT3462" s="1" ph="1"/>
      <c r="HU3462" s="1" ph="1"/>
      <c r="HV3462" s="1" ph="1"/>
      <c r="HW3462" s="1" ph="1"/>
      <c r="HX3462" s="1" ph="1"/>
      <c r="HY3462" s="1" ph="1"/>
      <c r="HZ3462" s="1" ph="1"/>
      <c r="IA3462" s="1" ph="1"/>
      <c r="IB3462" s="1" ph="1"/>
      <c r="IC3462" s="1" ph="1"/>
      <c r="ID3462" s="1" ph="1"/>
      <c r="IE3462" s="1" ph="1"/>
      <c r="IF3462" s="1" ph="1"/>
    </row>
    <row r="3463" spans="82:240" ht="20.149999999999999" customHeight="1">
      <c r="CD3463" s="1" ph="1"/>
      <c r="CE3463" s="1" ph="1"/>
      <c r="CF3463" s="1" ph="1"/>
      <c r="CG3463" s="1" ph="1"/>
      <c r="CH3463" s="1" ph="1"/>
      <c r="CI3463" s="1" ph="1"/>
      <c r="CJ3463" s="1" ph="1"/>
      <c r="CK3463" s="1" ph="1"/>
      <c r="CL3463" s="1" ph="1"/>
      <c r="CM3463" s="1" ph="1"/>
      <c r="CN3463" s="1" ph="1"/>
      <c r="CO3463" s="1" ph="1"/>
      <c r="CP3463" s="1" ph="1"/>
      <c r="CQ3463" s="1" ph="1"/>
      <c r="CR3463" s="1" ph="1"/>
      <c r="CS3463" s="1" ph="1"/>
      <c r="CT3463" s="1" ph="1"/>
      <c r="CU3463" s="1" ph="1"/>
      <c r="CV3463" s="1" ph="1"/>
      <c r="CW3463" s="1" ph="1"/>
      <c r="CX3463" s="1" ph="1"/>
      <c r="CY3463" s="1" ph="1"/>
      <c r="CZ3463" s="1" ph="1"/>
      <c r="DA3463" s="1" ph="1"/>
      <c r="DB3463" s="1" ph="1"/>
      <c r="DC3463" s="1" ph="1"/>
      <c r="DD3463" s="1" ph="1"/>
      <c r="DE3463" s="1" ph="1"/>
      <c r="DF3463" s="1" ph="1"/>
      <c r="DG3463" s="1" ph="1"/>
      <c r="DH3463" s="1" ph="1"/>
      <c r="DI3463" s="1" ph="1"/>
      <c r="DJ3463" s="1" ph="1"/>
      <c r="DK3463" s="1" ph="1"/>
      <c r="DL3463" s="1" ph="1"/>
      <c r="DM3463" s="1" ph="1"/>
      <c r="DN3463" s="1" ph="1"/>
      <c r="DO3463" s="1" ph="1"/>
      <c r="DP3463" s="1" ph="1"/>
      <c r="DQ3463" s="1" ph="1"/>
      <c r="DR3463" s="1" ph="1"/>
      <c r="DS3463" s="1" ph="1"/>
      <c r="DT3463" s="1" ph="1"/>
      <c r="DU3463" s="1" ph="1"/>
      <c r="DV3463" s="1" ph="1"/>
      <c r="DW3463" s="1" ph="1"/>
      <c r="DX3463" s="1" ph="1"/>
      <c r="DY3463" s="1" ph="1"/>
      <c r="DZ3463" s="1" ph="1"/>
      <c r="EA3463" s="1" ph="1"/>
      <c r="EB3463" s="1" ph="1"/>
      <c r="EC3463" s="1" ph="1"/>
      <c r="ED3463" s="1" ph="1"/>
      <c r="EE3463" s="1" ph="1"/>
      <c r="EF3463" s="1" ph="1"/>
      <c r="EG3463" s="1" ph="1"/>
      <c r="EH3463" s="1" ph="1"/>
      <c r="EI3463" s="1" ph="1"/>
      <c r="EJ3463" s="1" ph="1"/>
      <c r="EK3463" s="1" ph="1"/>
      <c r="EL3463" s="1" ph="1"/>
      <c r="EM3463" s="1" ph="1"/>
      <c r="EN3463" s="1" ph="1"/>
      <c r="EO3463" s="1" ph="1"/>
      <c r="EP3463" s="1" ph="1"/>
      <c r="EQ3463" s="1" ph="1"/>
      <c r="ER3463" s="1" ph="1"/>
      <c r="ES3463" s="1" ph="1"/>
      <c r="ET3463" s="1" ph="1"/>
      <c r="EU3463" s="1" ph="1"/>
      <c r="EV3463" s="1" ph="1"/>
      <c r="EW3463" s="1" ph="1"/>
      <c r="EX3463" s="1" ph="1"/>
      <c r="EY3463" s="1" ph="1"/>
      <c r="EZ3463" s="1" ph="1"/>
      <c r="FA3463" s="1" ph="1"/>
      <c r="FB3463" s="1" ph="1"/>
      <c r="FC3463" s="1" ph="1"/>
      <c r="FD3463" s="1" ph="1"/>
      <c r="FE3463" s="1" ph="1"/>
      <c r="FF3463" s="1" ph="1"/>
      <c r="FG3463" s="1" ph="1"/>
      <c r="FH3463" s="1" ph="1"/>
      <c r="FI3463" s="1" ph="1"/>
      <c r="FJ3463" s="1" ph="1"/>
      <c r="FK3463" s="1" ph="1"/>
      <c r="FL3463" s="1" ph="1"/>
      <c r="FM3463" s="1" ph="1"/>
      <c r="FN3463" s="1" ph="1"/>
      <c r="FO3463" s="1" ph="1"/>
      <c r="FP3463" s="1" ph="1"/>
      <c r="FQ3463" s="1" ph="1"/>
      <c r="FR3463" s="1" ph="1"/>
      <c r="FS3463" s="1" ph="1"/>
      <c r="FT3463" s="1" ph="1"/>
      <c r="FU3463" s="1" ph="1"/>
      <c r="FV3463" s="1" ph="1"/>
      <c r="FW3463" s="1" ph="1"/>
      <c r="FX3463" s="1" ph="1"/>
      <c r="FY3463" s="1" ph="1"/>
      <c r="FZ3463" s="1" ph="1"/>
      <c r="GA3463" s="1" ph="1"/>
      <c r="GB3463" s="1" ph="1"/>
      <c r="GC3463" s="1" ph="1"/>
      <c r="GD3463" s="1" ph="1"/>
      <c r="GE3463" s="1" ph="1"/>
      <c r="GF3463" s="1" ph="1"/>
      <c r="GG3463" s="1" ph="1"/>
      <c r="GH3463" s="1" ph="1"/>
      <c r="GI3463" s="1" ph="1"/>
      <c r="GJ3463" s="1" ph="1"/>
      <c r="GK3463" s="1" ph="1"/>
      <c r="GL3463" s="1" ph="1"/>
      <c r="GM3463" s="1" ph="1"/>
      <c r="GN3463" s="1" ph="1"/>
      <c r="GO3463" s="1" ph="1"/>
      <c r="GP3463" s="1" ph="1"/>
      <c r="GQ3463" s="1" ph="1"/>
      <c r="GR3463" s="1" ph="1"/>
      <c r="GS3463" s="1" ph="1"/>
      <c r="GT3463" s="1" ph="1"/>
      <c r="GU3463" s="1" ph="1"/>
      <c r="GV3463" s="1" ph="1"/>
      <c r="GW3463" s="1" ph="1"/>
      <c r="GX3463" s="1" ph="1"/>
      <c r="GY3463" s="1" ph="1"/>
      <c r="GZ3463" s="1" ph="1"/>
      <c r="HA3463" s="1" ph="1"/>
      <c r="HB3463" s="1" ph="1"/>
      <c r="HC3463" s="1" ph="1"/>
      <c r="HD3463" s="1" ph="1"/>
      <c r="HE3463" s="1" ph="1"/>
      <c r="HF3463" s="1" ph="1"/>
      <c r="HG3463" s="1" ph="1"/>
      <c r="HH3463" s="1" ph="1"/>
      <c r="HI3463" s="1" ph="1"/>
      <c r="HJ3463" s="1" ph="1"/>
      <c r="HK3463" s="1" ph="1"/>
      <c r="HL3463" s="1" ph="1"/>
      <c r="HM3463" s="1" ph="1"/>
      <c r="HN3463" s="1" ph="1"/>
      <c r="HO3463" s="1" ph="1"/>
      <c r="HP3463" s="1" ph="1"/>
      <c r="HQ3463" s="1" ph="1"/>
      <c r="HR3463" s="1" ph="1"/>
      <c r="HS3463" s="1" ph="1"/>
      <c r="HT3463" s="1" ph="1"/>
      <c r="HU3463" s="1" ph="1"/>
      <c r="HV3463" s="1" ph="1"/>
      <c r="HW3463" s="1" ph="1"/>
      <c r="HX3463" s="1" ph="1"/>
      <c r="HY3463" s="1" ph="1"/>
      <c r="HZ3463" s="1" ph="1"/>
      <c r="IA3463" s="1" ph="1"/>
      <c r="IB3463" s="1" ph="1"/>
      <c r="IC3463" s="1" ph="1"/>
      <c r="ID3463" s="1" ph="1"/>
      <c r="IE3463" s="1" ph="1"/>
      <c r="IF3463" s="1" ph="1"/>
    </row>
    <row r="3464" spans="82:240" ht="20.149999999999999" customHeight="1">
      <c r="CD3464" s="1" ph="1"/>
      <c r="CE3464" s="1" ph="1"/>
      <c r="CF3464" s="1" ph="1"/>
      <c r="CG3464" s="1" ph="1"/>
      <c r="CH3464" s="1" ph="1"/>
      <c r="CI3464" s="1" ph="1"/>
      <c r="CJ3464" s="1" ph="1"/>
      <c r="CK3464" s="1" ph="1"/>
      <c r="CL3464" s="1" ph="1"/>
      <c r="CM3464" s="1" ph="1"/>
      <c r="CN3464" s="1" ph="1"/>
      <c r="CO3464" s="1" ph="1"/>
      <c r="CP3464" s="1" ph="1"/>
      <c r="CQ3464" s="1" ph="1"/>
      <c r="CR3464" s="1" ph="1"/>
      <c r="CS3464" s="1" ph="1"/>
      <c r="CT3464" s="1" ph="1"/>
      <c r="CU3464" s="1" ph="1"/>
      <c r="CV3464" s="1" ph="1"/>
      <c r="CW3464" s="1" ph="1"/>
      <c r="CX3464" s="1" ph="1"/>
      <c r="CY3464" s="1" ph="1"/>
      <c r="CZ3464" s="1" ph="1"/>
      <c r="DA3464" s="1" ph="1"/>
      <c r="DB3464" s="1" ph="1"/>
      <c r="DC3464" s="1" ph="1"/>
      <c r="DD3464" s="1" ph="1"/>
      <c r="DE3464" s="1" ph="1"/>
      <c r="DF3464" s="1" ph="1"/>
      <c r="DG3464" s="1" ph="1"/>
      <c r="DH3464" s="1" ph="1"/>
      <c r="DI3464" s="1" ph="1"/>
      <c r="DJ3464" s="1" ph="1"/>
      <c r="DK3464" s="1" ph="1"/>
      <c r="DL3464" s="1" ph="1"/>
      <c r="DM3464" s="1" ph="1"/>
      <c r="DN3464" s="1" ph="1"/>
      <c r="DO3464" s="1" ph="1"/>
      <c r="DP3464" s="1" ph="1"/>
      <c r="DQ3464" s="1" ph="1"/>
      <c r="DR3464" s="1" ph="1"/>
      <c r="DS3464" s="1" ph="1"/>
      <c r="DT3464" s="1" ph="1"/>
      <c r="DU3464" s="1" ph="1"/>
      <c r="DV3464" s="1" ph="1"/>
      <c r="DW3464" s="1" ph="1"/>
      <c r="DX3464" s="1" ph="1"/>
      <c r="DY3464" s="1" ph="1"/>
      <c r="DZ3464" s="1" ph="1"/>
      <c r="EA3464" s="1" ph="1"/>
      <c r="EB3464" s="1" ph="1"/>
      <c r="EC3464" s="1" ph="1"/>
      <c r="ED3464" s="1" ph="1"/>
      <c r="EE3464" s="1" ph="1"/>
      <c r="EF3464" s="1" ph="1"/>
      <c r="EG3464" s="1" ph="1"/>
      <c r="EH3464" s="1" ph="1"/>
      <c r="EI3464" s="1" ph="1"/>
      <c r="EJ3464" s="1" ph="1"/>
      <c r="EK3464" s="1" ph="1"/>
      <c r="EL3464" s="1" ph="1"/>
      <c r="EM3464" s="1" ph="1"/>
      <c r="EN3464" s="1" ph="1"/>
      <c r="EO3464" s="1" ph="1"/>
      <c r="EP3464" s="1" ph="1"/>
      <c r="EQ3464" s="1" ph="1"/>
      <c r="ER3464" s="1" ph="1"/>
      <c r="ES3464" s="1" ph="1"/>
      <c r="ET3464" s="1" ph="1"/>
      <c r="EU3464" s="1" ph="1"/>
      <c r="EV3464" s="1" ph="1"/>
      <c r="EW3464" s="1" ph="1"/>
      <c r="EX3464" s="1" ph="1"/>
      <c r="EY3464" s="1" ph="1"/>
      <c r="EZ3464" s="1" ph="1"/>
      <c r="FA3464" s="1" ph="1"/>
      <c r="FB3464" s="1" ph="1"/>
      <c r="FC3464" s="1" ph="1"/>
      <c r="FD3464" s="1" ph="1"/>
      <c r="FE3464" s="1" ph="1"/>
      <c r="FF3464" s="1" ph="1"/>
      <c r="FG3464" s="1" ph="1"/>
      <c r="FH3464" s="1" ph="1"/>
      <c r="FI3464" s="1" ph="1"/>
      <c r="FJ3464" s="1" ph="1"/>
      <c r="FK3464" s="1" ph="1"/>
      <c r="FL3464" s="1" ph="1"/>
      <c r="FM3464" s="1" ph="1"/>
      <c r="FN3464" s="1" ph="1"/>
      <c r="FO3464" s="1" ph="1"/>
      <c r="FP3464" s="1" ph="1"/>
      <c r="FQ3464" s="1" ph="1"/>
      <c r="FR3464" s="1" ph="1"/>
      <c r="FS3464" s="1" ph="1"/>
      <c r="FT3464" s="1" ph="1"/>
      <c r="FU3464" s="1" ph="1"/>
      <c r="FV3464" s="1" ph="1"/>
      <c r="FW3464" s="1" ph="1"/>
      <c r="FX3464" s="1" ph="1"/>
      <c r="FY3464" s="1" ph="1"/>
      <c r="FZ3464" s="1" ph="1"/>
      <c r="GA3464" s="1" ph="1"/>
      <c r="GB3464" s="1" ph="1"/>
      <c r="GC3464" s="1" ph="1"/>
      <c r="GD3464" s="1" ph="1"/>
      <c r="GE3464" s="1" ph="1"/>
      <c r="GF3464" s="1" ph="1"/>
      <c r="GG3464" s="1" ph="1"/>
      <c r="GH3464" s="1" ph="1"/>
      <c r="GI3464" s="1" ph="1"/>
      <c r="GJ3464" s="1" ph="1"/>
      <c r="GK3464" s="1" ph="1"/>
      <c r="GL3464" s="1" ph="1"/>
      <c r="GM3464" s="1" ph="1"/>
      <c r="GN3464" s="1" ph="1"/>
      <c r="GO3464" s="1" ph="1"/>
      <c r="GP3464" s="1" ph="1"/>
      <c r="GQ3464" s="1" ph="1"/>
      <c r="GR3464" s="1" ph="1"/>
      <c r="GS3464" s="1" ph="1"/>
      <c r="GT3464" s="1" ph="1"/>
      <c r="GU3464" s="1" ph="1"/>
      <c r="GV3464" s="1" ph="1"/>
      <c r="GW3464" s="1" ph="1"/>
      <c r="GX3464" s="1" ph="1"/>
      <c r="GY3464" s="1" ph="1"/>
      <c r="GZ3464" s="1" ph="1"/>
      <c r="HA3464" s="1" ph="1"/>
      <c r="HB3464" s="1" ph="1"/>
      <c r="HC3464" s="1" ph="1"/>
      <c r="HD3464" s="1" ph="1"/>
      <c r="HE3464" s="1" ph="1"/>
      <c r="HF3464" s="1" ph="1"/>
      <c r="HG3464" s="1" ph="1"/>
      <c r="HH3464" s="1" ph="1"/>
      <c r="HI3464" s="1" ph="1"/>
      <c r="HJ3464" s="1" ph="1"/>
      <c r="HK3464" s="1" ph="1"/>
      <c r="HL3464" s="1" ph="1"/>
      <c r="HM3464" s="1" ph="1"/>
      <c r="HN3464" s="1" ph="1"/>
      <c r="HO3464" s="1" ph="1"/>
      <c r="HP3464" s="1" ph="1"/>
      <c r="HQ3464" s="1" ph="1"/>
      <c r="HR3464" s="1" ph="1"/>
      <c r="HS3464" s="1" ph="1"/>
      <c r="HT3464" s="1" ph="1"/>
      <c r="HU3464" s="1" ph="1"/>
      <c r="HV3464" s="1" ph="1"/>
      <c r="HW3464" s="1" ph="1"/>
      <c r="HX3464" s="1" ph="1"/>
      <c r="HY3464" s="1" ph="1"/>
      <c r="HZ3464" s="1" ph="1"/>
      <c r="IA3464" s="1" ph="1"/>
      <c r="IB3464" s="1" ph="1"/>
      <c r="IC3464" s="1" ph="1"/>
      <c r="ID3464" s="1" ph="1"/>
      <c r="IE3464" s="1" ph="1"/>
      <c r="IF3464" s="1" ph="1"/>
    </row>
    <row r="3465" spans="82:240" ht="20.149999999999999" customHeight="1">
      <c r="CD3465" s="1" ph="1"/>
      <c r="CE3465" s="1" ph="1"/>
      <c r="CF3465" s="1" ph="1"/>
      <c r="CG3465" s="1" ph="1"/>
      <c r="CH3465" s="1" ph="1"/>
      <c r="CI3465" s="1" ph="1"/>
      <c r="CJ3465" s="1" ph="1"/>
      <c r="CK3465" s="1" ph="1"/>
      <c r="CL3465" s="1" ph="1"/>
      <c r="CM3465" s="1" ph="1"/>
      <c r="CN3465" s="1" ph="1"/>
      <c r="CO3465" s="1" ph="1"/>
      <c r="CP3465" s="1" ph="1"/>
      <c r="CQ3465" s="1" ph="1"/>
      <c r="CR3465" s="1" ph="1"/>
      <c r="CS3465" s="1" ph="1"/>
      <c r="CT3465" s="1" ph="1"/>
      <c r="CU3465" s="1" ph="1"/>
      <c r="CV3465" s="1" ph="1"/>
      <c r="CW3465" s="1" ph="1"/>
      <c r="CX3465" s="1" ph="1"/>
      <c r="CY3465" s="1" ph="1"/>
      <c r="CZ3465" s="1" ph="1"/>
      <c r="DA3465" s="1" ph="1"/>
      <c r="DB3465" s="1" ph="1"/>
      <c r="DC3465" s="1" ph="1"/>
      <c r="DD3465" s="1" ph="1"/>
      <c r="DE3465" s="1" ph="1"/>
      <c r="DF3465" s="1" ph="1"/>
      <c r="DG3465" s="1" ph="1"/>
      <c r="DH3465" s="1" ph="1"/>
      <c r="DI3465" s="1" ph="1"/>
      <c r="DJ3465" s="1" ph="1"/>
      <c r="DK3465" s="1" ph="1"/>
      <c r="DL3465" s="1" ph="1"/>
      <c r="DM3465" s="1" ph="1"/>
      <c r="DN3465" s="1" ph="1"/>
      <c r="DO3465" s="1" ph="1"/>
      <c r="DP3465" s="1" ph="1"/>
      <c r="DQ3465" s="1" ph="1"/>
      <c r="DR3465" s="1" ph="1"/>
      <c r="DS3465" s="1" ph="1"/>
      <c r="DT3465" s="1" ph="1"/>
      <c r="DU3465" s="1" ph="1"/>
      <c r="DV3465" s="1" ph="1"/>
      <c r="DW3465" s="1" ph="1"/>
      <c r="DX3465" s="1" ph="1"/>
      <c r="DY3465" s="1" ph="1"/>
      <c r="DZ3465" s="1" ph="1"/>
      <c r="EA3465" s="1" ph="1"/>
      <c r="EB3465" s="1" ph="1"/>
      <c r="EC3465" s="1" ph="1"/>
      <c r="ED3465" s="1" ph="1"/>
      <c r="EE3465" s="1" ph="1"/>
      <c r="EF3465" s="1" ph="1"/>
      <c r="EG3465" s="1" ph="1"/>
      <c r="EH3465" s="1" ph="1"/>
      <c r="EI3465" s="1" ph="1"/>
      <c r="EJ3465" s="1" ph="1"/>
      <c r="EK3465" s="1" ph="1"/>
      <c r="EL3465" s="1" ph="1"/>
      <c r="EM3465" s="1" ph="1"/>
      <c r="EN3465" s="1" ph="1"/>
      <c r="EO3465" s="1" ph="1"/>
      <c r="EP3465" s="1" ph="1"/>
      <c r="EQ3465" s="1" ph="1"/>
      <c r="ER3465" s="1" ph="1"/>
      <c r="ES3465" s="1" ph="1"/>
      <c r="ET3465" s="1" ph="1"/>
      <c r="EU3465" s="1" ph="1"/>
      <c r="EV3465" s="1" ph="1"/>
      <c r="EW3465" s="1" ph="1"/>
      <c r="EX3465" s="1" ph="1"/>
      <c r="EY3465" s="1" ph="1"/>
      <c r="EZ3465" s="1" ph="1"/>
      <c r="FA3465" s="1" ph="1"/>
      <c r="FB3465" s="1" ph="1"/>
      <c r="FC3465" s="1" ph="1"/>
      <c r="FD3465" s="1" ph="1"/>
      <c r="FE3465" s="1" ph="1"/>
      <c r="FF3465" s="1" ph="1"/>
      <c r="FG3465" s="1" ph="1"/>
      <c r="FH3465" s="1" ph="1"/>
      <c r="FI3465" s="1" ph="1"/>
      <c r="FJ3465" s="1" ph="1"/>
      <c r="FK3465" s="1" ph="1"/>
      <c r="FL3465" s="1" ph="1"/>
      <c r="FM3465" s="1" ph="1"/>
      <c r="FN3465" s="1" ph="1"/>
      <c r="FO3465" s="1" ph="1"/>
      <c r="FP3465" s="1" ph="1"/>
      <c r="FQ3465" s="1" ph="1"/>
      <c r="FR3465" s="1" ph="1"/>
      <c r="FS3465" s="1" ph="1"/>
      <c r="FT3465" s="1" ph="1"/>
      <c r="FU3465" s="1" ph="1"/>
      <c r="FV3465" s="1" ph="1"/>
      <c r="FW3465" s="1" ph="1"/>
      <c r="FX3465" s="1" ph="1"/>
      <c r="FY3465" s="1" ph="1"/>
      <c r="FZ3465" s="1" ph="1"/>
      <c r="GA3465" s="1" ph="1"/>
      <c r="GB3465" s="1" ph="1"/>
      <c r="GC3465" s="1" ph="1"/>
      <c r="GD3465" s="1" ph="1"/>
      <c r="GE3465" s="1" ph="1"/>
      <c r="GF3465" s="1" ph="1"/>
      <c r="GG3465" s="1" ph="1"/>
      <c r="GH3465" s="1" ph="1"/>
      <c r="GI3465" s="1" ph="1"/>
      <c r="GJ3465" s="1" ph="1"/>
      <c r="GK3465" s="1" ph="1"/>
      <c r="GL3465" s="1" ph="1"/>
      <c r="GM3465" s="1" ph="1"/>
      <c r="GN3465" s="1" ph="1"/>
      <c r="GO3465" s="1" ph="1"/>
      <c r="GP3465" s="1" ph="1"/>
      <c r="GQ3465" s="1" ph="1"/>
      <c r="GR3465" s="1" ph="1"/>
      <c r="GS3465" s="1" ph="1"/>
      <c r="GT3465" s="1" ph="1"/>
      <c r="GU3465" s="1" ph="1"/>
      <c r="GV3465" s="1" ph="1"/>
      <c r="GW3465" s="1" ph="1"/>
      <c r="GX3465" s="1" ph="1"/>
      <c r="GY3465" s="1" ph="1"/>
      <c r="GZ3465" s="1" ph="1"/>
      <c r="HA3465" s="1" ph="1"/>
      <c r="HB3465" s="1" ph="1"/>
      <c r="HC3465" s="1" ph="1"/>
      <c r="HD3465" s="1" ph="1"/>
      <c r="HE3465" s="1" ph="1"/>
      <c r="HF3465" s="1" ph="1"/>
      <c r="HG3465" s="1" ph="1"/>
      <c r="HH3465" s="1" ph="1"/>
      <c r="HI3465" s="1" ph="1"/>
      <c r="HJ3465" s="1" ph="1"/>
      <c r="HK3465" s="1" ph="1"/>
      <c r="HL3465" s="1" ph="1"/>
      <c r="HM3465" s="1" ph="1"/>
      <c r="HN3465" s="1" ph="1"/>
      <c r="HO3465" s="1" ph="1"/>
      <c r="HP3465" s="1" ph="1"/>
      <c r="HQ3465" s="1" ph="1"/>
      <c r="HR3465" s="1" ph="1"/>
      <c r="HS3465" s="1" ph="1"/>
      <c r="HT3465" s="1" ph="1"/>
      <c r="HU3465" s="1" ph="1"/>
      <c r="HV3465" s="1" ph="1"/>
      <c r="HW3465" s="1" ph="1"/>
      <c r="HX3465" s="1" ph="1"/>
      <c r="HY3465" s="1" ph="1"/>
      <c r="HZ3465" s="1" ph="1"/>
      <c r="IA3465" s="1" ph="1"/>
      <c r="IB3465" s="1" ph="1"/>
      <c r="IC3465" s="1" ph="1"/>
      <c r="ID3465" s="1" ph="1"/>
      <c r="IE3465" s="1" ph="1"/>
      <c r="IF3465" s="1" ph="1"/>
    </row>
    <row r="3466" spans="82:240" ht="20.149999999999999" customHeight="1">
      <c r="CD3466" s="1" ph="1"/>
      <c r="CE3466" s="1" ph="1"/>
      <c r="CF3466" s="1" ph="1"/>
      <c r="CG3466" s="1" ph="1"/>
      <c r="CH3466" s="1" ph="1"/>
      <c r="CI3466" s="1" ph="1"/>
      <c r="CJ3466" s="1" ph="1"/>
      <c r="CK3466" s="1" ph="1"/>
      <c r="CL3466" s="1" ph="1"/>
      <c r="CM3466" s="1" ph="1"/>
      <c r="CN3466" s="1" ph="1"/>
      <c r="CO3466" s="1" ph="1"/>
      <c r="CP3466" s="1" ph="1"/>
      <c r="CQ3466" s="1" ph="1"/>
      <c r="CR3466" s="1" ph="1"/>
      <c r="CS3466" s="1" ph="1"/>
      <c r="CT3466" s="1" ph="1"/>
      <c r="CU3466" s="1" ph="1"/>
      <c r="CV3466" s="1" ph="1"/>
      <c r="CW3466" s="1" ph="1"/>
      <c r="CX3466" s="1" ph="1"/>
      <c r="CY3466" s="1" ph="1"/>
      <c r="CZ3466" s="1" ph="1"/>
      <c r="DA3466" s="1" ph="1"/>
      <c r="DB3466" s="1" ph="1"/>
      <c r="DC3466" s="1" ph="1"/>
      <c r="DD3466" s="1" ph="1"/>
      <c r="DE3466" s="1" ph="1"/>
      <c r="DF3466" s="1" ph="1"/>
      <c r="DG3466" s="1" ph="1"/>
      <c r="DH3466" s="1" ph="1"/>
      <c r="DI3466" s="1" ph="1"/>
      <c r="DJ3466" s="1" ph="1"/>
      <c r="DK3466" s="1" ph="1"/>
      <c r="DL3466" s="1" ph="1"/>
      <c r="DM3466" s="1" ph="1"/>
      <c r="DN3466" s="1" ph="1"/>
      <c r="DO3466" s="1" ph="1"/>
      <c r="DP3466" s="1" ph="1"/>
      <c r="DQ3466" s="1" ph="1"/>
      <c r="DR3466" s="1" ph="1"/>
      <c r="DS3466" s="1" ph="1"/>
      <c r="DT3466" s="1" ph="1"/>
      <c r="DU3466" s="1" ph="1"/>
      <c r="DV3466" s="1" ph="1"/>
      <c r="DW3466" s="1" ph="1"/>
      <c r="DX3466" s="1" ph="1"/>
      <c r="DY3466" s="1" ph="1"/>
      <c r="DZ3466" s="1" ph="1"/>
      <c r="EA3466" s="1" ph="1"/>
      <c r="EB3466" s="1" ph="1"/>
      <c r="EC3466" s="1" ph="1"/>
      <c r="ED3466" s="1" ph="1"/>
      <c r="EE3466" s="1" ph="1"/>
      <c r="EF3466" s="1" ph="1"/>
      <c r="EG3466" s="1" ph="1"/>
      <c r="EH3466" s="1" ph="1"/>
      <c r="EI3466" s="1" ph="1"/>
      <c r="EJ3466" s="1" ph="1"/>
      <c r="EK3466" s="1" ph="1"/>
      <c r="EL3466" s="1" ph="1"/>
      <c r="EM3466" s="1" ph="1"/>
      <c r="EN3466" s="1" ph="1"/>
      <c r="EO3466" s="1" ph="1"/>
      <c r="EP3466" s="1" ph="1"/>
      <c r="EQ3466" s="1" ph="1"/>
      <c r="ER3466" s="1" ph="1"/>
      <c r="ES3466" s="1" ph="1"/>
      <c r="ET3466" s="1" ph="1"/>
      <c r="EU3466" s="1" ph="1"/>
      <c r="EV3466" s="1" ph="1"/>
      <c r="EW3466" s="1" ph="1"/>
      <c r="EX3466" s="1" ph="1"/>
      <c r="EY3466" s="1" ph="1"/>
      <c r="EZ3466" s="1" ph="1"/>
      <c r="FA3466" s="1" ph="1"/>
      <c r="FB3466" s="1" ph="1"/>
      <c r="FC3466" s="1" ph="1"/>
      <c r="FD3466" s="1" ph="1"/>
      <c r="FE3466" s="1" ph="1"/>
      <c r="FF3466" s="1" ph="1"/>
      <c r="FG3466" s="1" ph="1"/>
      <c r="FH3466" s="1" ph="1"/>
      <c r="FI3466" s="1" ph="1"/>
      <c r="FJ3466" s="1" ph="1"/>
      <c r="FK3466" s="1" ph="1"/>
      <c r="FL3466" s="1" ph="1"/>
      <c r="FM3466" s="1" ph="1"/>
      <c r="FN3466" s="1" ph="1"/>
      <c r="FO3466" s="1" ph="1"/>
      <c r="FP3466" s="1" ph="1"/>
      <c r="FQ3466" s="1" ph="1"/>
      <c r="FR3466" s="1" ph="1"/>
      <c r="FS3466" s="1" ph="1"/>
      <c r="FT3466" s="1" ph="1"/>
      <c r="FU3466" s="1" ph="1"/>
      <c r="FV3466" s="1" ph="1"/>
      <c r="FW3466" s="1" ph="1"/>
      <c r="FX3466" s="1" ph="1"/>
      <c r="FY3466" s="1" ph="1"/>
      <c r="FZ3466" s="1" ph="1"/>
      <c r="GA3466" s="1" ph="1"/>
      <c r="GB3466" s="1" ph="1"/>
      <c r="GC3466" s="1" ph="1"/>
      <c r="GD3466" s="1" ph="1"/>
      <c r="GE3466" s="1" ph="1"/>
      <c r="GF3466" s="1" ph="1"/>
      <c r="GG3466" s="1" ph="1"/>
      <c r="GH3466" s="1" ph="1"/>
      <c r="GI3466" s="1" ph="1"/>
      <c r="GJ3466" s="1" ph="1"/>
      <c r="GK3466" s="1" ph="1"/>
      <c r="GL3466" s="1" ph="1"/>
      <c r="GM3466" s="1" ph="1"/>
      <c r="GN3466" s="1" ph="1"/>
      <c r="GO3466" s="1" ph="1"/>
      <c r="GP3466" s="1" ph="1"/>
      <c r="GQ3466" s="1" ph="1"/>
      <c r="GR3466" s="1" ph="1"/>
      <c r="GS3466" s="1" ph="1"/>
      <c r="GT3466" s="1" ph="1"/>
      <c r="GU3466" s="1" ph="1"/>
      <c r="GV3466" s="1" ph="1"/>
      <c r="GW3466" s="1" ph="1"/>
      <c r="GX3466" s="1" ph="1"/>
      <c r="GY3466" s="1" ph="1"/>
      <c r="GZ3466" s="1" ph="1"/>
      <c r="HA3466" s="1" ph="1"/>
      <c r="HB3466" s="1" ph="1"/>
      <c r="HC3466" s="1" ph="1"/>
      <c r="HD3466" s="1" ph="1"/>
      <c r="HE3466" s="1" ph="1"/>
      <c r="HF3466" s="1" ph="1"/>
      <c r="HG3466" s="1" ph="1"/>
      <c r="HH3466" s="1" ph="1"/>
      <c r="HI3466" s="1" ph="1"/>
      <c r="HJ3466" s="1" ph="1"/>
      <c r="HK3466" s="1" ph="1"/>
      <c r="HL3466" s="1" ph="1"/>
      <c r="HM3466" s="1" ph="1"/>
      <c r="HN3466" s="1" ph="1"/>
      <c r="HO3466" s="1" ph="1"/>
      <c r="HP3466" s="1" ph="1"/>
      <c r="HQ3466" s="1" ph="1"/>
      <c r="HR3466" s="1" ph="1"/>
      <c r="HS3466" s="1" ph="1"/>
      <c r="HT3466" s="1" ph="1"/>
      <c r="HU3466" s="1" ph="1"/>
      <c r="HV3466" s="1" ph="1"/>
      <c r="HW3466" s="1" ph="1"/>
      <c r="HX3466" s="1" ph="1"/>
      <c r="HY3466" s="1" ph="1"/>
      <c r="HZ3466" s="1" ph="1"/>
      <c r="IA3466" s="1" ph="1"/>
      <c r="IB3466" s="1" ph="1"/>
      <c r="IC3466" s="1" ph="1"/>
      <c r="ID3466" s="1" ph="1"/>
      <c r="IE3466" s="1" ph="1"/>
      <c r="IF3466" s="1" ph="1"/>
    </row>
    <row r="3467" spans="82:240" ht="20.149999999999999" customHeight="1">
      <c r="CD3467" s="1" ph="1"/>
      <c r="CE3467" s="1" ph="1"/>
      <c r="CF3467" s="1" ph="1"/>
      <c r="CG3467" s="1" ph="1"/>
      <c r="CH3467" s="1" ph="1"/>
      <c r="CI3467" s="1" ph="1"/>
      <c r="CJ3467" s="1" ph="1"/>
      <c r="CK3467" s="1" ph="1"/>
      <c r="CL3467" s="1" ph="1"/>
      <c r="CM3467" s="1" ph="1"/>
      <c r="CN3467" s="1" ph="1"/>
      <c r="CO3467" s="1" ph="1"/>
      <c r="CP3467" s="1" ph="1"/>
      <c r="CQ3467" s="1" ph="1"/>
      <c r="CR3467" s="1" ph="1"/>
      <c r="CS3467" s="1" ph="1"/>
      <c r="CT3467" s="1" ph="1"/>
      <c r="CU3467" s="1" ph="1"/>
      <c r="CV3467" s="1" ph="1"/>
      <c r="CW3467" s="1" ph="1"/>
      <c r="CX3467" s="1" ph="1"/>
      <c r="CY3467" s="1" ph="1"/>
      <c r="CZ3467" s="1" ph="1"/>
      <c r="DA3467" s="1" ph="1"/>
      <c r="DB3467" s="1" ph="1"/>
      <c r="DC3467" s="1" ph="1"/>
      <c r="DD3467" s="1" ph="1"/>
      <c r="DE3467" s="1" ph="1"/>
      <c r="DF3467" s="1" ph="1"/>
      <c r="DG3467" s="1" ph="1"/>
      <c r="DH3467" s="1" ph="1"/>
      <c r="DI3467" s="1" ph="1"/>
      <c r="DJ3467" s="1" ph="1"/>
      <c r="DK3467" s="1" ph="1"/>
      <c r="DL3467" s="1" ph="1"/>
      <c r="DM3467" s="1" ph="1"/>
      <c r="DN3467" s="1" ph="1"/>
      <c r="DO3467" s="1" ph="1"/>
      <c r="DP3467" s="1" ph="1"/>
      <c r="DQ3467" s="1" ph="1"/>
      <c r="DR3467" s="1" ph="1"/>
      <c r="DS3467" s="1" ph="1"/>
      <c r="DT3467" s="1" ph="1"/>
      <c r="DU3467" s="1" ph="1"/>
      <c r="DV3467" s="1" ph="1"/>
      <c r="DW3467" s="1" ph="1"/>
      <c r="DX3467" s="1" ph="1"/>
      <c r="DY3467" s="1" ph="1"/>
      <c r="DZ3467" s="1" ph="1"/>
      <c r="EA3467" s="1" ph="1"/>
      <c r="EB3467" s="1" ph="1"/>
      <c r="EC3467" s="1" ph="1"/>
      <c r="ED3467" s="1" ph="1"/>
      <c r="EE3467" s="1" ph="1"/>
      <c r="EF3467" s="1" ph="1"/>
      <c r="EG3467" s="1" ph="1"/>
      <c r="EH3467" s="1" ph="1"/>
      <c r="EI3467" s="1" ph="1"/>
      <c r="EJ3467" s="1" ph="1"/>
      <c r="EK3467" s="1" ph="1"/>
      <c r="EL3467" s="1" ph="1"/>
      <c r="EM3467" s="1" ph="1"/>
      <c r="EN3467" s="1" ph="1"/>
      <c r="EO3467" s="1" ph="1"/>
      <c r="EP3467" s="1" ph="1"/>
      <c r="EQ3467" s="1" ph="1"/>
      <c r="ER3467" s="1" ph="1"/>
      <c r="ES3467" s="1" ph="1"/>
      <c r="ET3467" s="1" ph="1"/>
      <c r="EU3467" s="1" ph="1"/>
      <c r="EV3467" s="1" ph="1"/>
      <c r="EW3467" s="1" ph="1"/>
      <c r="EX3467" s="1" ph="1"/>
      <c r="EY3467" s="1" ph="1"/>
      <c r="EZ3467" s="1" ph="1"/>
      <c r="FA3467" s="1" ph="1"/>
      <c r="FB3467" s="1" ph="1"/>
      <c r="FC3467" s="1" ph="1"/>
      <c r="FD3467" s="1" ph="1"/>
      <c r="FE3467" s="1" ph="1"/>
      <c r="FF3467" s="1" ph="1"/>
      <c r="FG3467" s="1" ph="1"/>
      <c r="FH3467" s="1" ph="1"/>
      <c r="FI3467" s="1" ph="1"/>
      <c r="FJ3467" s="1" ph="1"/>
      <c r="FK3467" s="1" ph="1"/>
      <c r="FL3467" s="1" ph="1"/>
      <c r="FM3467" s="1" ph="1"/>
      <c r="FN3467" s="1" ph="1"/>
      <c r="FO3467" s="1" ph="1"/>
      <c r="FP3467" s="1" ph="1"/>
      <c r="FQ3467" s="1" ph="1"/>
      <c r="FR3467" s="1" ph="1"/>
      <c r="FS3467" s="1" ph="1"/>
      <c r="FT3467" s="1" ph="1"/>
      <c r="FU3467" s="1" ph="1"/>
      <c r="FV3467" s="1" ph="1"/>
      <c r="FW3467" s="1" ph="1"/>
      <c r="FX3467" s="1" ph="1"/>
      <c r="FY3467" s="1" ph="1"/>
      <c r="FZ3467" s="1" ph="1"/>
      <c r="GA3467" s="1" ph="1"/>
      <c r="GB3467" s="1" ph="1"/>
      <c r="GC3467" s="1" ph="1"/>
      <c r="GD3467" s="1" ph="1"/>
      <c r="GE3467" s="1" ph="1"/>
      <c r="GF3467" s="1" ph="1"/>
      <c r="GG3467" s="1" ph="1"/>
      <c r="GH3467" s="1" ph="1"/>
      <c r="GI3467" s="1" ph="1"/>
      <c r="GJ3467" s="1" ph="1"/>
      <c r="GK3467" s="1" ph="1"/>
      <c r="GL3467" s="1" ph="1"/>
      <c r="GM3467" s="1" ph="1"/>
      <c r="GN3467" s="1" ph="1"/>
      <c r="GO3467" s="1" ph="1"/>
      <c r="GP3467" s="1" ph="1"/>
      <c r="GQ3467" s="1" ph="1"/>
      <c r="GR3467" s="1" ph="1"/>
      <c r="GS3467" s="1" ph="1"/>
      <c r="GT3467" s="1" ph="1"/>
      <c r="GU3467" s="1" ph="1"/>
      <c r="GV3467" s="1" ph="1"/>
      <c r="GW3467" s="1" ph="1"/>
      <c r="GX3467" s="1" ph="1"/>
      <c r="GY3467" s="1" ph="1"/>
      <c r="GZ3467" s="1" ph="1"/>
      <c r="HA3467" s="1" ph="1"/>
      <c r="HB3467" s="1" ph="1"/>
      <c r="HC3467" s="1" ph="1"/>
      <c r="HD3467" s="1" ph="1"/>
      <c r="HE3467" s="1" ph="1"/>
      <c r="HF3467" s="1" ph="1"/>
      <c r="HG3467" s="1" ph="1"/>
      <c r="HH3467" s="1" ph="1"/>
      <c r="HI3467" s="1" ph="1"/>
      <c r="HJ3467" s="1" ph="1"/>
      <c r="HK3467" s="1" ph="1"/>
      <c r="HL3467" s="1" ph="1"/>
      <c r="HM3467" s="1" ph="1"/>
      <c r="HN3467" s="1" ph="1"/>
      <c r="HO3467" s="1" ph="1"/>
      <c r="HP3467" s="1" ph="1"/>
      <c r="HQ3467" s="1" ph="1"/>
      <c r="HR3467" s="1" ph="1"/>
      <c r="HS3467" s="1" ph="1"/>
      <c r="HT3467" s="1" ph="1"/>
      <c r="HU3467" s="1" ph="1"/>
      <c r="HV3467" s="1" ph="1"/>
      <c r="HW3467" s="1" ph="1"/>
      <c r="HX3467" s="1" ph="1"/>
      <c r="HY3467" s="1" ph="1"/>
      <c r="HZ3467" s="1" ph="1"/>
      <c r="IA3467" s="1" ph="1"/>
      <c r="IB3467" s="1" ph="1"/>
      <c r="IC3467" s="1" ph="1"/>
      <c r="ID3467" s="1" ph="1"/>
      <c r="IE3467" s="1" ph="1"/>
      <c r="IF3467" s="1" ph="1"/>
    </row>
    <row r="3468" spans="82:240" ht="20.149999999999999" customHeight="1">
      <c r="CD3468" s="1" ph="1"/>
      <c r="CE3468" s="1" ph="1"/>
      <c r="CF3468" s="1" ph="1"/>
      <c r="CG3468" s="1" ph="1"/>
      <c r="CH3468" s="1" ph="1"/>
      <c r="CI3468" s="1" ph="1"/>
      <c r="CJ3468" s="1" ph="1"/>
      <c r="CK3468" s="1" ph="1"/>
      <c r="CL3468" s="1" ph="1"/>
      <c r="CM3468" s="1" ph="1"/>
      <c r="CN3468" s="1" ph="1"/>
      <c r="CO3468" s="1" ph="1"/>
      <c r="CP3468" s="1" ph="1"/>
      <c r="CQ3468" s="1" ph="1"/>
      <c r="CR3468" s="1" ph="1"/>
      <c r="CS3468" s="1" ph="1"/>
      <c r="CT3468" s="1" ph="1"/>
      <c r="CU3468" s="1" ph="1"/>
      <c r="CV3468" s="1" ph="1"/>
      <c r="CW3468" s="1" ph="1"/>
      <c r="CX3468" s="1" ph="1"/>
      <c r="CY3468" s="1" ph="1"/>
      <c r="CZ3468" s="1" ph="1"/>
      <c r="DA3468" s="1" ph="1"/>
      <c r="DB3468" s="1" ph="1"/>
      <c r="DC3468" s="1" ph="1"/>
      <c r="DD3468" s="1" ph="1"/>
      <c r="DE3468" s="1" ph="1"/>
      <c r="DF3468" s="1" ph="1"/>
      <c r="DG3468" s="1" ph="1"/>
      <c r="DH3468" s="1" ph="1"/>
      <c r="DI3468" s="1" ph="1"/>
      <c r="DJ3468" s="1" ph="1"/>
      <c r="DK3468" s="1" ph="1"/>
      <c r="DL3468" s="1" ph="1"/>
      <c r="DM3468" s="1" ph="1"/>
      <c r="DN3468" s="1" ph="1"/>
      <c r="DO3468" s="1" ph="1"/>
      <c r="DP3468" s="1" ph="1"/>
      <c r="DQ3468" s="1" ph="1"/>
      <c r="DR3468" s="1" ph="1"/>
      <c r="DS3468" s="1" ph="1"/>
      <c r="DT3468" s="1" ph="1"/>
      <c r="DU3468" s="1" ph="1"/>
      <c r="DV3468" s="1" ph="1"/>
      <c r="DW3468" s="1" ph="1"/>
      <c r="DX3468" s="1" ph="1"/>
      <c r="DY3468" s="1" ph="1"/>
      <c r="DZ3468" s="1" ph="1"/>
      <c r="EA3468" s="1" ph="1"/>
      <c r="EB3468" s="1" ph="1"/>
      <c r="EC3468" s="1" ph="1"/>
      <c r="ED3468" s="1" ph="1"/>
      <c r="EE3468" s="1" ph="1"/>
      <c r="EF3468" s="1" ph="1"/>
      <c r="EG3468" s="1" ph="1"/>
      <c r="EH3468" s="1" ph="1"/>
      <c r="EI3468" s="1" ph="1"/>
      <c r="EJ3468" s="1" ph="1"/>
      <c r="EK3468" s="1" ph="1"/>
      <c r="EL3468" s="1" ph="1"/>
      <c r="EM3468" s="1" ph="1"/>
      <c r="EN3468" s="1" ph="1"/>
      <c r="EO3468" s="1" ph="1"/>
      <c r="EP3468" s="1" ph="1"/>
      <c r="EQ3468" s="1" ph="1"/>
      <c r="ER3468" s="1" ph="1"/>
      <c r="ES3468" s="1" ph="1"/>
      <c r="ET3468" s="1" ph="1"/>
      <c r="EU3468" s="1" ph="1"/>
      <c r="EV3468" s="1" ph="1"/>
      <c r="EW3468" s="1" ph="1"/>
      <c r="EX3468" s="1" ph="1"/>
      <c r="EY3468" s="1" ph="1"/>
      <c r="EZ3468" s="1" ph="1"/>
      <c r="FA3468" s="1" ph="1"/>
      <c r="FB3468" s="1" ph="1"/>
      <c r="FC3468" s="1" ph="1"/>
      <c r="FD3468" s="1" ph="1"/>
      <c r="FE3468" s="1" ph="1"/>
      <c r="FF3468" s="1" ph="1"/>
      <c r="FG3468" s="1" ph="1"/>
      <c r="FH3468" s="1" ph="1"/>
      <c r="FI3468" s="1" ph="1"/>
      <c r="FJ3468" s="1" ph="1"/>
      <c r="FK3468" s="1" ph="1"/>
      <c r="FL3468" s="1" ph="1"/>
      <c r="FM3468" s="1" ph="1"/>
      <c r="FN3468" s="1" ph="1"/>
      <c r="FO3468" s="1" ph="1"/>
      <c r="FP3468" s="1" ph="1"/>
      <c r="FQ3468" s="1" ph="1"/>
      <c r="FR3468" s="1" ph="1"/>
      <c r="FS3468" s="1" ph="1"/>
      <c r="FT3468" s="1" ph="1"/>
      <c r="FU3468" s="1" ph="1"/>
      <c r="FV3468" s="1" ph="1"/>
      <c r="FW3468" s="1" ph="1"/>
      <c r="FX3468" s="1" ph="1"/>
      <c r="FY3468" s="1" ph="1"/>
      <c r="FZ3468" s="1" ph="1"/>
      <c r="GA3468" s="1" ph="1"/>
      <c r="GB3468" s="1" ph="1"/>
      <c r="GC3468" s="1" ph="1"/>
      <c r="GD3468" s="1" ph="1"/>
      <c r="GE3468" s="1" ph="1"/>
      <c r="GF3468" s="1" ph="1"/>
      <c r="GG3468" s="1" ph="1"/>
      <c r="GH3468" s="1" ph="1"/>
      <c r="GI3468" s="1" ph="1"/>
      <c r="GJ3468" s="1" ph="1"/>
      <c r="GK3468" s="1" ph="1"/>
      <c r="GL3468" s="1" ph="1"/>
      <c r="GM3468" s="1" ph="1"/>
      <c r="GN3468" s="1" ph="1"/>
      <c r="GO3468" s="1" ph="1"/>
      <c r="GP3468" s="1" ph="1"/>
      <c r="GQ3468" s="1" ph="1"/>
      <c r="GR3468" s="1" ph="1"/>
      <c r="GS3468" s="1" ph="1"/>
      <c r="GT3468" s="1" ph="1"/>
      <c r="GU3468" s="1" ph="1"/>
      <c r="GV3468" s="1" ph="1"/>
      <c r="GW3468" s="1" ph="1"/>
      <c r="GX3468" s="1" ph="1"/>
      <c r="GY3468" s="1" ph="1"/>
      <c r="GZ3468" s="1" ph="1"/>
      <c r="HA3468" s="1" ph="1"/>
      <c r="HB3468" s="1" ph="1"/>
      <c r="HC3468" s="1" ph="1"/>
      <c r="HD3468" s="1" ph="1"/>
      <c r="HE3468" s="1" ph="1"/>
      <c r="HF3468" s="1" ph="1"/>
      <c r="HG3468" s="1" ph="1"/>
      <c r="HH3468" s="1" ph="1"/>
      <c r="HI3468" s="1" ph="1"/>
      <c r="HJ3468" s="1" ph="1"/>
      <c r="HK3468" s="1" ph="1"/>
      <c r="HL3468" s="1" ph="1"/>
      <c r="HM3468" s="1" ph="1"/>
      <c r="HN3468" s="1" ph="1"/>
      <c r="HO3468" s="1" ph="1"/>
      <c r="HP3468" s="1" ph="1"/>
      <c r="HQ3468" s="1" ph="1"/>
      <c r="HR3468" s="1" ph="1"/>
      <c r="HS3468" s="1" ph="1"/>
      <c r="HT3468" s="1" ph="1"/>
      <c r="HU3468" s="1" ph="1"/>
      <c r="HV3468" s="1" ph="1"/>
      <c r="HW3468" s="1" ph="1"/>
      <c r="HX3468" s="1" ph="1"/>
      <c r="HY3468" s="1" ph="1"/>
      <c r="HZ3468" s="1" ph="1"/>
      <c r="IA3468" s="1" ph="1"/>
      <c r="IB3468" s="1" ph="1"/>
      <c r="IC3468" s="1" ph="1"/>
      <c r="ID3468" s="1" ph="1"/>
      <c r="IE3468" s="1" ph="1"/>
      <c r="IF3468" s="1" ph="1"/>
    </row>
    <row r="3470" spans="82:240" ht="20.149999999999999" customHeight="1">
      <c r="CD3470" s="1" ph="1"/>
      <c r="CE3470" s="1" ph="1"/>
      <c r="CF3470" s="1" ph="1"/>
      <c r="CG3470" s="1" ph="1"/>
      <c r="CH3470" s="1" ph="1"/>
      <c r="CI3470" s="1" ph="1"/>
      <c r="CJ3470" s="1" ph="1"/>
      <c r="CK3470" s="1" ph="1"/>
      <c r="CL3470" s="1" ph="1"/>
      <c r="CM3470" s="1" ph="1"/>
      <c r="CN3470" s="1" ph="1"/>
      <c r="CO3470" s="1" ph="1"/>
      <c r="CP3470" s="1" ph="1"/>
      <c r="CQ3470" s="1" ph="1"/>
      <c r="CR3470" s="1" ph="1"/>
      <c r="CS3470" s="1" ph="1"/>
      <c r="CT3470" s="1" ph="1"/>
      <c r="CU3470" s="1" ph="1"/>
      <c r="CV3470" s="1" ph="1"/>
      <c r="CW3470" s="1" ph="1"/>
      <c r="CX3470" s="1" ph="1"/>
      <c r="CY3470" s="1" ph="1"/>
      <c r="CZ3470" s="1" ph="1"/>
      <c r="DA3470" s="1" ph="1"/>
      <c r="DB3470" s="1" ph="1"/>
      <c r="DC3470" s="1" ph="1"/>
      <c r="DD3470" s="1" ph="1"/>
      <c r="DE3470" s="1" ph="1"/>
      <c r="DF3470" s="1" ph="1"/>
      <c r="DG3470" s="1" ph="1"/>
      <c r="DH3470" s="1" ph="1"/>
      <c r="DI3470" s="1" ph="1"/>
      <c r="DJ3470" s="1" ph="1"/>
      <c r="DK3470" s="1" ph="1"/>
      <c r="DL3470" s="1" ph="1"/>
      <c r="DM3470" s="1" ph="1"/>
      <c r="DN3470" s="1" ph="1"/>
      <c r="DO3470" s="1" ph="1"/>
      <c r="DP3470" s="1" ph="1"/>
      <c r="DQ3470" s="1" ph="1"/>
      <c r="DR3470" s="1" ph="1"/>
      <c r="DS3470" s="1" ph="1"/>
      <c r="DT3470" s="1" ph="1"/>
      <c r="DU3470" s="1" ph="1"/>
      <c r="DV3470" s="1" ph="1"/>
      <c r="DW3470" s="1" ph="1"/>
      <c r="DX3470" s="1" ph="1"/>
      <c r="DY3470" s="1" ph="1"/>
      <c r="DZ3470" s="1" ph="1"/>
      <c r="EA3470" s="1" ph="1"/>
      <c r="EB3470" s="1" ph="1"/>
      <c r="EC3470" s="1" ph="1"/>
      <c r="ED3470" s="1" ph="1"/>
      <c r="EE3470" s="1" ph="1"/>
      <c r="EF3470" s="1" ph="1"/>
      <c r="EG3470" s="1" ph="1"/>
      <c r="EH3470" s="1" ph="1"/>
      <c r="EI3470" s="1" ph="1"/>
      <c r="EJ3470" s="1" ph="1"/>
      <c r="EK3470" s="1" ph="1"/>
      <c r="EL3470" s="1" ph="1"/>
      <c r="EM3470" s="1" ph="1"/>
      <c r="EN3470" s="1" ph="1"/>
      <c r="EO3470" s="1" ph="1"/>
      <c r="EP3470" s="1" ph="1"/>
      <c r="EQ3470" s="1" ph="1"/>
      <c r="ER3470" s="1" ph="1"/>
      <c r="ES3470" s="1" ph="1"/>
      <c r="ET3470" s="1" ph="1"/>
      <c r="EU3470" s="1" ph="1"/>
      <c r="EV3470" s="1" ph="1"/>
      <c r="EW3470" s="1" ph="1"/>
      <c r="EX3470" s="1" ph="1"/>
      <c r="EY3470" s="1" ph="1"/>
      <c r="EZ3470" s="1" ph="1"/>
      <c r="FA3470" s="1" ph="1"/>
      <c r="FB3470" s="1" ph="1"/>
      <c r="FC3470" s="1" ph="1"/>
      <c r="FD3470" s="1" ph="1"/>
      <c r="FE3470" s="1" ph="1"/>
      <c r="FF3470" s="1" ph="1"/>
      <c r="FG3470" s="1" ph="1"/>
      <c r="FH3470" s="1" ph="1"/>
      <c r="FI3470" s="1" ph="1"/>
      <c r="FJ3470" s="1" ph="1"/>
      <c r="FK3470" s="1" ph="1"/>
      <c r="FL3470" s="1" ph="1"/>
      <c r="FM3470" s="1" ph="1"/>
      <c r="FN3470" s="1" ph="1"/>
      <c r="FO3470" s="1" ph="1"/>
      <c r="FP3470" s="1" ph="1"/>
      <c r="FQ3470" s="1" ph="1"/>
      <c r="FR3470" s="1" ph="1"/>
      <c r="FS3470" s="1" ph="1"/>
      <c r="FT3470" s="1" ph="1"/>
      <c r="FU3470" s="1" ph="1"/>
      <c r="FV3470" s="1" ph="1"/>
      <c r="FW3470" s="1" ph="1"/>
      <c r="FX3470" s="1" ph="1"/>
      <c r="FY3470" s="1" ph="1"/>
      <c r="FZ3470" s="1" ph="1"/>
      <c r="GA3470" s="1" ph="1"/>
      <c r="GB3470" s="1" ph="1"/>
      <c r="GC3470" s="1" ph="1"/>
      <c r="GD3470" s="1" ph="1"/>
      <c r="GE3470" s="1" ph="1"/>
      <c r="GF3470" s="1" ph="1"/>
      <c r="GG3470" s="1" ph="1"/>
      <c r="GH3470" s="1" ph="1"/>
      <c r="GI3470" s="1" ph="1"/>
      <c r="GJ3470" s="1" ph="1"/>
      <c r="GK3470" s="1" ph="1"/>
      <c r="GL3470" s="1" ph="1"/>
      <c r="GM3470" s="1" ph="1"/>
      <c r="GN3470" s="1" ph="1"/>
      <c r="GO3470" s="1" ph="1"/>
      <c r="GP3470" s="1" ph="1"/>
      <c r="GQ3470" s="1" ph="1"/>
      <c r="GR3470" s="1" ph="1"/>
      <c r="GS3470" s="1" ph="1"/>
      <c r="GT3470" s="1" ph="1"/>
      <c r="GU3470" s="1" ph="1"/>
      <c r="GV3470" s="1" ph="1"/>
      <c r="GW3470" s="1" ph="1"/>
      <c r="GX3470" s="1" ph="1"/>
      <c r="GY3470" s="1" ph="1"/>
      <c r="GZ3470" s="1" ph="1"/>
      <c r="HA3470" s="1" ph="1"/>
      <c r="HB3470" s="1" ph="1"/>
      <c r="HC3470" s="1" ph="1"/>
      <c r="HD3470" s="1" ph="1"/>
      <c r="HE3470" s="1" ph="1"/>
      <c r="HF3470" s="1" ph="1"/>
      <c r="HG3470" s="1" ph="1"/>
      <c r="HH3470" s="1" ph="1"/>
      <c r="HI3470" s="1" ph="1"/>
      <c r="HJ3470" s="1" ph="1"/>
      <c r="HK3470" s="1" ph="1"/>
      <c r="HL3470" s="1" ph="1"/>
      <c r="HM3470" s="1" ph="1"/>
      <c r="HN3470" s="1" ph="1"/>
      <c r="HO3470" s="1" ph="1"/>
      <c r="HP3470" s="1" ph="1"/>
      <c r="HQ3470" s="1" ph="1"/>
      <c r="HR3470" s="1" ph="1"/>
      <c r="HS3470" s="1" ph="1"/>
      <c r="HT3470" s="1" ph="1"/>
      <c r="HU3470" s="1" ph="1"/>
      <c r="HV3470" s="1" ph="1"/>
      <c r="HW3470" s="1" ph="1"/>
      <c r="HX3470" s="1" ph="1"/>
      <c r="HY3470" s="1" ph="1"/>
      <c r="HZ3470" s="1" ph="1"/>
      <c r="IA3470" s="1" ph="1"/>
      <c r="IB3470" s="1" ph="1"/>
      <c r="IC3470" s="1" ph="1"/>
      <c r="ID3470" s="1" ph="1"/>
      <c r="IE3470" s="1" ph="1"/>
      <c r="IF3470" s="1" ph="1"/>
    </row>
    <row r="3472" spans="82:240" ht="20.149999999999999" customHeight="1">
      <c r="CD3472" s="1" ph="1"/>
      <c r="CE3472" s="1" ph="1"/>
      <c r="CF3472" s="1" ph="1"/>
      <c r="CG3472" s="1" ph="1"/>
      <c r="CH3472" s="1" ph="1"/>
      <c r="CI3472" s="1" ph="1"/>
      <c r="CJ3472" s="1" ph="1"/>
      <c r="CK3472" s="1" ph="1"/>
      <c r="CL3472" s="1" ph="1"/>
      <c r="CM3472" s="1" ph="1"/>
      <c r="CN3472" s="1" ph="1"/>
      <c r="CO3472" s="1" ph="1"/>
      <c r="CP3472" s="1" ph="1"/>
      <c r="CQ3472" s="1" ph="1"/>
      <c r="CR3472" s="1" ph="1"/>
      <c r="CS3472" s="1" ph="1"/>
      <c r="CT3472" s="1" ph="1"/>
      <c r="CU3472" s="1" ph="1"/>
      <c r="CV3472" s="1" ph="1"/>
      <c r="CW3472" s="1" ph="1"/>
      <c r="CX3472" s="1" ph="1"/>
      <c r="CY3472" s="1" ph="1"/>
      <c r="CZ3472" s="1" ph="1"/>
      <c r="DA3472" s="1" ph="1"/>
      <c r="DB3472" s="1" ph="1"/>
      <c r="DC3472" s="1" ph="1"/>
      <c r="DD3472" s="1" ph="1"/>
      <c r="DE3472" s="1" ph="1"/>
      <c r="DF3472" s="1" ph="1"/>
      <c r="DG3472" s="1" ph="1"/>
      <c r="DH3472" s="1" ph="1"/>
      <c r="DI3472" s="1" ph="1"/>
      <c r="DJ3472" s="1" ph="1"/>
      <c r="DK3472" s="1" ph="1"/>
      <c r="DL3472" s="1" ph="1"/>
      <c r="DM3472" s="1" ph="1"/>
      <c r="DN3472" s="1" ph="1"/>
      <c r="DO3472" s="1" ph="1"/>
      <c r="DP3472" s="1" ph="1"/>
      <c r="DQ3472" s="1" ph="1"/>
      <c r="DR3472" s="1" ph="1"/>
      <c r="DS3472" s="1" ph="1"/>
      <c r="DT3472" s="1" ph="1"/>
      <c r="DU3472" s="1" ph="1"/>
      <c r="DV3472" s="1" ph="1"/>
      <c r="DW3472" s="1" ph="1"/>
      <c r="DX3472" s="1" ph="1"/>
      <c r="DY3472" s="1" ph="1"/>
      <c r="DZ3472" s="1" ph="1"/>
      <c r="EA3472" s="1" ph="1"/>
      <c r="EB3472" s="1" ph="1"/>
      <c r="EC3472" s="1" ph="1"/>
      <c r="ED3472" s="1" ph="1"/>
      <c r="EE3472" s="1" ph="1"/>
      <c r="EF3472" s="1" ph="1"/>
      <c r="EG3472" s="1" ph="1"/>
      <c r="EH3472" s="1" ph="1"/>
      <c r="EI3472" s="1" ph="1"/>
      <c r="EJ3472" s="1" ph="1"/>
      <c r="EK3472" s="1" ph="1"/>
      <c r="EL3472" s="1" ph="1"/>
      <c r="EM3472" s="1" ph="1"/>
      <c r="EN3472" s="1" ph="1"/>
      <c r="EO3472" s="1" ph="1"/>
      <c r="EP3472" s="1" ph="1"/>
      <c r="EQ3472" s="1" ph="1"/>
      <c r="ER3472" s="1" ph="1"/>
      <c r="ES3472" s="1" ph="1"/>
      <c r="ET3472" s="1" ph="1"/>
      <c r="EU3472" s="1" ph="1"/>
      <c r="EV3472" s="1" ph="1"/>
      <c r="EW3472" s="1" ph="1"/>
      <c r="EX3472" s="1" ph="1"/>
      <c r="EY3472" s="1" ph="1"/>
      <c r="EZ3472" s="1" ph="1"/>
      <c r="FA3472" s="1" ph="1"/>
      <c r="FB3472" s="1" ph="1"/>
      <c r="FC3472" s="1" ph="1"/>
      <c r="FD3472" s="1" ph="1"/>
      <c r="FE3472" s="1" ph="1"/>
      <c r="FF3472" s="1" ph="1"/>
      <c r="FG3472" s="1" ph="1"/>
      <c r="FH3472" s="1" ph="1"/>
      <c r="FI3472" s="1" ph="1"/>
      <c r="FJ3472" s="1" ph="1"/>
      <c r="FK3472" s="1" ph="1"/>
      <c r="FL3472" s="1" ph="1"/>
      <c r="FM3472" s="1" ph="1"/>
      <c r="FN3472" s="1" ph="1"/>
      <c r="FO3472" s="1" ph="1"/>
      <c r="FP3472" s="1" ph="1"/>
      <c r="FQ3472" s="1" ph="1"/>
      <c r="FR3472" s="1" ph="1"/>
      <c r="FS3472" s="1" ph="1"/>
      <c r="FT3472" s="1" ph="1"/>
      <c r="FU3472" s="1" ph="1"/>
      <c r="FV3472" s="1" ph="1"/>
      <c r="FW3472" s="1" ph="1"/>
      <c r="FX3472" s="1" ph="1"/>
      <c r="FY3472" s="1" ph="1"/>
      <c r="FZ3472" s="1" ph="1"/>
      <c r="GA3472" s="1" ph="1"/>
      <c r="GB3472" s="1" ph="1"/>
      <c r="GC3472" s="1" ph="1"/>
      <c r="GD3472" s="1" ph="1"/>
      <c r="GE3472" s="1" ph="1"/>
      <c r="GF3472" s="1" ph="1"/>
      <c r="GG3472" s="1" ph="1"/>
      <c r="GH3472" s="1" ph="1"/>
      <c r="GI3472" s="1" ph="1"/>
      <c r="GJ3472" s="1" ph="1"/>
      <c r="GK3472" s="1" ph="1"/>
      <c r="GL3472" s="1" ph="1"/>
      <c r="GM3472" s="1" ph="1"/>
      <c r="GN3472" s="1" ph="1"/>
      <c r="GO3472" s="1" ph="1"/>
      <c r="GP3472" s="1" ph="1"/>
      <c r="GQ3472" s="1" ph="1"/>
      <c r="GR3472" s="1" ph="1"/>
      <c r="GS3472" s="1" ph="1"/>
      <c r="GT3472" s="1" ph="1"/>
      <c r="GU3472" s="1" ph="1"/>
      <c r="GV3472" s="1" ph="1"/>
      <c r="GW3472" s="1" ph="1"/>
      <c r="GX3472" s="1" ph="1"/>
      <c r="GY3472" s="1" ph="1"/>
      <c r="GZ3472" s="1" ph="1"/>
      <c r="HA3472" s="1" ph="1"/>
      <c r="HB3472" s="1" ph="1"/>
      <c r="HC3472" s="1" ph="1"/>
      <c r="HD3472" s="1" ph="1"/>
      <c r="HE3472" s="1" ph="1"/>
      <c r="HF3472" s="1" ph="1"/>
      <c r="HG3472" s="1" ph="1"/>
      <c r="HH3472" s="1" ph="1"/>
      <c r="HI3472" s="1" ph="1"/>
      <c r="HJ3472" s="1" ph="1"/>
      <c r="HK3472" s="1" ph="1"/>
      <c r="HL3472" s="1" ph="1"/>
      <c r="HM3472" s="1" ph="1"/>
      <c r="HN3472" s="1" ph="1"/>
      <c r="HO3472" s="1" ph="1"/>
      <c r="HP3472" s="1" ph="1"/>
      <c r="HQ3472" s="1" ph="1"/>
      <c r="HR3472" s="1" ph="1"/>
      <c r="HS3472" s="1" ph="1"/>
      <c r="HT3472" s="1" ph="1"/>
      <c r="HU3472" s="1" ph="1"/>
      <c r="HV3472" s="1" ph="1"/>
      <c r="HW3472" s="1" ph="1"/>
      <c r="HX3472" s="1" ph="1"/>
      <c r="HY3472" s="1" ph="1"/>
      <c r="HZ3472" s="1" ph="1"/>
      <c r="IA3472" s="1" ph="1"/>
      <c r="IB3472" s="1" ph="1"/>
      <c r="IC3472" s="1" ph="1"/>
      <c r="ID3472" s="1" ph="1"/>
      <c r="IE3472" s="1" ph="1"/>
      <c r="IF3472" s="1" ph="1"/>
    </row>
    <row r="3473" spans="82:240" ht="20.149999999999999" customHeight="1">
      <c r="CD3473" s="1" ph="1"/>
      <c r="CE3473" s="1" ph="1"/>
      <c r="CF3473" s="1" ph="1"/>
      <c r="CG3473" s="1" ph="1"/>
      <c r="CH3473" s="1" ph="1"/>
      <c r="CI3473" s="1" ph="1"/>
      <c r="CJ3473" s="1" ph="1"/>
      <c r="CK3473" s="1" ph="1"/>
      <c r="CL3473" s="1" ph="1"/>
      <c r="CM3473" s="1" ph="1"/>
      <c r="CN3473" s="1" ph="1"/>
      <c r="CO3473" s="1" ph="1"/>
      <c r="CP3473" s="1" ph="1"/>
      <c r="CQ3473" s="1" ph="1"/>
      <c r="CR3473" s="1" ph="1"/>
      <c r="CS3473" s="1" ph="1"/>
      <c r="CT3473" s="1" ph="1"/>
      <c r="CU3473" s="1" ph="1"/>
      <c r="CV3473" s="1" ph="1"/>
      <c r="CW3473" s="1" ph="1"/>
      <c r="CX3473" s="1" ph="1"/>
      <c r="CY3473" s="1" ph="1"/>
      <c r="CZ3473" s="1" ph="1"/>
      <c r="DA3473" s="1" ph="1"/>
      <c r="DB3473" s="1" ph="1"/>
      <c r="DC3473" s="1" ph="1"/>
      <c r="DD3473" s="1" ph="1"/>
      <c r="DE3473" s="1" ph="1"/>
      <c r="DF3473" s="1" ph="1"/>
      <c r="DG3473" s="1" ph="1"/>
      <c r="DH3473" s="1" ph="1"/>
      <c r="DI3473" s="1" ph="1"/>
      <c r="DJ3473" s="1" ph="1"/>
      <c r="DK3473" s="1" ph="1"/>
      <c r="DL3473" s="1" ph="1"/>
      <c r="DM3473" s="1" ph="1"/>
      <c r="DN3473" s="1" ph="1"/>
      <c r="DO3473" s="1" ph="1"/>
      <c r="DP3473" s="1" ph="1"/>
      <c r="DQ3473" s="1" ph="1"/>
      <c r="DR3473" s="1" ph="1"/>
      <c r="DS3473" s="1" ph="1"/>
      <c r="DT3473" s="1" ph="1"/>
      <c r="DU3473" s="1" ph="1"/>
      <c r="DV3473" s="1" ph="1"/>
      <c r="DW3473" s="1" ph="1"/>
      <c r="DX3473" s="1" ph="1"/>
      <c r="DY3473" s="1" ph="1"/>
      <c r="DZ3473" s="1" ph="1"/>
      <c r="EA3473" s="1" ph="1"/>
      <c r="EB3473" s="1" ph="1"/>
      <c r="EC3473" s="1" ph="1"/>
      <c r="ED3473" s="1" ph="1"/>
      <c r="EE3473" s="1" ph="1"/>
      <c r="EF3473" s="1" ph="1"/>
      <c r="EG3473" s="1" ph="1"/>
      <c r="EH3473" s="1" ph="1"/>
      <c r="EI3473" s="1" ph="1"/>
      <c r="EJ3473" s="1" ph="1"/>
      <c r="EK3473" s="1" ph="1"/>
      <c r="EL3473" s="1" ph="1"/>
      <c r="EM3473" s="1" ph="1"/>
      <c r="EN3473" s="1" ph="1"/>
      <c r="EO3473" s="1" ph="1"/>
      <c r="EP3473" s="1" ph="1"/>
      <c r="EQ3473" s="1" ph="1"/>
      <c r="ER3473" s="1" ph="1"/>
      <c r="ES3473" s="1" ph="1"/>
      <c r="ET3473" s="1" ph="1"/>
      <c r="EU3473" s="1" ph="1"/>
      <c r="EV3473" s="1" ph="1"/>
      <c r="EW3473" s="1" ph="1"/>
      <c r="EX3473" s="1" ph="1"/>
      <c r="EY3473" s="1" ph="1"/>
      <c r="EZ3473" s="1" ph="1"/>
      <c r="FA3473" s="1" ph="1"/>
      <c r="FB3473" s="1" ph="1"/>
      <c r="FC3473" s="1" ph="1"/>
      <c r="FD3473" s="1" ph="1"/>
      <c r="FE3473" s="1" ph="1"/>
      <c r="FF3473" s="1" ph="1"/>
      <c r="FG3473" s="1" ph="1"/>
      <c r="FH3473" s="1" ph="1"/>
      <c r="FI3473" s="1" ph="1"/>
      <c r="FJ3473" s="1" ph="1"/>
      <c r="FK3473" s="1" ph="1"/>
      <c r="FL3473" s="1" ph="1"/>
      <c r="FM3473" s="1" ph="1"/>
      <c r="FN3473" s="1" ph="1"/>
      <c r="FO3473" s="1" ph="1"/>
      <c r="FP3473" s="1" ph="1"/>
      <c r="FQ3473" s="1" ph="1"/>
      <c r="FR3473" s="1" ph="1"/>
      <c r="FS3473" s="1" ph="1"/>
      <c r="FT3473" s="1" ph="1"/>
      <c r="FU3473" s="1" ph="1"/>
      <c r="FV3473" s="1" ph="1"/>
      <c r="FW3473" s="1" ph="1"/>
      <c r="FX3473" s="1" ph="1"/>
      <c r="FY3473" s="1" ph="1"/>
      <c r="FZ3473" s="1" ph="1"/>
      <c r="GA3473" s="1" ph="1"/>
      <c r="GB3473" s="1" ph="1"/>
      <c r="GC3473" s="1" ph="1"/>
      <c r="GD3473" s="1" ph="1"/>
      <c r="GE3473" s="1" ph="1"/>
      <c r="GF3473" s="1" ph="1"/>
      <c r="GG3473" s="1" ph="1"/>
      <c r="GH3473" s="1" ph="1"/>
      <c r="GI3473" s="1" ph="1"/>
      <c r="GJ3473" s="1" ph="1"/>
      <c r="GK3473" s="1" ph="1"/>
      <c r="GL3473" s="1" ph="1"/>
      <c r="GM3473" s="1" ph="1"/>
      <c r="GN3473" s="1" ph="1"/>
      <c r="GO3473" s="1" ph="1"/>
      <c r="GP3473" s="1" ph="1"/>
      <c r="GQ3473" s="1" ph="1"/>
      <c r="GR3473" s="1" ph="1"/>
      <c r="GS3473" s="1" ph="1"/>
      <c r="GT3473" s="1" ph="1"/>
      <c r="GU3473" s="1" ph="1"/>
      <c r="GV3473" s="1" ph="1"/>
      <c r="GW3473" s="1" ph="1"/>
      <c r="GX3473" s="1" ph="1"/>
      <c r="GY3473" s="1" ph="1"/>
      <c r="GZ3473" s="1" ph="1"/>
      <c r="HA3473" s="1" ph="1"/>
      <c r="HB3473" s="1" ph="1"/>
      <c r="HC3473" s="1" ph="1"/>
      <c r="HD3473" s="1" ph="1"/>
      <c r="HE3473" s="1" ph="1"/>
      <c r="HF3473" s="1" ph="1"/>
      <c r="HG3473" s="1" ph="1"/>
      <c r="HH3473" s="1" ph="1"/>
      <c r="HI3473" s="1" ph="1"/>
      <c r="HJ3473" s="1" ph="1"/>
      <c r="HK3473" s="1" ph="1"/>
      <c r="HL3473" s="1" ph="1"/>
      <c r="HM3473" s="1" ph="1"/>
      <c r="HN3473" s="1" ph="1"/>
      <c r="HO3473" s="1" ph="1"/>
      <c r="HP3473" s="1" ph="1"/>
      <c r="HQ3473" s="1" ph="1"/>
      <c r="HR3473" s="1" ph="1"/>
      <c r="HS3473" s="1" ph="1"/>
      <c r="HT3473" s="1" ph="1"/>
      <c r="HU3473" s="1" ph="1"/>
      <c r="HV3473" s="1" ph="1"/>
      <c r="HW3473" s="1" ph="1"/>
      <c r="HX3473" s="1" ph="1"/>
      <c r="HY3473" s="1" ph="1"/>
      <c r="HZ3473" s="1" ph="1"/>
      <c r="IA3473" s="1" ph="1"/>
      <c r="IB3473" s="1" ph="1"/>
      <c r="IC3473" s="1" ph="1"/>
      <c r="ID3473" s="1" ph="1"/>
      <c r="IE3473" s="1" ph="1"/>
      <c r="IF3473" s="1" ph="1"/>
    </row>
    <row r="3474" spans="82:240" ht="20.149999999999999" customHeight="1">
      <c r="CD3474" s="1" ph="1"/>
      <c r="CE3474" s="1" ph="1"/>
      <c r="CF3474" s="1" ph="1"/>
      <c r="CG3474" s="1" ph="1"/>
      <c r="CH3474" s="1" ph="1"/>
      <c r="CI3474" s="1" ph="1"/>
      <c r="CJ3474" s="1" ph="1"/>
      <c r="CK3474" s="1" ph="1"/>
      <c r="CL3474" s="1" ph="1"/>
      <c r="CM3474" s="1" ph="1"/>
      <c r="CN3474" s="1" ph="1"/>
      <c r="CO3474" s="1" ph="1"/>
      <c r="CP3474" s="1" ph="1"/>
      <c r="CQ3474" s="1" ph="1"/>
      <c r="CR3474" s="1" ph="1"/>
      <c r="CS3474" s="1" ph="1"/>
      <c r="CT3474" s="1" ph="1"/>
      <c r="CU3474" s="1" ph="1"/>
      <c r="CV3474" s="1" ph="1"/>
      <c r="CW3474" s="1" ph="1"/>
      <c r="CX3474" s="1" ph="1"/>
      <c r="CY3474" s="1" ph="1"/>
      <c r="CZ3474" s="1" ph="1"/>
      <c r="DA3474" s="1" ph="1"/>
      <c r="DB3474" s="1" ph="1"/>
      <c r="DC3474" s="1" ph="1"/>
      <c r="DD3474" s="1" ph="1"/>
      <c r="DE3474" s="1" ph="1"/>
      <c r="DF3474" s="1" ph="1"/>
      <c r="DG3474" s="1" ph="1"/>
      <c r="DH3474" s="1" ph="1"/>
      <c r="DI3474" s="1" ph="1"/>
      <c r="DJ3474" s="1" ph="1"/>
      <c r="DK3474" s="1" ph="1"/>
      <c r="DL3474" s="1" ph="1"/>
      <c r="DM3474" s="1" ph="1"/>
      <c r="DN3474" s="1" ph="1"/>
      <c r="DO3474" s="1" ph="1"/>
      <c r="DP3474" s="1" ph="1"/>
      <c r="DQ3474" s="1" ph="1"/>
      <c r="DR3474" s="1" ph="1"/>
      <c r="DS3474" s="1" ph="1"/>
      <c r="DT3474" s="1" ph="1"/>
      <c r="DU3474" s="1" ph="1"/>
      <c r="DV3474" s="1" ph="1"/>
      <c r="DW3474" s="1" ph="1"/>
      <c r="DX3474" s="1" ph="1"/>
      <c r="DY3474" s="1" ph="1"/>
      <c r="DZ3474" s="1" ph="1"/>
      <c r="EA3474" s="1" ph="1"/>
      <c r="EB3474" s="1" ph="1"/>
      <c r="EC3474" s="1" ph="1"/>
      <c r="ED3474" s="1" ph="1"/>
      <c r="EE3474" s="1" ph="1"/>
      <c r="EF3474" s="1" ph="1"/>
      <c r="EG3474" s="1" ph="1"/>
      <c r="EH3474" s="1" ph="1"/>
      <c r="EI3474" s="1" ph="1"/>
      <c r="EJ3474" s="1" ph="1"/>
      <c r="EK3474" s="1" ph="1"/>
      <c r="EL3474" s="1" ph="1"/>
      <c r="EM3474" s="1" ph="1"/>
      <c r="EN3474" s="1" ph="1"/>
      <c r="EO3474" s="1" ph="1"/>
      <c r="EP3474" s="1" ph="1"/>
      <c r="EQ3474" s="1" ph="1"/>
      <c r="ER3474" s="1" ph="1"/>
      <c r="ES3474" s="1" ph="1"/>
      <c r="ET3474" s="1" ph="1"/>
      <c r="EU3474" s="1" ph="1"/>
      <c r="EV3474" s="1" ph="1"/>
      <c r="EW3474" s="1" ph="1"/>
      <c r="EX3474" s="1" ph="1"/>
      <c r="EY3474" s="1" ph="1"/>
      <c r="EZ3474" s="1" ph="1"/>
      <c r="FA3474" s="1" ph="1"/>
      <c r="FB3474" s="1" ph="1"/>
      <c r="FC3474" s="1" ph="1"/>
      <c r="FD3474" s="1" ph="1"/>
      <c r="FE3474" s="1" ph="1"/>
      <c r="FF3474" s="1" ph="1"/>
      <c r="FG3474" s="1" ph="1"/>
      <c r="FH3474" s="1" ph="1"/>
      <c r="FI3474" s="1" ph="1"/>
      <c r="FJ3474" s="1" ph="1"/>
      <c r="FK3474" s="1" ph="1"/>
      <c r="FL3474" s="1" ph="1"/>
      <c r="FM3474" s="1" ph="1"/>
      <c r="FN3474" s="1" ph="1"/>
      <c r="FO3474" s="1" ph="1"/>
      <c r="FP3474" s="1" ph="1"/>
      <c r="FQ3474" s="1" ph="1"/>
      <c r="FR3474" s="1" ph="1"/>
      <c r="FS3474" s="1" ph="1"/>
      <c r="FT3474" s="1" ph="1"/>
      <c r="FU3474" s="1" ph="1"/>
      <c r="FV3474" s="1" ph="1"/>
      <c r="FW3474" s="1" ph="1"/>
      <c r="FX3474" s="1" ph="1"/>
      <c r="FY3474" s="1" ph="1"/>
      <c r="FZ3474" s="1" ph="1"/>
      <c r="GA3474" s="1" ph="1"/>
      <c r="GB3474" s="1" ph="1"/>
      <c r="GC3474" s="1" ph="1"/>
      <c r="GD3474" s="1" ph="1"/>
      <c r="GE3474" s="1" ph="1"/>
      <c r="GF3474" s="1" ph="1"/>
      <c r="GG3474" s="1" ph="1"/>
      <c r="GH3474" s="1" ph="1"/>
      <c r="GI3474" s="1" ph="1"/>
      <c r="GJ3474" s="1" ph="1"/>
      <c r="GK3474" s="1" ph="1"/>
      <c r="GL3474" s="1" ph="1"/>
      <c r="GM3474" s="1" ph="1"/>
      <c r="GN3474" s="1" ph="1"/>
      <c r="GO3474" s="1" ph="1"/>
      <c r="GP3474" s="1" ph="1"/>
      <c r="GQ3474" s="1" ph="1"/>
      <c r="GR3474" s="1" ph="1"/>
      <c r="GS3474" s="1" ph="1"/>
      <c r="GT3474" s="1" ph="1"/>
      <c r="GU3474" s="1" ph="1"/>
      <c r="GV3474" s="1" ph="1"/>
      <c r="GW3474" s="1" ph="1"/>
      <c r="GX3474" s="1" ph="1"/>
      <c r="GY3474" s="1" ph="1"/>
      <c r="GZ3474" s="1" ph="1"/>
      <c r="HA3474" s="1" ph="1"/>
      <c r="HB3474" s="1" ph="1"/>
      <c r="HC3474" s="1" ph="1"/>
      <c r="HD3474" s="1" ph="1"/>
      <c r="HE3474" s="1" ph="1"/>
      <c r="HF3474" s="1" ph="1"/>
      <c r="HG3474" s="1" ph="1"/>
      <c r="HH3474" s="1" ph="1"/>
      <c r="HI3474" s="1" ph="1"/>
      <c r="HJ3474" s="1" ph="1"/>
      <c r="HK3474" s="1" ph="1"/>
      <c r="HL3474" s="1" ph="1"/>
      <c r="HM3474" s="1" ph="1"/>
      <c r="HN3474" s="1" ph="1"/>
      <c r="HO3474" s="1" ph="1"/>
      <c r="HP3474" s="1" ph="1"/>
      <c r="HQ3474" s="1" ph="1"/>
      <c r="HR3474" s="1" ph="1"/>
      <c r="HS3474" s="1" ph="1"/>
      <c r="HT3474" s="1" ph="1"/>
      <c r="HU3474" s="1" ph="1"/>
      <c r="HV3474" s="1" ph="1"/>
      <c r="HW3474" s="1" ph="1"/>
      <c r="HX3474" s="1" ph="1"/>
      <c r="HY3474" s="1" ph="1"/>
      <c r="HZ3474" s="1" ph="1"/>
      <c r="IA3474" s="1" ph="1"/>
      <c r="IB3474" s="1" ph="1"/>
      <c r="IC3474" s="1" ph="1"/>
      <c r="ID3474" s="1" ph="1"/>
      <c r="IE3474" s="1" ph="1"/>
      <c r="IF3474" s="1" ph="1"/>
    </row>
    <row r="3476" spans="82:240" ht="20.149999999999999" customHeight="1">
      <c r="CD3476" s="1" ph="1"/>
      <c r="CE3476" s="1" ph="1"/>
      <c r="CF3476" s="1" ph="1"/>
      <c r="CG3476" s="1" ph="1"/>
      <c r="CH3476" s="1" ph="1"/>
      <c r="CI3476" s="1" ph="1"/>
      <c r="CJ3476" s="1" ph="1"/>
      <c r="CK3476" s="1" ph="1"/>
      <c r="CL3476" s="1" ph="1"/>
      <c r="CM3476" s="1" ph="1"/>
      <c r="CN3476" s="1" ph="1"/>
      <c r="CO3476" s="1" ph="1"/>
      <c r="CP3476" s="1" ph="1"/>
      <c r="CQ3476" s="1" ph="1"/>
      <c r="CR3476" s="1" ph="1"/>
      <c r="CS3476" s="1" ph="1"/>
      <c r="CT3476" s="1" ph="1"/>
      <c r="CU3476" s="1" ph="1"/>
      <c r="CV3476" s="1" ph="1"/>
      <c r="CW3476" s="1" ph="1"/>
      <c r="CX3476" s="1" ph="1"/>
      <c r="CY3476" s="1" ph="1"/>
      <c r="CZ3476" s="1" ph="1"/>
      <c r="DA3476" s="1" ph="1"/>
      <c r="DB3476" s="1" ph="1"/>
      <c r="DC3476" s="1" ph="1"/>
      <c r="DD3476" s="1" ph="1"/>
      <c r="DE3476" s="1" ph="1"/>
      <c r="DF3476" s="1" ph="1"/>
      <c r="DG3476" s="1" ph="1"/>
      <c r="DH3476" s="1" ph="1"/>
      <c r="DI3476" s="1" ph="1"/>
      <c r="DJ3476" s="1" ph="1"/>
      <c r="DK3476" s="1" ph="1"/>
      <c r="DL3476" s="1" ph="1"/>
      <c r="DM3476" s="1" ph="1"/>
      <c r="DN3476" s="1" ph="1"/>
      <c r="DO3476" s="1" ph="1"/>
      <c r="DP3476" s="1" ph="1"/>
      <c r="DQ3476" s="1" ph="1"/>
      <c r="DR3476" s="1" ph="1"/>
      <c r="DS3476" s="1" ph="1"/>
      <c r="DT3476" s="1" ph="1"/>
      <c r="DU3476" s="1" ph="1"/>
      <c r="DV3476" s="1" ph="1"/>
      <c r="DW3476" s="1" ph="1"/>
      <c r="DX3476" s="1" ph="1"/>
      <c r="DY3476" s="1" ph="1"/>
      <c r="DZ3476" s="1" ph="1"/>
      <c r="EA3476" s="1" ph="1"/>
      <c r="EB3476" s="1" ph="1"/>
      <c r="EC3476" s="1" ph="1"/>
      <c r="ED3476" s="1" ph="1"/>
      <c r="EE3476" s="1" ph="1"/>
      <c r="EF3476" s="1" ph="1"/>
      <c r="EG3476" s="1" ph="1"/>
      <c r="EH3476" s="1" ph="1"/>
      <c r="EI3476" s="1" ph="1"/>
      <c r="EJ3476" s="1" ph="1"/>
      <c r="EK3476" s="1" ph="1"/>
      <c r="EL3476" s="1" ph="1"/>
      <c r="EM3476" s="1" ph="1"/>
      <c r="EN3476" s="1" ph="1"/>
      <c r="EO3476" s="1" ph="1"/>
      <c r="EP3476" s="1" ph="1"/>
      <c r="EQ3476" s="1" ph="1"/>
      <c r="ER3476" s="1" ph="1"/>
      <c r="ES3476" s="1" ph="1"/>
      <c r="ET3476" s="1" ph="1"/>
      <c r="EU3476" s="1" ph="1"/>
      <c r="EV3476" s="1" ph="1"/>
      <c r="EW3476" s="1" ph="1"/>
      <c r="EX3476" s="1" ph="1"/>
      <c r="EY3476" s="1" ph="1"/>
      <c r="EZ3476" s="1" ph="1"/>
      <c r="FA3476" s="1" ph="1"/>
      <c r="FB3476" s="1" ph="1"/>
      <c r="FC3476" s="1" ph="1"/>
      <c r="FD3476" s="1" ph="1"/>
      <c r="FE3476" s="1" ph="1"/>
      <c r="FF3476" s="1" ph="1"/>
      <c r="FG3476" s="1" ph="1"/>
      <c r="FH3476" s="1" ph="1"/>
      <c r="FI3476" s="1" ph="1"/>
      <c r="FJ3476" s="1" ph="1"/>
      <c r="FK3476" s="1" ph="1"/>
      <c r="FL3476" s="1" ph="1"/>
      <c r="FM3476" s="1" ph="1"/>
      <c r="FN3476" s="1" ph="1"/>
      <c r="FO3476" s="1" ph="1"/>
      <c r="FP3476" s="1" ph="1"/>
      <c r="FQ3476" s="1" ph="1"/>
      <c r="FR3476" s="1" ph="1"/>
      <c r="FS3476" s="1" ph="1"/>
      <c r="FT3476" s="1" ph="1"/>
      <c r="FU3476" s="1" ph="1"/>
      <c r="FV3476" s="1" ph="1"/>
      <c r="FW3476" s="1" ph="1"/>
      <c r="FX3476" s="1" ph="1"/>
      <c r="FY3476" s="1" ph="1"/>
      <c r="FZ3476" s="1" ph="1"/>
      <c r="GA3476" s="1" ph="1"/>
      <c r="GB3476" s="1" ph="1"/>
      <c r="GC3476" s="1" ph="1"/>
      <c r="GD3476" s="1" ph="1"/>
      <c r="GE3476" s="1" ph="1"/>
      <c r="GF3476" s="1" ph="1"/>
      <c r="GG3476" s="1" ph="1"/>
      <c r="GH3476" s="1" ph="1"/>
      <c r="GI3476" s="1" ph="1"/>
      <c r="GJ3476" s="1" ph="1"/>
      <c r="GK3476" s="1" ph="1"/>
      <c r="GL3476" s="1" ph="1"/>
      <c r="GM3476" s="1" ph="1"/>
      <c r="GN3476" s="1" ph="1"/>
      <c r="GO3476" s="1" ph="1"/>
      <c r="GP3476" s="1" ph="1"/>
      <c r="GQ3476" s="1" ph="1"/>
      <c r="GR3476" s="1" ph="1"/>
      <c r="GS3476" s="1" ph="1"/>
      <c r="GT3476" s="1" ph="1"/>
      <c r="GU3476" s="1" ph="1"/>
      <c r="GV3476" s="1" ph="1"/>
      <c r="GW3476" s="1" ph="1"/>
      <c r="GX3476" s="1" ph="1"/>
      <c r="GY3476" s="1" ph="1"/>
      <c r="GZ3476" s="1" ph="1"/>
      <c r="HA3476" s="1" ph="1"/>
      <c r="HB3476" s="1" ph="1"/>
      <c r="HC3476" s="1" ph="1"/>
      <c r="HD3476" s="1" ph="1"/>
      <c r="HE3476" s="1" ph="1"/>
      <c r="HF3476" s="1" ph="1"/>
      <c r="HG3476" s="1" ph="1"/>
      <c r="HH3476" s="1" ph="1"/>
      <c r="HI3476" s="1" ph="1"/>
      <c r="HJ3476" s="1" ph="1"/>
      <c r="HK3476" s="1" ph="1"/>
      <c r="HL3476" s="1" ph="1"/>
      <c r="HM3476" s="1" ph="1"/>
      <c r="HN3476" s="1" ph="1"/>
      <c r="HO3476" s="1" ph="1"/>
      <c r="HP3476" s="1" ph="1"/>
      <c r="HQ3476" s="1" ph="1"/>
      <c r="HR3476" s="1" ph="1"/>
      <c r="HS3476" s="1" ph="1"/>
      <c r="HT3476" s="1" ph="1"/>
      <c r="HU3476" s="1" ph="1"/>
      <c r="HV3476" s="1" ph="1"/>
      <c r="HW3476" s="1" ph="1"/>
      <c r="HX3476" s="1" ph="1"/>
      <c r="HY3476" s="1" ph="1"/>
      <c r="HZ3476" s="1" ph="1"/>
      <c r="IA3476" s="1" ph="1"/>
      <c r="IB3476" s="1" ph="1"/>
      <c r="IC3476" s="1" ph="1"/>
      <c r="ID3476" s="1" ph="1"/>
      <c r="IE3476" s="1" ph="1"/>
      <c r="IF3476" s="1" ph="1"/>
    </row>
    <row r="3477" spans="82:240" ht="20.149999999999999" customHeight="1">
      <c r="CD3477" s="1" ph="1"/>
      <c r="CE3477" s="1" ph="1"/>
      <c r="CF3477" s="1" ph="1"/>
      <c r="CG3477" s="1" ph="1"/>
      <c r="CH3477" s="1" ph="1"/>
      <c r="CI3477" s="1" ph="1"/>
      <c r="CJ3477" s="1" ph="1"/>
      <c r="CK3477" s="1" ph="1"/>
      <c r="CL3477" s="1" ph="1"/>
      <c r="CM3477" s="1" ph="1"/>
      <c r="CN3477" s="1" ph="1"/>
      <c r="CO3477" s="1" ph="1"/>
      <c r="CP3477" s="1" ph="1"/>
      <c r="CQ3477" s="1" ph="1"/>
      <c r="CR3477" s="1" ph="1"/>
      <c r="CS3477" s="1" ph="1"/>
      <c r="CT3477" s="1" ph="1"/>
      <c r="CU3477" s="1" ph="1"/>
      <c r="CV3477" s="1" ph="1"/>
      <c r="CW3477" s="1" ph="1"/>
      <c r="CX3477" s="1" ph="1"/>
      <c r="CY3477" s="1" ph="1"/>
      <c r="CZ3477" s="1" ph="1"/>
      <c r="DA3477" s="1" ph="1"/>
      <c r="DB3477" s="1" ph="1"/>
      <c r="DC3477" s="1" ph="1"/>
      <c r="DD3477" s="1" ph="1"/>
      <c r="DE3477" s="1" ph="1"/>
      <c r="DF3477" s="1" ph="1"/>
      <c r="DG3477" s="1" ph="1"/>
      <c r="DH3477" s="1" ph="1"/>
      <c r="DI3477" s="1" ph="1"/>
      <c r="DJ3477" s="1" ph="1"/>
      <c r="DK3477" s="1" ph="1"/>
      <c r="DL3477" s="1" ph="1"/>
      <c r="DM3477" s="1" ph="1"/>
      <c r="DN3477" s="1" ph="1"/>
      <c r="DO3477" s="1" ph="1"/>
      <c r="DP3477" s="1" ph="1"/>
      <c r="DQ3477" s="1" ph="1"/>
      <c r="DR3477" s="1" ph="1"/>
      <c r="DS3477" s="1" ph="1"/>
      <c r="DT3477" s="1" ph="1"/>
      <c r="DU3477" s="1" ph="1"/>
      <c r="DV3477" s="1" ph="1"/>
      <c r="DW3477" s="1" ph="1"/>
      <c r="DX3477" s="1" ph="1"/>
      <c r="DY3477" s="1" ph="1"/>
      <c r="DZ3477" s="1" ph="1"/>
      <c r="EA3477" s="1" ph="1"/>
      <c r="EB3477" s="1" ph="1"/>
      <c r="EC3477" s="1" ph="1"/>
      <c r="ED3477" s="1" ph="1"/>
      <c r="EE3477" s="1" ph="1"/>
      <c r="EF3477" s="1" ph="1"/>
      <c r="EG3477" s="1" ph="1"/>
      <c r="EH3477" s="1" ph="1"/>
      <c r="EI3477" s="1" ph="1"/>
      <c r="EJ3477" s="1" ph="1"/>
      <c r="EK3477" s="1" ph="1"/>
      <c r="EL3477" s="1" ph="1"/>
      <c r="EM3477" s="1" ph="1"/>
      <c r="EN3477" s="1" ph="1"/>
      <c r="EO3477" s="1" ph="1"/>
      <c r="EP3477" s="1" ph="1"/>
      <c r="EQ3477" s="1" ph="1"/>
      <c r="ER3477" s="1" ph="1"/>
      <c r="ES3477" s="1" ph="1"/>
      <c r="ET3477" s="1" ph="1"/>
      <c r="EU3477" s="1" ph="1"/>
      <c r="EV3477" s="1" ph="1"/>
      <c r="EW3477" s="1" ph="1"/>
      <c r="EX3477" s="1" ph="1"/>
      <c r="EY3477" s="1" ph="1"/>
      <c r="EZ3477" s="1" ph="1"/>
      <c r="FA3477" s="1" ph="1"/>
      <c r="FB3477" s="1" ph="1"/>
      <c r="FC3477" s="1" ph="1"/>
      <c r="FD3477" s="1" ph="1"/>
      <c r="FE3477" s="1" ph="1"/>
      <c r="FF3477" s="1" ph="1"/>
      <c r="FG3477" s="1" ph="1"/>
      <c r="FH3477" s="1" ph="1"/>
      <c r="FI3477" s="1" ph="1"/>
      <c r="FJ3477" s="1" ph="1"/>
      <c r="FK3477" s="1" ph="1"/>
      <c r="FL3477" s="1" ph="1"/>
      <c r="FM3477" s="1" ph="1"/>
      <c r="FN3477" s="1" ph="1"/>
      <c r="FO3477" s="1" ph="1"/>
      <c r="FP3477" s="1" ph="1"/>
      <c r="FQ3477" s="1" ph="1"/>
      <c r="FR3477" s="1" ph="1"/>
      <c r="FS3477" s="1" ph="1"/>
      <c r="FT3477" s="1" ph="1"/>
      <c r="FU3477" s="1" ph="1"/>
      <c r="FV3477" s="1" ph="1"/>
      <c r="FW3477" s="1" ph="1"/>
      <c r="FX3477" s="1" ph="1"/>
      <c r="FY3477" s="1" ph="1"/>
      <c r="FZ3477" s="1" ph="1"/>
      <c r="GA3477" s="1" ph="1"/>
      <c r="GB3477" s="1" ph="1"/>
      <c r="GC3477" s="1" ph="1"/>
      <c r="GD3477" s="1" ph="1"/>
      <c r="GE3477" s="1" ph="1"/>
      <c r="GF3477" s="1" ph="1"/>
      <c r="GG3477" s="1" ph="1"/>
      <c r="GH3477" s="1" ph="1"/>
      <c r="GI3477" s="1" ph="1"/>
      <c r="GJ3477" s="1" ph="1"/>
      <c r="GK3477" s="1" ph="1"/>
      <c r="GL3477" s="1" ph="1"/>
      <c r="GM3477" s="1" ph="1"/>
      <c r="GN3477" s="1" ph="1"/>
      <c r="GO3477" s="1" ph="1"/>
      <c r="GP3477" s="1" ph="1"/>
      <c r="GQ3477" s="1" ph="1"/>
      <c r="GR3477" s="1" ph="1"/>
      <c r="GS3477" s="1" ph="1"/>
      <c r="GT3477" s="1" ph="1"/>
      <c r="GU3477" s="1" ph="1"/>
      <c r="GV3477" s="1" ph="1"/>
      <c r="GW3477" s="1" ph="1"/>
      <c r="GX3477" s="1" ph="1"/>
      <c r="GY3477" s="1" ph="1"/>
      <c r="GZ3477" s="1" ph="1"/>
      <c r="HA3477" s="1" ph="1"/>
      <c r="HB3477" s="1" ph="1"/>
      <c r="HC3477" s="1" ph="1"/>
      <c r="HD3477" s="1" ph="1"/>
      <c r="HE3477" s="1" ph="1"/>
      <c r="HF3477" s="1" ph="1"/>
      <c r="HG3477" s="1" ph="1"/>
      <c r="HH3477" s="1" ph="1"/>
      <c r="HI3477" s="1" ph="1"/>
      <c r="HJ3477" s="1" ph="1"/>
      <c r="HK3477" s="1" ph="1"/>
      <c r="HL3477" s="1" ph="1"/>
      <c r="HM3477" s="1" ph="1"/>
      <c r="HN3477" s="1" ph="1"/>
      <c r="HO3477" s="1" ph="1"/>
      <c r="HP3477" s="1" ph="1"/>
      <c r="HQ3477" s="1" ph="1"/>
      <c r="HR3477" s="1" ph="1"/>
      <c r="HS3477" s="1" ph="1"/>
      <c r="HT3477" s="1" ph="1"/>
      <c r="HU3477" s="1" ph="1"/>
      <c r="HV3477" s="1" ph="1"/>
      <c r="HW3477" s="1" ph="1"/>
      <c r="HX3477" s="1" ph="1"/>
      <c r="HY3477" s="1" ph="1"/>
      <c r="HZ3477" s="1" ph="1"/>
      <c r="IA3477" s="1" ph="1"/>
      <c r="IB3477" s="1" ph="1"/>
      <c r="IC3477" s="1" ph="1"/>
      <c r="ID3477" s="1" ph="1"/>
      <c r="IE3477" s="1" ph="1"/>
      <c r="IF3477" s="1" ph="1"/>
    </row>
    <row r="3478" spans="82:240" ht="20.149999999999999" customHeight="1">
      <c r="CD3478" s="1" ph="1"/>
      <c r="CE3478" s="1" ph="1"/>
      <c r="CF3478" s="1" ph="1"/>
      <c r="CG3478" s="1" ph="1"/>
      <c r="CH3478" s="1" ph="1"/>
      <c r="CI3478" s="1" ph="1"/>
      <c r="CJ3478" s="1" ph="1"/>
      <c r="CK3478" s="1" ph="1"/>
      <c r="CL3478" s="1" ph="1"/>
      <c r="CM3478" s="1" ph="1"/>
      <c r="CN3478" s="1" ph="1"/>
      <c r="CO3478" s="1" ph="1"/>
      <c r="CP3478" s="1" ph="1"/>
      <c r="CQ3478" s="1" ph="1"/>
      <c r="CR3478" s="1" ph="1"/>
      <c r="CS3478" s="1" ph="1"/>
      <c r="CT3478" s="1" ph="1"/>
      <c r="CU3478" s="1" ph="1"/>
      <c r="CV3478" s="1" ph="1"/>
      <c r="CW3478" s="1" ph="1"/>
      <c r="CX3478" s="1" ph="1"/>
      <c r="CY3478" s="1" ph="1"/>
      <c r="CZ3478" s="1" ph="1"/>
      <c r="DA3478" s="1" ph="1"/>
      <c r="DB3478" s="1" ph="1"/>
      <c r="DC3478" s="1" ph="1"/>
      <c r="DD3478" s="1" ph="1"/>
      <c r="DE3478" s="1" ph="1"/>
      <c r="DF3478" s="1" ph="1"/>
      <c r="DG3478" s="1" ph="1"/>
      <c r="DH3478" s="1" ph="1"/>
      <c r="DI3478" s="1" ph="1"/>
      <c r="DJ3478" s="1" ph="1"/>
      <c r="DK3478" s="1" ph="1"/>
      <c r="DL3478" s="1" ph="1"/>
      <c r="DM3478" s="1" ph="1"/>
      <c r="DN3478" s="1" ph="1"/>
      <c r="DO3478" s="1" ph="1"/>
      <c r="DP3478" s="1" ph="1"/>
      <c r="DQ3478" s="1" ph="1"/>
      <c r="DR3478" s="1" ph="1"/>
      <c r="DS3478" s="1" ph="1"/>
      <c r="DT3478" s="1" ph="1"/>
      <c r="DU3478" s="1" ph="1"/>
      <c r="DV3478" s="1" ph="1"/>
      <c r="DW3478" s="1" ph="1"/>
      <c r="DX3478" s="1" ph="1"/>
      <c r="DY3478" s="1" ph="1"/>
      <c r="DZ3478" s="1" ph="1"/>
      <c r="EA3478" s="1" ph="1"/>
      <c r="EB3478" s="1" ph="1"/>
      <c r="EC3478" s="1" ph="1"/>
      <c r="ED3478" s="1" ph="1"/>
      <c r="EE3478" s="1" ph="1"/>
      <c r="EF3478" s="1" ph="1"/>
      <c r="EG3478" s="1" ph="1"/>
      <c r="EH3478" s="1" ph="1"/>
      <c r="EI3478" s="1" ph="1"/>
      <c r="EJ3478" s="1" ph="1"/>
      <c r="EK3478" s="1" ph="1"/>
      <c r="EL3478" s="1" ph="1"/>
      <c r="EM3478" s="1" ph="1"/>
      <c r="EN3478" s="1" ph="1"/>
      <c r="EO3478" s="1" ph="1"/>
      <c r="EP3478" s="1" ph="1"/>
      <c r="EQ3478" s="1" ph="1"/>
      <c r="ER3478" s="1" ph="1"/>
      <c r="ES3478" s="1" ph="1"/>
      <c r="ET3478" s="1" ph="1"/>
      <c r="EU3478" s="1" ph="1"/>
      <c r="EV3478" s="1" ph="1"/>
      <c r="EW3478" s="1" ph="1"/>
      <c r="EX3478" s="1" ph="1"/>
      <c r="EY3478" s="1" ph="1"/>
      <c r="EZ3478" s="1" ph="1"/>
      <c r="FA3478" s="1" ph="1"/>
      <c r="FB3478" s="1" ph="1"/>
      <c r="FC3478" s="1" ph="1"/>
      <c r="FD3478" s="1" ph="1"/>
      <c r="FE3478" s="1" ph="1"/>
      <c r="FF3478" s="1" ph="1"/>
      <c r="FG3478" s="1" ph="1"/>
      <c r="FH3478" s="1" ph="1"/>
      <c r="FI3478" s="1" ph="1"/>
      <c r="FJ3478" s="1" ph="1"/>
      <c r="FK3478" s="1" ph="1"/>
      <c r="FL3478" s="1" ph="1"/>
      <c r="FM3478" s="1" ph="1"/>
      <c r="FN3478" s="1" ph="1"/>
      <c r="FO3478" s="1" ph="1"/>
      <c r="FP3478" s="1" ph="1"/>
      <c r="FQ3478" s="1" ph="1"/>
      <c r="FR3478" s="1" ph="1"/>
      <c r="FS3478" s="1" ph="1"/>
      <c r="FT3478" s="1" ph="1"/>
      <c r="FU3478" s="1" ph="1"/>
      <c r="FV3478" s="1" ph="1"/>
      <c r="FW3478" s="1" ph="1"/>
      <c r="FX3478" s="1" ph="1"/>
      <c r="FY3478" s="1" ph="1"/>
      <c r="FZ3478" s="1" ph="1"/>
      <c r="GA3478" s="1" ph="1"/>
      <c r="GB3478" s="1" ph="1"/>
      <c r="GC3478" s="1" ph="1"/>
      <c r="GD3478" s="1" ph="1"/>
      <c r="GE3478" s="1" ph="1"/>
      <c r="GF3478" s="1" ph="1"/>
      <c r="GG3478" s="1" ph="1"/>
      <c r="GH3478" s="1" ph="1"/>
      <c r="GI3478" s="1" ph="1"/>
      <c r="GJ3478" s="1" ph="1"/>
      <c r="GK3478" s="1" ph="1"/>
      <c r="GL3478" s="1" ph="1"/>
      <c r="GM3478" s="1" ph="1"/>
      <c r="GN3478" s="1" ph="1"/>
      <c r="GO3478" s="1" ph="1"/>
      <c r="GP3478" s="1" ph="1"/>
      <c r="GQ3478" s="1" ph="1"/>
      <c r="GR3478" s="1" ph="1"/>
      <c r="GS3478" s="1" ph="1"/>
      <c r="GT3478" s="1" ph="1"/>
      <c r="GU3478" s="1" ph="1"/>
      <c r="GV3478" s="1" ph="1"/>
      <c r="GW3478" s="1" ph="1"/>
      <c r="GX3478" s="1" ph="1"/>
      <c r="GY3478" s="1" ph="1"/>
      <c r="GZ3478" s="1" ph="1"/>
      <c r="HA3478" s="1" ph="1"/>
      <c r="HB3478" s="1" ph="1"/>
      <c r="HC3478" s="1" ph="1"/>
      <c r="HD3478" s="1" ph="1"/>
      <c r="HE3478" s="1" ph="1"/>
      <c r="HF3478" s="1" ph="1"/>
      <c r="HG3478" s="1" ph="1"/>
      <c r="HH3478" s="1" ph="1"/>
      <c r="HI3478" s="1" ph="1"/>
      <c r="HJ3478" s="1" ph="1"/>
      <c r="HK3478" s="1" ph="1"/>
      <c r="HL3478" s="1" ph="1"/>
      <c r="HM3478" s="1" ph="1"/>
      <c r="HN3478" s="1" ph="1"/>
      <c r="HO3478" s="1" ph="1"/>
      <c r="HP3478" s="1" ph="1"/>
      <c r="HQ3478" s="1" ph="1"/>
      <c r="HR3478" s="1" ph="1"/>
      <c r="HS3478" s="1" ph="1"/>
      <c r="HT3478" s="1" ph="1"/>
      <c r="HU3478" s="1" ph="1"/>
      <c r="HV3478" s="1" ph="1"/>
      <c r="HW3478" s="1" ph="1"/>
      <c r="HX3478" s="1" ph="1"/>
      <c r="HY3478" s="1" ph="1"/>
      <c r="HZ3478" s="1" ph="1"/>
      <c r="IA3478" s="1" ph="1"/>
      <c r="IB3478" s="1" ph="1"/>
      <c r="IC3478" s="1" ph="1"/>
      <c r="ID3478" s="1" ph="1"/>
      <c r="IE3478" s="1" ph="1"/>
      <c r="IF3478" s="1" ph="1"/>
    </row>
    <row r="3479" spans="82:240" ht="20.149999999999999" customHeight="1">
      <c r="CD3479" s="1" ph="1"/>
      <c r="CE3479" s="1" ph="1"/>
      <c r="CF3479" s="1" ph="1"/>
      <c r="CG3479" s="1" ph="1"/>
      <c r="CH3479" s="1" ph="1"/>
      <c r="CI3479" s="1" ph="1"/>
      <c r="CJ3479" s="1" ph="1"/>
      <c r="CK3479" s="1" ph="1"/>
      <c r="CL3479" s="1" ph="1"/>
      <c r="CM3479" s="1" ph="1"/>
      <c r="CN3479" s="1" ph="1"/>
      <c r="CO3479" s="1" ph="1"/>
      <c r="CP3479" s="1" ph="1"/>
      <c r="CQ3479" s="1" ph="1"/>
      <c r="CR3479" s="1" ph="1"/>
      <c r="CS3479" s="1" ph="1"/>
      <c r="CT3479" s="1" ph="1"/>
      <c r="CU3479" s="1" ph="1"/>
      <c r="CV3479" s="1" ph="1"/>
      <c r="CW3479" s="1" ph="1"/>
      <c r="CX3479" s="1" ph="1"/>
      <c r="CY3479" s="1" ph="1"/>
      <c r="CZ3479" s="1" ph="1"/>
      <c r="DA3479" s="1" ph="1"/>
      <c r="DB3479" s="1" ph="1"/>
      <c r="DC3479" s="1" ph="1"/>
      <c r="DD3479" s="1" ph="1"/>
      <c r="DE3479" s="1" ph="1"/>
      <c r="DF3479" s="1" ph="1"/>
      <c r="DG3479" s="1" ph="1"/>
      <c r="DH3479" s="1" ph="1"/>
      <c r="DI3479" s="1" ph="1"/>
      <c r="DJ3479" s="1" ph="1"/>
      <c r="DK3479" s="1" ph="1"/>
      <c r="DL3479" s="1" ph="1"/>
      <c r="DM3479" s="1" ph="1"/>
      <c r="DN3479" s="1" ph="1"/>
      <c r="DO3479" s="1" ph="1"/>
      <c r="DP3479" s="1" ph="1"/>
      <c r="DQ3479" s="1" ph="1"/>
      <c r="DR3479" s="1" ph="1"/>
      <c r="DS3479" s="1" ph="1"/>
      <c r="DT3479" s="1" ph="1"/>
      <c r="DU3479" s="1" ph="1"/>
      <c r="DV3479" s="1" ph="1"/>
      <c r="DW3479" s="1" ph="1"/>
      <c r="DX3479" s="1" ph="1"/>
      <c r="DY3479" s="1" ph="1"/>
      <c r="DZ3479" s="1" ph="1"/>
      <c r="EA3479" s="1" ph="1"/>
      <c r="EB3479" s="1" ph="1"/>
      <c r="EC3479" s="1" ph="1"/>
      <c r="ED3479" s="1" ph="1"/>
      <c r="EE3479" s="1" ph="1"/>
      <c r="EF3479" s="1" ph="1"/>
      <c r="EG3479" s="1" ph="1"/>
      <c r="EH3479" s="1" ph="1"/>
      <c r="EI3479" s="1" ph="1"/>
      <c r="EJ3479" s="1" ph="1"/>
      <c r="EK3479" s="1" ph="1"/>
      <c r="EL3479" s="1" ph="1"/>
      <c r="EM3479" s="1" ph="1"/>
      <c r="EN3479" s="1" ph="1"/>
      <c r="EO3479" s="1" ph="1"/>
      <c r="EP3479" s="1" ph="1"/>
      <c r="EQ3479" s="1" ph="1"/>
      <c r="ER3479" s="1" ph="1"/>
      <c r="ES3479" s="1" ph="1"/>
      <c r="ET3479" s="1" ph="1"/>
      <c r="EU3479" s="1" ph="1"/>
      <c r="EV3479" s="1" ph="1"/>
      <c r="EW3479" s="1" ph="1"/>
      <c r="EX3479" s="1" ph="1"/>
      <c r="EY3479" s="1" ph="1"/>
      <c r="EZ3479" s="1" ph="1"/>
      <c r="FA3479" s="1" ph="1"/>
      <c r="FB3479" s="1" ph="1"/>
      <c r="FC3479" s="1" ph="1"/>
      <c r="FD3479" s="1" ph="1"/>
      <c r="FE3479" s="1" ph="1"/>
      <c r="FF3479" s="1" ph="1"/>
      <c r="FG3479" s="1" ph="1"/>
      <c r="FH3479" s="1" ph="1"/>
      <c r="FI3479" s="1" ph="1"/>
      <c r="FJ3479" s="1" ph="1"/>
      <c r="FK3479" s="1" ph="1"/>
      <c r="FL3479" s="1" ph="1"/>
      <c r="FM3479" s="1" ph="1"/>
      <c r="FN3479" s="1" ph="1"/>
      <c r="FO3479" s="1" ph="1"/>
      <c r="FP3479" s="1" ph="1"/>
      <c r="FQ3479" s="1" ph="1"/>
      <c r="FR3479" s="1" ph="1"/>
      <c r="FS3479" s="1" ph="1"/>
      <c r="FT3479" s="1" ph="1"/>
      <c r="FU3479" s="1" ph="1"/>
      <c r="FV3479" s="1" ph="1"/>
      <c r="FW3479" s="1" ph="1"/>
      <c r="FX3479" s="1" ph="1"/>
      <c r="FY3479" s="1" ph="1"/>
      <c r="FZ3479" s="1" ph="1"/>
      <c r="GA3479" s="1" ph="1"/>
      <c r="GB3479" s="1" ph="1"/>
      <c r="GC3479" s="1" ph="1"/>
      <c r="GD3479" s="1" ph="1"/>
      <c r="GE3479" s="1" ph="1"/>
      <c r="GF3479" s="1" ph="1"/>
      <c r="GG3479" s="1" ph="1"/>
      <c r="GH3479" s="1" ph="1"/>
      <c r="GI3479" s="1" ph="1"/>
      <c r="GJ3479" s="1" ph="1"/>
      <c r="GK3479" s="1" ph="1"/>
      <c r="GL3479" s="1" ph="1"/>
      <c r="GM3479" s="1" ph="1"/>
      <c r="GN3479" s="1" ph="1"/>
      <c r="GO3479" s="1" ph="1"/>
      <c r="GP3479" s="1" ph="1"/>
      <c r="GQ3479" s="1" ph="1"/>
      <c r="GR3479" s="1" ph="1"/>
      <c r="GS3479" s="1" ph="1"/>
      <c r="GT3479" s="1" ph="1"/>
      <c r="GU3479" s="1" ph="1"/>
      <c r="GV3479" s="1" ph="1"/>
      <c r="GW3479" s="1" ph="1"/>
      <c r="GX3479" s="1" ph="1"/>
      <c r="GY3479" s="1" ph="1"/>
      <c r="GZ3479" s="1" ph="1"/>
      <c r="HA3479" s="1" ph="1"/>
      <c r="HB3479" s="1" ph="1"/>
      <c r="HC3479" s="1" ph="1"/>
      <c r="HD3479" s="1" ph="1"/>
      <c r="HE3479" s="1" ph="1"/>
      <c r="HF3479" s="1" ph="1"/>
      <c r="HG3479" s="1" ph="1"/>
      <c r="HH3479" s="1" ph="1"/>
      <c r="HI3479" s="1" ph="1"/>
      <c r="HJ3479" s="1" ph="1"/>
      <c r="HK3479" s="1" ph="1"/>
      <c r="HL3479" s="1" ph="1"/>
      <c r="HM3479" s="1" ph="1"/>
      <c r="HN3479" s="1" ph="1"/>
      <c r="HO3479" s="1" ph="1"/>
      <c r="HP3479" s="1" ph="1"/>
      <c r="HQ3479" s="1" ph="1"/>
      <c r="HR3479" s="1" ph="1"/>
      <c r="HS3479" s="1" ph="1"/>
      <c r="HT3479" s="1" ph="1"/>
      <c r="HU3479" s="1" ph="1"/>
      <c r="HV3479" s="1" ph="1"/>
      <c r="HW3479" s="1" ph="1"/>
      <c r="HX3479" s="1" ph="1"/>
      <c r="HY3479" s="1" ph="1"/>
      <c r="HZ3479" s="1" ph="1"/>
      <c r="IA3479" s="1" ph="1"/>
      <c r="IB3479" s="1" ph="1"/>
      <c r="IC3479" s="1" ph="1"/>
      <c r="ID3479" s="1" ph="1"/>
      <c r="IE3479" s="1" ph="1"/>
      <c r="IF3479" s="1" ph="1"/>
    </row>
    <row r="3480" spans="82:240" ht="20.149999999999999" customHeight="1">
      <c r="CD3480" s="1" ph="1"/>
      <c r="CE3480" s="1" ph="1"/>
      <c r="CF3480" s="1" ph="1"/>
      <c r="CG3480" s="1" ph="1"/>
      <c r="CH3480" s="1" ph="1"/>
      <c r="CI3480" s="1" ph="1"/>
      <c r="CJ3480" s="1" ph="1"/>
      <c r="CK3480" s="1" ph="1"/>
      <c r="CL3480" s="1" ph="1"/>
      <c r="CM3480" s="1" ph="1"/>
      <c r="CN3480" s="1" ph="1"/>
      <c r="CO3480" s="1" ph="1"/>
      <c r="CP3480" s="1" ph="1"/>
      <c r="CQ3480" s="1" ph="1"/>
      <c r="CR3480" s="1" ph="1"/>
      <c r="CS3480" s="1" ph="1"/>
      <c r="CT3480" s="1" ph="1"/>
      <c r="CU3480" s="1" ph="1"/>
      <c r="CV3480" s="1" ph="1"/>
      <c r="CW3480" s="1" ph="1"/>
      <c r="CX3480" s="1" ph="1"/>
      <c r="CY3480" s="1" ph="1"/>
      <c r="CZ3480" s="1" ph="1"/>
      <c r="DA3480" s="1" ph="1"/>
      <c r="DB3480" s="1" ph="1"/>
      <c r="DC3480" s="1" ph="1"/>
      <c r="DD3480" s="1" ph="1"/>
      <c r="DE3480" s="1" ph="1"/>
      <c r="DF3480" s="1" ph="1"/>
      <c r="DG3480" s="1" ph="1"/>
      <c r="DH3480" s="1" ph="1"/>
      <c r="DI3480" s="1" ph="1"/>
      <c r="DJ3480" s="1" ph="1"/>
      <c r="DK3480" s="1" ph="1"/>
      <c r="DL3480" s="1" ph="1"/>
      <c r="DM3480" s="1" ph="1"/>
      <c r="DN3480" s="1" ph="1"/>
      <c r="DO3480" s="1" ph="1"/>
      <c r="DP3480" s="1" ph="1"/>
      <c r="DQ3480" s="1" ph="1"/>
      <c r="DR3480" s="1" ph="1"/>
      <c r="DS3480" s="1" ph="1"/>
      <c r="DT3480" s="1" ph="1"/>
      <c r="DU3480" s="1" ph="1"/>
      <c r="DV3480" s="1" ph="1"/>
      <c r="DW3480" s="1" ph="1"/>
      <c r="DX3480" s="1" ph="1"/>
      <c r="DY3480" s="1" ph="1"/>
      <c r="DZ3480" s="1" ph="1"/>
      <c r="EA3480" s="1" ph="1"/>
      <c r="EB3480" s="1" ph="1"/>
      <c r="EC3480" s="1" ph="1"/>
      <c r="ED3480" s="1" ph="1"/>
      <c r="EE3480" s="1" ph="1"/>
      <c r="EF3480" s="1" ph="1"/>
      <c r="EG3480" s="1" ph="1"/>
      <c r="EH3480" s="1" ph="1"/>
      <c r="EI3480" s="1" ph="1"/>
      <c r="EJ3480" s="1" ph="1"/>
      <c r="EK3480" s="1" ph="1"/>
      <c r="EL3480" s="1" ph="1"/>
      <c r="EM3480" s="1" ph="1"/>
      <c r="EN3480" s="1" ph="1"/>
      <c r="EO3480" s="1" ph="1"/>
      <c r="EP3480" s="1" ph="1"/>
      <c r="EQ3480" s="1" ph="1"/>
      <c r="ER3480" s="1" ph="1"/>
      <c r="ES3480" s="1" ph="1"/>
      <c r="ET3480" s="1" ph="1"/>
      <c r="EU3480" s="1" ph="1"/>
      <c r="EV3480" s="1" ph="1"/>
      <c r="EW3480" s="1" ph="1"/>
      <c r="EX3480" s="1" ph="1"/>
      <c r="EY3480" s="1" ph="1"/>
      <c r="EZ3480" s="1" ph="1"/>
      <c r="FA3480" s="1" ph="1"/>
      <c r="FB3480" s="1" ph="1"/>
      <c r="FC3480" s="1" ph="1"/>
      <c r="FD3480" s="1" ph="1"/>
      <c r="FE3480" s="1" ph="1"/>
      <c r="FF3480" s="1" ph="1"/>
      <c r="FG3480" s="1" ph="1"/>
      <c r="FH3480" s="1" ph="1"/>
      <c r="FI3480" s="1" ph="1"/>
      <c r="FJ3480" s="1" ph="1"/>
      <c r="FK3480" s="1" ph="1"/>
      <c r="FL3480" s="1" ph="1"/>
      <c r="FM3480" s="1" ph="1"/>
      <c r="FN3480" s="1" ph="1"/>
      <c r="FO3480" s="1" ph="1"/>
      <c r="FP3480" s="1" ph="1"/>
      <c r="FQ3480" s="1" ph="1"/>
      <c r="FR3480" s="1" ph="1"/>
      <c r="FS3480" s="1" ph="1"/>
      <c r="FT3480" s="1" ph="1"/>
      <c r="FU3480" s="1" ph="1"/>
      <c r="FV3480" s="1" ph="1"/>
      <c r="FW3480" s="1" ph="1"/>
      <c r="FX3480" s="1" ph="1"/>
      <c r="FY3480" s="1" ph="1"/>
      <c r="FZ3480" s="1" ph="1"/>
      <c r="GA3480" s="1" ph="1"/>
      <c r="GB3480" s="1" ph="1"/>
      <c r="GC3480" s="1" ph="1"/>
      <c r="GD3480" s="1" ph="1"/>
      <c r="GE3480" s="1" ph="1"/>
      <c r="GF3480" s="1" ph="1"/>
      <c r="GG3480" s="1" ph="1"/>
      <c r="GH3480" s="1" ph="1"/>
      <c r="GI3480" s="1" ph="1"/>
      <c r="GJ3480" s="1" ph="1"/>
      <c r="GK3480" s="1" ph="1"/>
      <c r="GL3480" s="1" ph="1"/>
      <c r="GM3480" s="1" ph="1"/>
      <c r="GN3480" s="1" ph="1"/>
      <c r="GO3480" s="1" ph="1"/>
      <c r="GP3480" s="1" ph="1"/>
      <c r="GQ3480" s="1" ph="1"/>
      <c r="GR3480" s="1" ph="1"/>
      <c r="GS3480" s="1" ph="1"/>
      <c r="GT3480" s="1" ph="1"/>
      <c r="GU3480" s="1" ph="1"/>
      <c r="GV3480" s="1" ph="1"/>
      <c r="GW3480" s="1" ph="1"/>
      <c r="GX3480" s="1" ph="1"/>
      <c r="GY3480" s="1" ph="1"/>
      <c r="GZ3480" s="1" ph="1"/>
      <c r="HA3480" s="1" ph="1"/>
      <c r="HB3480" s="1" ph="1"/>
      <c r="HC3480" s="1" ph="1"/>
      <c r="HD3480" s="1" ph="1"/>
      <c r="HE3480" s="1" ph="1"/>
      <c r="HF3480" s="1" ph="1"/>
      <c r="HG3480" s="1" ph="1"/>
      <c r="HH3480" s="1" ph="1"/>
      <c r="HI3480" s="1" ph="1"/>
      <c r="HJ3480" s="1" ph="1"/>
      <c r="HK3480" s="1" ph="1"/>
      <c r="HL3480" s="1" ph="1"/>
      <c r="HM3480" s="1" ph="1"/>
      <c r="HN3480" s="1" ph="1"/>
      <c r="HO3480" s="1" ph="1"/>
      <c r="HP3480" s="1" ph="1"/>
      <c r="HQ3480" s="1" ph="1"/>
      <c r="HR3480" s="1" ph="1"/>
      <c r="HS3480" s="1" ph="1"/>
      <c r="HT3480" s="1" ph="1"/>
      <c r="HU3480" s="1" ph="1"/>
      <c r="HV3480" s="1" ph="1"/>
      <c r="HW3480" s="1" ph="1"/>
      <c r="HX3480" s="1" ph="1"/>
      <c r="HY3480" s="1" ph="1"/>
      <c r="HZ3480" s="1" ph="1"/>
      <c r="IA3480" s="1" ph="1"/>
      <c r="IB3480" s="1" ph="1"/>
      <c r="IC3480" s="1" ph="1"/>
      <c r="ID3480" s="1" ph="1"/>
      <c r="IE3480" s="1" ph="1"/>
      <c r="IF3480" s="1" ph="1"/>
    </row>
    <row r="3482" spans="82:240" ht="20.149999999999999" customHeight="1">
      <c r="CD3482" s="1" ph="1"/>
      <c r="CE3482" s="1" ph="1"/>
      <c r="CF3482" s="1" ph="1"/>
      <c r="CG3482" s="1" ph="1"/>
      <c r="CH3482" s="1" ph="1"/>
      <c r="CI3482" s="1" ph="1"/>
      <c r="CJ3482" s="1" ph="1"/>
      <c r="CK3482" s="1" ph="1"/>
      <c r="CL3482" s="1" ph="1"/>
      <c r="CM3482" s="1" ph="1"/>
      <c r="CN3482" s="1" ph="1"/>
      <c r="CO3482" s="1" ph="1"/>
      <c r="CP3482" s="1" ph="1"/>
      <c r="CQ3482" s="1" ph="1"/>
      <c r="CR3482" s="1" ph="1"/>
      <c r="CS3482" s="1" ph="1"/>
      <c r="CT3482" s="1" ph="1"/>
      <c r="CU3482" s="1" ph="1"/>
      <c r="CV3482" s="1" ph="1"/>
      <c r="CW3482" s="1" ph="1"/>
      <c r="CX3482" s="1" ph="1"/>
      <c r="CY3482" s="1" ph="1"/>
      <c r="CZ3482" s="1" ph="1"/>
      <c r="DA3482" s="1" ph="1"/>
      <c r="DB3482" s="1" ph="1"/>
      <c r="DC3482" s="1" ph="1"/>
      <c r="DD3482" s="1" ph="1"/>
      <c r="DE3482" s="1" ph="1"/>
      <c r="DF3482" s="1" ph="1"/>
      <c r="DG3482" s="1" ph="1"/>
      <c r="DH3482" s="1" ph="1"/>
      <c r="DI3482" s="1" ph="1"/>
      <c r="DJ3482" s="1" ph="1"/>
      <c r="DK3482" s="1" ph="1"/>
      <c r="DL3482" s="1" ph="1"/>
      <c r="DM3482" s="1" ph="1"/>
      <c r="DN3482" s="1" ph="1"/>
      <c r="DO3482" s="1" ph="1"/>
      <c r="DP3482" s="1" ph="1"/>
      <c r="DQ3482" s="1" ph="1"/>
      <c r="DR3482" s="1" ph="1"/>
      <c r="DS3482" s="1" ph="1"/>
      <c r="DT3482" s="1" ph="1"/>
      <c r="DU3482" s="1" ph="1"/>
      <c r="DV3482" s="1" ph="1"/>
      <c r="DW3482" s="1" ph="1"/>
      <c r="DX3482" s="1" ph="1"/>
      <c r="DY3482" s="1" ph="1"/>
      <c r="DZ3482" s="1" ph="1"/>
      <c r="EA3482" s="1" ph="1"/>
      <c r="EB3482" s="1" ph="1"/>
      <c r="EC3482" s="1" ph="1"/>
      <c r="ED3482" s="1" ph="1"/>
      <c r="EE3482" s="1" ph="1"/>
      <c r="EF3482" s="1" ph="1"/>
      <c r="EG3482" s="1" ph="1"/>
      <c r="EH3482" s="1" ph="1"/>
      <c r="EI3482" s="1" ph="1"/>
      <c r="EJ3482" s="1" ph="1"/>
      <c r="EK3482" s="1" ph="1"/>
      <c r="EL3482" s="1" ph="1"/>
      <c r="EM3482" s="1" ph="1"/>
      <c r="EN3482" s="1" ph="1"/>
      <c r="EO3482" s="1" ph="1"/>
      <c r="EP3482" s="1" ph="1"/>
      <c r="EQ3482" s="1" ph="1"/>
      <c r="ER3482" s="1" ph="1"/>
      <c r="ES3482" s="1" ph="1"/>
      <c r="ET3482" s="1" ph="1"/>
      <c r="EU3482" s="1" ph="1"/>
      <c r="EV3482" s="1" ph="1"/>
      <c r="EW3482" s="1" ph="1"/>
      <c r="EX3482" s="1" ph="1"/>
      <c r="EY3482" s="1" ph="1"/>
      <c r="EZ3482" s="1" ph="1"/>
      <c r="FA3482" s="1" ph="1"/>
      <c r="FB3482" s="1" ph="1"/>
      <c r="FC3482" s="1" ph="1"/>
      <c r="FD3482" s="1" ph="1"/>
      <c r="FE3482" s="1" ph="1"/>
      <c r="FF3482" s="1" ph="1"/>
      <c r="FG3482" s="1" ph="1"/>
      <c r="FH3482" s="1" ph="1"/>
      <c r="FI3482" s="1" ph="1"/>
      <c r="FJ3482" s="1" ph="1"/>
      <c r="FK3482" s="1" ph="1"/>
      <c r="FL3482" s="1" ph="1"/>
      <c r="FM3482" s="1" ph="1"/>
      <c r="FN3482" s="1" ph="1"/>
      <c r="FO3482" s="1" ph="1"/>
      <c r="FP3482" s="1" ph="1"/>
      <c r="FQ3482" s="1" ph="1"/>
      <c r="FR3482" s="1" ph="1"/>
      <c r="FS3482" s="1" ph="1"/>
      <c r="FT3482" s="1" ph="1"/>
      <c r="FU3482" s="1" ph="1"/>
      <c r="FV3482" s="1" ph="1"/>
      <c r="FW3482" s="1" ph="1"/>
      <c r="FX3482" s="1" ph="1"/>
      <c r="FY3482" s="1" ph="1"/>
      <c r="FZ3482" s="1" ph="1"/>
      <c r="GA3482" s="1" ph="1"/>
      <c r="GB3482" s="1" ph="1"/>
      <c r="GC3482" s="1" ph="1"/>
      <c r="GD3482" s="1" ph="1"/>
      <c r="GE3482" s="1" ph="1"/>
      <c r="GF3482" s="1" ph="1"/>
      <c r="GG3482" s="1" ph="1"/>
      <c r="GH3482" s="1" ph="1"/>
      <c r="GI3482" s="1" ph="1"/>
      <c r="GJ3482" s="1" ph="1"/>
      <c r="GK3482" s="1" ph="1"/>
      <c r="GL3482" s="1" ph="1"/>
      <c r="GM3482" s="1" ph="1"/>
      <c r="GN3482" s="1" ph="1"/>
      <c r="GO3482" s="1" ph="1"/>
      <c r="GP3482" s="1" ph="1"/>
      <c r="GQ3482" s="1" ph="1"/>
      <c r="GR3482" s="1" ph="1"/>
      <c r="GS3482" s="1" ph="1"/>
      <c r="GT3482" s="1" ph="1"/>
      <c r="GU3482" s="1" ph="1"/>
      <c r="GV3482" s="1" ph="1"/>
      <c r="GW3482" s="1" ph="1"/>
      <c r="GX3482" s="1" ph="1"/>
      <c r="GY3482" s="1" ph="1"/>
      <c r="GZ3482" s="1" ph="1"/>
      <c r="HA3482" s="1" ph="1"/>
      <c r="HB3482" s="1" ph="1"/>
      <c r="HC3482" s="1" ph="1"/>
      <c r="HD3482" s="1" ph="1"/>
      <c r="HE3482" s="1" ph="1"/>
      <c r="HF3482" s="1" ph="1"/>
      <c r="HG3482" s="1" ph="1"/>
      <c r="HH3482" s="1" ph="1"/>
      <c r="HI3482" s="1" ph="1"/>
      <c r="HJ3482" s="1" ph="1"/>
      <c r="HK3482" s="1" ph="1"/>
      <c r="HL3482" s="1" ph="1"/>
      <c r="HM3482" s="1" ph="1"/>
      <c r="HN3482" s="1" ph="1"/>
      <c r="HO3482" s="1" ph="1"/>
      <c r="HP3482" s="1" ph="1"/>
      <c r="HQ3482" s="1" ph="1"/>
      <c r="HR3482" s="1" ph="1"/>
      <c r="HS3482" s="1" ph="1"/>
      <c r="HT3482" s="1" ph="1"/>
      <c r="HU3482" s="1" ph="1"/>
      <c r="HV3482" s="1" ph="1"/>
      <c r="HW3482" s="1" ph="1"/>
      <c r="HX3482" s="1" ph="1"/>
      <c r="HY3482" s="1" ph="1"/>
      <c r="HZ3482" s="1" ph="1"/>
      <c r="IA3482" s="1" ph="1"/>
      <c r="IB3482" s="1" ph="1"/>
      <c r="IC3482" s="1" ph="1"/>
      <c r="ID3482" s="1" ph="1"/>
      <c r="IE3482" s="1" ph="1"/>
      <c r="IF3482" s="1" ph="1"/>
    </row>
    <row r="3486" spans="82:240" ht="20.149999999999999" customHeight="1">
      <c r="CD3486" s="1" ph="1"/>
      <c r="CE3486" s="1" ph="1"/>
      <c r="CF3486" s="1" ph="1"/>
      <c r="CG3486" s="1" ph="1"/>
      <c r="CH3486" s="1" ph="1"/>
      <c r="CI3486" s="1" ph="1"/>
      <c r="CJ3486" s="1" ph="1"/>
      <c r="CK3486" s="1" ph="1"/>
      <c r="CL3486" s="1" ph="1"/>
      <c r="CM3486" s="1" ph="1"/>
      <c r="CN3486" s="1" ph="1"/>
      <c r="CO3486" s="1" ph="1"/>
      <c r="CP3486" s="1" ph="1"/>
      <c r="CQ3486" s="1" ph="1"/>
      <c r="CR3486" s="1" ph="1"/>
      <c r="CS3486" s="1" ph="1"/>
      <c r="CT3486" s="1" ph="1"/>
      <c r="CU3486" s="1" ph="1"/>
      <c r="CV3486" s="1" ph="1"/>
      <c r="CW3486" s="1" ph="1"/>
      <c r="CX3486" s="1" ph="1"/>
      <c r="CY3486" s="1" ph="1"/>
      <c r="CZ3486" s="1" ph="1"/>
      <c r="DA3486" s="1" ph="1"/>
      <c r="DB3486" s="1" ph="1"/>
      <c r="DC3486" s="1" ph="1"/>
      <c r="DD3486" s="1" ph="1"/>
      <c r="DE3486" s="1" ph="1"/>
      <c r="DF3486" s="1" ph="1"/>
      <c r="DG3486" s="1" ph="1"/>
      <c r="DH3486" s="1" ph="1"/>
      <c r="DI3486" s="1" ph="1"/>
      <c r="DJ3486" s="1" ph="1"/>
      <c r="DK3486" s="1" ph="1"/>
      <c r="DL3486" s="1" ph="1"/>
      <c r="DM3486" s="1" ph="1"/>
      <c r="DN3486" s="1" ph="1"/>
      <c r="DO3486" s="1" ph="1"/>
      <c r="DP3486" s="1" ph="1"/>
      <c r="DQ3486" s="1" ph="1"/>
      <c r="DR3486" s="1" ph="1"/>
      <c r="DS3486" s="1" ph="1"/>
      <c r="DT3486" s="1" ph="1"/>
      <c r="DU3486" s="1" ph="1"/>
      <c r="DV3486" s="1" ph="1"/>
      <c r="DW3486" s="1" ph="1"/>
      <c r="DX3486" s="1" ph="1"/>
      <c r="DY3486" s="1" ph="1"/>
      <c r="DZ3486" s="1" ph="1"/>
      <c r="EA3486" s="1" ph="1"/>
      <c r="EB3486" s="1" ph="1"/>
      <c r="EC3486" s="1" ph="1"/>
      <c r="ED3486" s="1" ph="1"/>
      <c r="EE3486" s="1" ph="1"/>
      <c r="EF3486" s="1" ph="1"/>
      <c r="EG3486" s="1" ph="1"/>
      <c r="EH3486" s="1" ph="1"/>
      <c r="EI3486" s="1" ph="1"/>
      <c r="EJ3486" s="1" ph="1"/>
      <c r="EK3486" s="1" ph="1"/>
      <c r="EL3486" s="1" ph="1"/>
      <c r="EM3486" s="1" ph="1"/>
      <c r="EN3486" s="1" ph="1"/>
      <c r="EO3486" s="1" ph="1"/>
      <c r="EP3486" s="1" ph="1"/>
      <c r="EQ3486" s="1" ph="1"/>
      <c r="ER3486" s="1" ph="1"/>
      <c r="ES3486" s="1" ph="1"/>
      <c r="ET3486" s="1" ph="1"/>
      <c r="EU3486" s="1" ph="1"/>
      <c r="EV3486" s="1" ph="1"/>
      <c r="EW3486" s="1" ph="1"/>
      <c r="EX3486" s="1" ph="1"/>
      <c r="EY3486" s="1" ph="1"/>
      <c r="EZ3486" s="1" ph="1"/>
      <c r="FA3486" s="1" ph="1"/>
      <c r="FB3486" s="1" ph="1"/>
      <c r="FC3486" s="1" ph="1"/>
      <c r="FD3486" s="1" ph="1"/>
      <c r="FE3486" s="1" ph="1"/>
      <c r="FF3486" s="1" ph="1"/>
      <c r="FG3486" s="1" ph="1"/>
      <c r="FH3486" s="1" ph="1"/>
      <c r="FI3486" s="1" ph="1"/>
      <c r="FJ3486" s="1" ph="1"/>
      <c r="FK3486" s="1" ph="1"/>
      <c r="FL3486" s="1" ph="1"/>
      <c r="FM3486" s="1" ph="1"/>
      <c r="FN3486" s="1" ph="1"/>
      <c r="FO3486" s="1" ph="1"/>
      <c r="FP3486" s="1" ph="1"/>
      <c r="FQ3486" s="1" ph="1"/>
      <c r="FR3486" s="1" ph="1"/>
      <c r="FS3486" s="1" ph="1"/>
      <c r="FT3486" s="1" ph="1"/>
      <c r="FU3486" s="1" ph="1"/>
      <c r="FV3486" s="1" ph="1"/>
      <c r="FW3486" s="1" ph="1"/>
      <c r="FX3486" s="1" ph="1"/>
      <c r="FY3486" s="1" ph="1"/>
      <c r="FZ3486" s="1" ph="1"/>
      <c r="GA3486" s="1" ph="1"/>
      <c r="GB3486" s="1" ph="1"/>
      <c r="GC3486" s="1" ph="1"/>
      <c r="GD3486" s="1" ph="1"/>
      <c r="GE3486" s="1" ph="1"/>
      <c r="GF3486" s="1" ph="1"/>
      <c r="GG3486" s="1" ph="1"/>
      <c r="GH3486" s="1" ph="1"/>
      <c r="GI3486" s="1" ph="1"/>
      <c r="GJ3486" s="1" ph="1"/>
      <c r="GK3486" s="1" ph="1"/>
      <c r="GL3486" s="1" ph="1"/>
      <c r="GM3486" s="1" ph="1"/>
      <c r="GN3486" s="1" ph="1"/>
      <c r="GO3486" s="1" ph="1"/>
      <c r="GP3486" s="1" ph="1"/>
      <c r="GQ3486" s="1" ph="1"/>
      <c r="GR3486" s="1" ph="1"/>
      <c r="GS3486" s="1" ph="1"/>
      <c r="GT3486" s="1" ph="1"/>
      <c r="GU3486" s="1" ph="1"/>
      <c r="GV3486" s="1" ph="1"/>
      <c r="GW3486" s="1" ph="1"/>
      <c r="GX3486" s="1" ph="1"/>
      <c r="GY3486" s="1" ph="1"/>
      <c r="GZ3486" s="1" ph="1"/>
      <c r="HA3486" s="1" ph="1"/>
      <c r="HB3486" s="1" ph="1"/>
      <c r="HC3486" s="1" ph="1"/>
      <c r="HD3486" s="1" ph="1"/>
      <c r="HE3486" s="1" ph="1"/>
      <c r="HF3486" s="1" ph="1"/>
      <c r="HG3486" s="1" ph="1"/>
      <c r="HH3486" s="1" ph="1"/>
      <c r="HI3486" s="1" ph="1"/>
      <c r="HJ3486" s="1" ph="1"/>
      <c r="HK3486" s="1" ph="1"/>
      <c r="HL3486" s="1" ph="1"/>
      <c r="HM3486" s="1" ph="1"/>
      <c r="HN3486" s="1" ph="1"/>
      <c r="HO3486" s="1" ph="1"/>
      <c r="HP3486" s="1" ph="1"/>
      <c r="HQ3486" s="1" ph="1"/>
      <c r="HR3486" s="1" ph="1"/>
      <c r="HS3486" s="1" ph="1"/>
      <c r="HT3486" s="1" ph="1"/>
      <c r="HU3486" s="1" ph="1"/>
      <c r="HV3486" s="1" ph="1"/>
      <c r="HW3486" s="1" ph="1"/>
      <c r="HX3486" s="1" ph="1"/>
      <c r="HY3486" s="1" ph="1"/>
      <c r="HZ3486" s="1" ph="1"/>
      <c r="IA3486" s="1" ph="1"/>
      <c r="IB3486" s="1" ph="1"/>
      <c r="IC3486" s="1" ph="1"/>
      <c r="ID3486" s="1" ph="1"/>
      <c r="IE3486" s="1" ph="1"/>
      <c r="IF3486" s="1" ph="1"/>
    </row>
    <row r="3568" spans="82:240" ht="20.149999999999999" customHeight="1">
      <c r="CD3568" s="1" ph="1"/>
      <c r="CE3568" s="1" ph="1"/>
      <c r="CF3568" s="1" ph="1"/>
      <c r="CG3568" s="1" ph="1"/>
      <c r="CH3568" s="1" ph="1"/>
      <c r="CI3568" s="1" ph="1"/>
      <c r="CJ3568" s="1" ph="1"/>
      <c r="CK3568" s="1" ph="1"/>
      <c r="CL3568" s="1" ph="1"/>
      <c r="CM3568" s="1" ph="1"/>
      <c r="CN3568" s="1" ph="1"/>
      <c r="CO3568" s="1" ph="1"/>
      <c r="CP3568" s="1" ph="1"/>
      <c r="CQ3568" s="1" ph="1"/>
      <c r="CR3568" s="1" ph="1"/>
      <c r="CS3568" s="1" ph="1"/>
      <c r="CT3568" s="1" ph="1"/>
      <c r="CU3568" s="1" ph="1"/>
      <c r="CV3568" s="1" ph="1"/>
      <c r="CW3568" s="1" ph="1"/>
      <c r="CX3568" s="1" ph="1"/>
      <c r="CY3568" s="1" ph="1"/>
      <c r="CZ3568" s="1" ph="1"/>
      <c r="DA3568" s="1" ph="1"/>
      <c r="DB3568" s="1" ph="1"/>
      <c r="DC3568" s="1" ph="1"/>
      <c r="DD3568" s="1" ph="1"/>
      <c r="DE3568" s="1" ph="1"/>
      <c r="DF3568" s="1" ph="1"/>
      <c r="DG3568" s="1" ph="1"/>
      <c r="DH3568" s="1" ph="1"/>
      <c r="DI3568" s="1" ph="1"/>
      <c r="DJ3568" s="1" ph="1"/>
      <c r="DK3568" s="1" ph="1"/>
      <c r="DL3568" s="1" ph="1"/>
      <c r="DM3568" s="1" ph="1"/>
      <c r="DN3568" s="1" ph="1"/>
      <c r="DO3568" s="1" ph="1"/>
      <c r="DP3568" s="1" ph="1"/>
      <c r="DQ3568" s="1" ph="1"/>
      <c r="DR3568" s="1" ph="1"/>
      <c r="DS3568" s="1" ph="1"/>
      <c r="DT3568" s="1" ph="1"/>
      <c r="DU3568" s="1" ph="1"/>
      <c r="DV3568" s="1" ph="1"/>
      <c r="DW3568" s="1" ph="1"/>
      <c r="DX3568" s="1" ph="1"/>
      <c r="DY3568" s="1" ph="1"/>
      <c r="DZ3568" s="1" ph="1"/>
      <c r="EA3568" s="1" ph="1"/>
      <c r="EB3568" s="1" ph="1"/>
      <c r="EC3568" s="1" ph="1"/>
      <c r="ED3568" s="1" ph="1"/>
      <c r="EE3568" s="1" ph="1"/>
      <c r="EF3568" s="1" ph="1"/>
      <c r="EG3568" s="1" ph="1"/>
      <c r="EH3568" s="1" ph="1"/>
      <c r="EI3568" s="1" ph="1"/>
      <c r="EJ3568" s="1" ph="1"/>
      <c r="EK3568" s="1" ph="1"/>
      <c r="EL3568" s="1" ph="1"/>
      <c r="EM3568" s="1" ph="1"/>
      <c r="EN3568" s="1" ph="1"/>
      <c r="EO3568" s="1" ph="1"/>
      <c r="EP3568" s="1" ph="1"/>
      <c r="EQ3568" s="1" ph="1"/>
      <c r="ER3568" s="1" ph="1"/>
      <c r="ES3568" s="1" ph="1"/>
      <c r="ET3568" s="1" ph="1"/>
      <c r="EU3568" s="1" ph="1"/>
      <c r="EV3568" s="1" ph="1"/>
      <c r="EW3568" s="1" ph="1"/>
      <c r="EX3568" s="1" ph="1"/>
      <c r="EY3568" s="1" ph="1"/>
      <c r="EZ3568" s="1" ph="1"/>
      <c r="FA3568" s="1" ph="1"/>
      <c r="FB3568" s="1" ph="1"/>
      <c r="FC3568" s="1" ph="1"/>
      <c r="FD3568" s="1" ph="1"/>
      <c r="FE3568" s="1" ph="1"/>
      <c r="FF3568" s="1" ph="1"/>
      <c r="FG3568" s="1" ph="1"/>
      <c r="FH3568" s="1" ph="1"/>
      <c r="FI3568" s="1" ph="1"/>
      <c r="FJ3568" s="1" ph="1"/>
      <c r="FK3568" s="1" ph="1"/>
      <c r="FL3568" s="1" ph="1"/>
      <c r="FM3568" s="1" ph="1"/>
      <c r="FN3568" s="1" ph="1"/>
      <c r="FO3568" s="1" ph="1"/>
      <c r="FP3568" s="1" ph="1"/>
      <c r="FQ3568" s="1" ph="1"/>
      <c r="FR3568" s="1" ph="1"/>
      <c r="FS3568" s="1" ph="1"/>
      <c r="FT3568" s="1" ph="1"/>
      <c r="FU3568" s="1" ph="1"/>
      <c r="FV3568" s="1" ph="1"/>
      <c r="FW3568" s="1" ph="1"/>
      <c r="FX3568" s="1" ph="1"/>
      <c r="FY3568" s="1" ph="1"/>
      <c r="FZ3568" s="1" ph="1"/>
      <c r="GA3568" s="1" ph="1"/>
      <c r="GB3568" s="1" ph="1"/>
      <c r="GC3568" s="1" ph="1"/>
      <c r="GD3568" s="1" ph="1"/>
      <c r="GE3568" s="1" ph="1"/>
      <c r="GF3568" s="1" ph="1"/>
      <c r="GG3568" s="1" ph="1"/>
      <c r="GH3568" s="1" ph="1"/>
      <c r="GI3568" s="1" ph="1"/>
      <c r="GJ3568" s="1" ph="1"/>
      <c r="GK3568" s="1" ph="1"/>
      <c r="GL3568" s="1" ph="1"/>
      <c r="GM3568" s="1" ph="1"/>
      <c r="GN3568" s="1" ph="1"/>
      <c r="GO3568" s="1" ph="1"/>
      <c r="GP3568" s="1" ph="1"/>
      <c r="GQ3568" s="1" ph="1"/>
      <c r="GR3568" s="1" ph="1"/>
      <c r="GS3568" s="1" ph="1"/>
      <c r="GT3568" s="1" ph="1"/>
      <c r="GU3568" s="1" ph="1"/>
      <c r="GV3568" s="1" ph="1"/>
      <c r="GW3568" s="1" ph="1"/>
      <c r="GX3568" s="1" ph="1"/>
      <c r="GY3568" s="1" ph="1"/>
      <c r="GZ3568" s="1" ph="1"/>
      <c r="HA3568" s="1" ph="1"/>
      <c r="HB3568" s="1" ph="1"/>
      <c r="HC3568" s="1" ph="1"/>
      <c r="HD3568" s="1" ph="1"/>
      <c r="HE3568" s="1" ph="1"/>
      <c r="HF3568" s="1" ph="1"/>
      <c r="HG3568" s="1" ph="1"/>
      <c r="HH3568" s="1" ph="1"/>
      <c r="HI3568" s="1" ph="1"/>
      <c r="HJ3568" s="1" ph="1"/>
      <c r="HK3568" s="1" ph="1"/>
      <c r="HL3568" s="1" ph="1"/>
      <c r="HM3568" s="1" ph="1"/>
      <c r="HN3568" s="1" ph="1"/>
      <c r="HO3568" s="1" ph="1"/>
      <c r="HP3568" s="1" ph="1"/>
      <c r="HQ3568" s="1" ph="1"/>
      <c r="HR3568" s="1" ph="1"/>
      <c r="HS3568" s="1" ph="1"/>
      <c r="HT3568" s="1" ph="1"/>
      <c r="HU3568" s="1" ph="1"/>
      <c r="HV3568" s="1" ph="1"/>
      <c r="HW3568" s="1" ph="1"/>
      <c r="HX3568" s="1" ph="1"/>
      <c r="HY3568" s="1" ph="1"/>
      <c r="HZ3568" s="1" ph="1"/>
      <c r="IA3568" s="1" ph="1"/>
      <c r="IB3568" s="1" ph="1"/>
      <c r="IC3568" s="1" ph="1"/>
      <c r="ID3568" s="1" ph="1"/>
      <c r="IE3568" s="1" ph="1"/>
      <c r="IF3568" s="1" ph="1"/>
    </row>
    <row r="3593" spans="82:240" ht="20.149999999999999" customHeight="1">
      <c r="CD3593" s="1" ph="1"/>
      <c r="CE3593" s="1" ph="1"/>
      <c r="CF3593" s="1" ph="1"/>
      <c r="CG3593" s="1" ph="1"/>
      <c r="CH3593" s="1" ph="1"/>
      <c r="CI3593" s="1" ph="1"/>
      <c r="CJ3593" s="1" ph="1"/>
      <c r="CK3593" s="1" ph="1"/>
      <c r="CL3593" s="1" ph="1"/>
      <c r="CM3593" s="1" ph="1"/>
      <c r="CN3593" s="1" ph="1"/>
      <c r="CO3593" s="1" ph="1"/>
      <c r="CP3593" s="1" ph="1"/>
      <c r="CQ3593" s="1" ph="1"/>
      <c r="CR3593" s="1" ph="1"/>
      <c r="CS3593" s="1" ph="1"/>
      <c r="CT3593" s="1" ph="1"/>
      <c r="CU3593" s="1" ph="1"/>
      <c r="CV3593" s="1" ph="1"/>
      <c r="CW3593" s="1" ph="1"/>
      <c r="CX3593" s="1" ph="1"/>
      <c r="CY3593" s="1" ph="1"/>
      <c r="CZ3593" s="1" ph="1"/>
      <c r="DA3593" s="1" ph="1"/>
      <c r="DB3593" s="1" ph="1"/>
      <c r="DC3593" s="1" ph="1"/>
      <c r="DD3593" s="1" ph="1"/>
      <c r="DE3593" s="1" ph="1"/>
      <c r="DF3593" s="1" ph="1"/>
      <c r="DG3593" s="1" ph="1"/>
      <c r="DH3593" s="1" ph="1"/>
      <c r="DI3593" s="1" ph="1"/>
      <c r="DJ3593" s="1" ph="1"/>
      <c r="DK3593" s="1" ph="1"/>
      <c r="DL3593" s="1" ph="1"/>
      <c r="DM3593" s="1" ph="1"/>
      <c r="DN3593" s="1" ph="1"/>
      <c r="DO3593" s="1" ph="1"/>
      <c r="DP3593" s="1" ph="1"/>
      <c r="DQ3593" s="1" ph="1"/>
      <c r="DR3593" s="1" ph="1"/>
      <c r="DS3593" s="1" ph="1"/>
      <c r="DT3593" s="1" ph="1"/>
      <c r="DU3593" s="1" ph="1"/>
      <c r="DV3593" s="1" ph="1"/>
      <c r="DW3593" s="1" ph="1"/>
      <c r="DX3593" s="1" ph="1"/>
      <c r="DY3593" s="1" ph="1"/>
      <c r="DZ3593" s="1" ph="1"/>
      <c r="EA3593" s="1" ph="1"/>
      <c r="EB3593" s="1" ph="1"/>
      <c r="EC3593" s="1" ph="1"/>
      <c r="ED3593" s="1" ph="1"/>
      <c r="EE3593" s="1" ph="1"/>
      <c r="EF3593" s="1" ph="1"/>
      <c r="EG3593" s="1" ph="1"/>
      <c r="EH3593" s="1" ph="1"/>
      <c r="EI3593" s="1" ph="1"/>
      <c r="EJ3593" s="1" ph="1"/>
      <c r="EK3593" s="1" ph="1"/>
      <c r="EL3593" s="1" ph="1"/>
      <c r="EM3593" s="1" ph="1"/>
      <c r="EN3593" s="1" ph="1"/>
      <c r="EO3593" s="1" ph="1"/>
      <c r="EP3593" s="1" ph="1"/>
      <c r="EQ3593" s="1" ph="1"/>
      <c r="ER3593" s="1" ph="1"/>
      <c r="ES3593" s="1" ph="1"/>
      <c r="ET3593" s="1" ph="1"/>
      <c r="EU3593" s="1" ph="1"/>
      <c r="EV3593" s="1" ph="1"/>
      <c r="EW3593" s="1" ph="1"/>
      <c r="EX3593" s="1" ph="1"/>
      <c r="EY3593" s="1" ph="1"/>
      <c r="EZ3593" s="1" ph="1"/>
      <c r="FA3593" s="1" ph="1"/>
      <c r="FB3593" s="1" ph="1"/>
      <c r="FC3593" s="1" ph="1"/>
      <c r="FD3593" s="1" ph="1"/>
      <c r="FE3593" s="1" ph="1"/>
      <c r="FF3593" s="1" ph="1"/>
      <c r="FG3593" s="1" ph="1"/>
      <c r="FH3593" s="1" ph="1"/>
      <c r="FI3593" s="1" ph="1"/>
      <c r="FJ3593" s="1" ph="1"/>
      <c r="FK3593" s="1" ph="1"/>
      <c r="FL3593" s="1" ph="1"/>
      <c r="FM3593" s="1" ph="1"/>
      <c r="FN3593" s="1" ph="1"/>
      <c r="FO3593" s="1" ph="1"/>
      <c r="FP3593" s="1" ph="1"/>
      <c r="FQ3593" s="1" ph="1"/>
      <c r="FR3593" s="1" ph="1"/>
      <c r="FS3593" s="1" ph="1"/>
      <c r="FT3593" s="1" ph="1"/>
      <c r="FU3593" s="1" ph="1"/>
      <c r="FV3593" s="1" ph="1"/>
      <c r="FW3593" s="1" ph="1"/>
      <c r="FX3593" s="1" ph="1"/>
      <c r="FY3593" s="1" ph="1"/>
      <c r="FZ3593" s="1" ph="1"/>
      <c r="GA3593" s="1" ph="1"/>
      <c r="GB3593" s="1" ph="1"/>
      <c r="GC3593" s="1" ph="1"/>
      <c r="GD3593" s="1" ph="1"/>
      <c r="GE3593" s="1" ph="1"/>
      <c r="GF3593" s="1" ph="1"/>
      <c r="GG3593" s="1" ph="1"/>
      <c r="GH3593" s="1" ph="1"/>
      <c r="GI3593" s="1" ph="1"/>
      <c r="GJ3593" s="1" ph="1"/>
      <c r="GK3593" s="1" ph="1"/>
      <c r="GL3593" s="1" ph="1"/>
      <c r="GM3593" s="1" ph="1"/>
      <c r="GN3593" s="1" ph="1"/>
      <c r="GO3593" s="1" ph="1"/>
      <c r="GP3593" s="1" ph="1"/>
      <c r="GQ3593" s="1" ph="1"/>
      <c r="GR3593" s="1" ph="1"/>
      <c r="GS3593" s="1" ph="1"/>
      <c r="GT3593" s="1" ph="1"/>
      <c r="GU3593" s="1" ph="1"/>
      <c r="GV3593" s="1" ph="1"/>
      <c r="GW3593" s="1" ph="1"/>
      <c r="GX3593" s="1" ph="1"/>
      <c r="GY3593" s="1" ph="1"/>
      <c r="GZ3593" s="1" ph="1"/>
      <c r="HA3593" s="1" ph="1"/>
      <c r="HB3593" s="1" ph="1"/>
      <c r="HC3593" s="1" ph="1"/>
      <c r="HD3593" s="1" ph="1"/>
      <c r="HE3593" s="1" ph="1"/>
      <c r="HF3593" s="1" ph="1"/>
      <c r="HG3593" s="1" ph="1"/>
      <c r="HH3593" s="1" ph="1"/>
      <c r="HI3593" s="1" ph="1"/>
      <c r="HJ3593" s="1" ph="1"/>
      <c r="HK3593" s="1" ph="1"/>
      <c r="HL3593" s="1" ph="1"/>
      <c r="HM3593" s="1" ph="1"/>
      <c r="HN3593" s="1" ph="1"/>
      <c r="HO3593" s="1" ph="1"/>
      <c r="HP3593" s="1" ph="1"/>
      <c r="HQ3593" s="1" ph="1"/>
      <c r="HR3593" s="1" ph="1"/>
      <c r="HS3593" s="1" ph="1"/>
      <c r="HT3593" s="1" ph="1"/>
      <c r="HU3593" s="1" ph="1"/>
      <c r="HV3593" s="1" ph="1"/>
      <c r="HW3593" s="1" ph="1"/>
      <c r="HX3593" s="1" ph="1"/>
      <c r="HY3593" s="1" ph="1"/>
      <c r="HZ3593" s="1" ph="1"/>
      <c r="IA3593" s="1" ph="1"/>
      <c r="IB3593" s="1" ph="1"/>
      <c r="IC3593" s="1" ph="1"/>
      <c r="ID3593" s="1" ph="1"/>
      <c r="IE3593" s="1" ph="1"/>
      <c r="IF3593" s="1" ph="1"/>
    </row>
    <row r="3596" spans="82:240" ht="20.149999999999999" customHeight="1">
      <c r="CD3596" s="1" ph="1"/>
      <c r="CE3596" s="1" ph="1"/>
      <c r="CF3596" s="1" ph="1"/>
      <c r="CG3596" s="1" ph="1"/>
      <c r="CH3596" s="1" ph="1"/>
      <c r="CI3596" s="1" ph="1"/>
      <c r="CJ3596" s="1" ph="1"/>
      <c r="CK3596" s="1" ph="1"/>
      <c r="CL3596" s="1" ph="1"/>
      <c r="CM3596" s="1" ph="1"/>
      <c r="CN3596" s="1" ph="1"/>
      <c r="CO3596" s="1" ph="1"/>
      <c r="CP3596" s="1" ph="1"/>
      <c r="CQ3596" s="1" ph="1"/>
      <c r="CR3596" s="1" ph="1"/>
      <c r="CS3596" s="1" ph="1"/>
      <c r="CT3596" s="1" ph="1"/>
      <c r="CU3596" s="1" ph="1"/>
      <c r="CV3596" s="1" ph="1"/>
      <c r="CW3596" s="1" ph="1"/>
      <c r="CX3596" s="1" ph="1"/>
      <c r="CY3596" s="1" ph="1"/>
      <c r="CZ3596" s="1" ph="1"/>
      <c r="DA3596" s="1" ph="1"/>
      <c r="DB3596" s="1" ph="1"/>
      <c r="DC3596" s="1" ph="1"/>
      <c r="DD3596" s="1" ph="1"/>
      <c r="DE3596" s="1" ph="1"/>
      <c r="DF3596" s="1" ph="1"/>
      <c r="DG3596" s="1" ph="1"/>
      <c r="DH3596" s="1" ph="1"/>
      <c r="DI3596" s="1" ph="1"/>
      <c r="DJ3596" s="1" ph="1"/>
      <c r="DK3596" s="1" ph="1"/>
      <c r="DL3596" s="1" ph="1"/>
      <c r="DM3596" s="1" ph="1"/>
      <c r="DN3596" s="1" ph="1"/>
      <c r="DO3596" s="1" ph="1"/>
      <c r="DP3596" s="1" ph="1"/>
      <c r="DQ3596" s="1" ph="1"/>
      <c r="DR3596" s="1" ph="1"/>
      <c r="DS3596" s="1" ph="1"/>
      <c r="DT3596" s="1" ph="1"/>
      <c r="DU3596" s="1" ph="1"/>
      <c r="DV3596" s="1" ph="1"/>
      <c r="DW3596" s="1" ph="1"/>
      <c r="DX3596" s="1" ph="1"/>
      <c r="DY3596" s="1" ph="1"/>
      <c r="DZ3596" s="1" ph="1"/>
      <c r="EA3596" s="1" ph="1"/>
      <c r="EB3596" s="1" ph="1"/>
      <c r="EC3596" s="1" ph="1"/>
      <c r="ED3596" s="1" ph="1"/>
      <c r="EE3596" s="1" ph="1"/>
      <c r="EF3596" s="1" ph="1"/>
      <c r="EG3596" s="1" ph="1"/>
      <c r="EH3596" s="1" ph="1"/>
      <c r="EI3596" s="1" ph="1"/>
      <c r="EJ3596" s="1" ph="1"/>
      <c r="EK3596" s="1" ph="1"/>
      <c r="EL3596" s="1" ph="1"/>
      <c r="EM3596" s="1" ph="1"/>
      <c r="EN3596" s="1" ph="1"/>
      <c r="EO3596" s="1" ph="1"/>
      <c r="EP3596" s="1" ph="1"/>
      <c r="EQ3596" s="1" ph="1"/>
      <c r="ER3596" s="1" ph="1"/>
      <c r="ES3596" s="1" ph="1"/>
      <c r="ET3596" s="1" ph="1"/>
      <c r="EU3596" s="1" ph="1"/>
      <c r="EV3596" s="1" ph="1"/>
      <c r="EW3596" s="1" ph="1"/>
      <c r="EX3596" s="1" ph="1"/>
      <c r="EY3596" s="1" ph="1"/>
      <c r="EZ3596" s="1" ph="1"/>
      <c r="FA3596" s="1" ph="1"/>
      <c r="FB3596" s="1" ph="1"/>
      <c r="FC3596" s="1" ph="1"/>
      <c r="FD3596" s="1" ph="1"/>
      <c r="FE3596" s="1" ph="1"/>
      <c r="FF3596" s="1" ph="1"/>
      <c r="FG3596" s="1" ph="1"/>
      <c r="FH3596" s="1" ph="1"/>
      <c r="FI3596" s="1" ph="1"/>
      <c r="FJ3596" s="1" ph="1"/>
      <c r="FK3596" s="1" ph="1"/>
      <c r="FL3596" s="1" ph="1"/>
      <c r="FM3596" s="1" ph="1"/>
      <c r="FN3596" s="1" ph="1"/>
      <c r="FO3596" s="1" ph="1"/>
      <c r="FP3596" s="1" ph="1"/>
      <c r="FQ3596" s="1" ph="1"/>
      <c r="FR3596" s="1" ph="1"/>
      <c r="FS3596" s="1" ph="1"/>
      <c r="FT3596" s="1" ph="1"/>
      <c r="FU3596" s="1" ph="1"/>
      <c r="FV3596" s="1" ph="1"/>
      <c r="FW3596" s="1" ph="1"/>
      <c r="FX3596" s="1" ph="1"/>
      <c r="FY3596" s="1" ph="1"/>
      <c r="FZ3596" s="1" ph="1"/>
      <c r="GA3596" s="1" ph="1"/>
      <c r="GB3596" s="1" ph="1"/>
      <c r="GC3596" s="1" ph="1"/>
      <c r="GD3596" s="1" ph="1"/>
      <c r="GE3596" s="1" ph="1"/>
      <c r="GF3596" s="1" ph="1"/>
      <c r="GG3596" s="1" ph="1"/>
      <c r="GH3596" s="1" ph="1"/>
      <c r="GI3596" s="1" ph="1"/>
      <c r="GJ3596" s="1" ph="1"/>
      <c r="GK3596" s="1" ph="1"/>
      <c r="GL3596" s="1" ph="1"/>
      <c r="GM3596" s="1" ph="1"/>
      <c r="GN3596" s="1" ph="1"/>
      <c r="GO3596" s="1" ph="1"/>
      <c r="GP3596" s="1" ph="1"/>
      <c r="GQ3596" s="1" ph="1"/>
      <c r="GR3596" s="1" ph="1"/>
      <c r="GS3596" s="1" ph="1"/>
      <c r="GT3596" s="1" ph="1"/>
      <c r="GU3596" s="1" ph="1"/>
      <c r="GV3596" s="1" ph="1"/>
      <c r="GW3596" s="1" ph="1"/>
      <c r="GX3596" s="1" ph="1"/>
      <c r="GY3596" s="1" ph="1"/>
      <c r="GZ3596" s="1" ph="1"/>
      <c r="HA3596" s="1" ph="1"/>
      <c r="HB3596" s="1" ph="1"/>
      <c r="HC3596" s="1" ph="1"/>
      <c r="HD3596" s="1" ph="1"/>
      <c r="HE3596" s="1" ph="1"/>
      <c r="HF3596" s="1" ph="1"/>
      <c r="HG3596" s="1" ph="1"/>
      <c r="HH3596" s="1" ph="1"/>
      <c r="HI3596" s="1" ph="1"/>
      <c r="HJ3596" s="1" ph="1"/>
      <c r="HK3596" s="1" ph="1"/>
      <c r="HL3596" s="1" ph="1"/>
      <c r="HM3596" s="1" ph="1"/>
      <c r="HN3596" s="1" ph="1"/>
      <c r="HO3596" s="1" ph="1"/>
      <c r="HP3596" s="1" ph="1"/>
      <c r="HQ3596" s="1" ph="1"/>
      <c r="HR3596" s="1" ph="1"/>
      <c r="HS3596" s="1" ph="1"/>
      <c r="HT3596" s="1" ph="1"/>
      <c r="HU3596" s="1" ph="1"/>
      <c r="HV3596" s="1" ph="1"/>
      <c r="HW3596" s="1" ph="1"/>
      <c r="HX3596" s="1" ph="1"/>
      <c r="HY3596" s="1" ph="1"/>
      <c r="HZ3596" s="1" ph="1"/>
      <c r="IA3596" s="1" ph="1"/>
      <c r="IB3596" s="1" ph="1"/>
      <c r="IC3596" s="1" ph="1"/>
      <c r="ID3596" s="1" ph="1"/>
      <c r="IE3596" s="1" ph="1"/>
      <c r="IF3596" s="1" ph="1"/>
    </row>
    <row r="3599" spans="82:240" ht="20.149999999999999" customHeight="1">
      <c r="CD3599" s="1" ph="1"/>
      <c r="CE3599" s="1" ph="1"/>
      <c r="CF3599" s="1" ph="1"/>
      <c r="CG3599" s="1" ph="1"/>
      <c r="CH3599" s="1" ph="1"/>
      <c r="CI3599" s="1" ph="1"/>
      <c r="CJ3599" s="1" ph="1"/>
      <c r="CK3599" s="1" ph="1"/>
      <c r="CL3599" s="1" ph="1"/>
      <c r="CM3599" s="1" ph="1"/>
      <c r="CN3599" s="1" ph="1"/>
      <c r="CO3599" s="1" ph="1"/>
      <c r="CP3599" s="1" ph="1"/>
      <c r="CQ3599" s="1" ph="1"/>
      <c r="CR3599" s="1" ph="1"/>
      <c r="CS3599" s="1" ph="1"/>
      <c r="CT3599" s="1" ph="1"/>
      <c r="CU3599" s="1" ph="1"/>
      <c r="CV3599" s="1" ph="1"/>
      <c r="CW3599" s="1" ph="1"/>
      <c r="CX3599" s="1" ph="1"/>
      <c r="CY3599" s="1" ph="1"/>
      <c r="CZ3599" s="1" ph="1"/>
      <c r="DA3599" s="1" ph="1"/>
      <c r="DB3599" s="1" ph="1"/>
      <c r="DC3599" s="1" ph="1"/>
      <c r="DD3599" s="1" ph="1"/>
      <c r="DE3599" s="1" ph="1"/>
      <c r="DF3599" s="1" ph="1"/>
      <c r="DG3599" s="1" ph="1"/>
      <c r="DH3599" s="1" ph="1"/>
      <c r="DI3599" s="1" ph="1"/>
      <c r="DJ3599" s="1" ph="1"/>
      <c r="DK3599" s="1" ph="1"/>
      <c r="DL3599" s="1" ph="1"/>
      <c r="DM3599" s="1" ph="1"/>
      <c r="DN3599" s="1" ph="1"/>
      <c r="DO3599" s="1" ph="1"/>
      <c r="DP3599" s="1" ph="1"/>
      <c r="DQ3599" s="1" ph="1"/>
      <c r="DR3599" s="1" ph="1"/>
      <c r="DS3599" s="1" ph="1"/>
      <c r="DT3599" s="1" ph="1"/>
      <c r="DU3599" s="1" ph="1"/>
      <c r="DV3599" s="1" ph="1"/>
      <c r="DW3599" s="1" ph="1"/>
      <c r="DX3599" s="1" ph="1"/>
      <c r="DY3599" s="1" ph="1"/>
      <c r="DZ3599" s="1" ph="1"/>
      <c r="EA3599" s="1" ph="1"/>
      <c r="EB3599" s="1" ph="1"/>
      <c r="EC3599" s="1" ph="1"/>
      <c r="ED3599" s="1" ph="1"/>
      <c r="EE3599" s="1" ph="1"/>
      <c r="EF3599" s="1" ph="1"/>
      <c r="EG3599" s="1" ph="1"/>
      <c r="EH3599" s="1" ph="1"/>
      <c r="EI3599" s="1" ph="1"/>
      <c r="EJ3599" s="1" ph="1"/>
      <c r="EK3599" s="1" ph="1"/>
      <c r="EL3599" s="1" ph="1"/>
      <c r="EM3599" s="1" ph="1"/>
      <c r="EN3599" s="1" ph="1"/>
      <c r="EO3599" s="1" ph="1"/>
      <c r="EP3599" s="1" ph="1"/>
      <c r="EQ3599" s="1" ph="1"/>
      <c r="ER3599" s="1" ph="1"/>
      <c r="ES3599" s="1" ph="1"/>
      <c r="ET3599" s="1" ph="1"/>
      <c r="EU3599" s="1" ph="1"/>
      <c r="EV3599" s="1" ph="1"/>
      <c r="EW3599" s="1" ph="1"/>
      <c r="EX3599" s="1" ph="1"/>
      <c r="EY3599" s="1" ph="1"/>
      <c r="EZ3599" s="1" ph="1"/>
      <c r="FA3599" s="1" ph="1"/>
      <c r="FB3599" s="1" ph="1"/>
      <c r="FC3599" s="1" ph="1"/>
      <c r="FD3599" s="1" ph="1"/>
      <c r="FE3599" s="1" ph="1"/>
      <c r="FF3599" s="1" ph="1"/>
      <c r="FG3599" s="1" ph="1"/>
      <c r="FH3599" s="1" ph="1"/>
      <c r="FI3599" s="1" ph="1"/>
      <c r="FJ3599" s="1" ph="1"/>
      <c r="FK3599" s="1" ph="1"/>
      <c r="FL3599" s="1" ph="1"/>
      <c r="FM3599" s="1" ph="1"/>
      <c r="FN3599" s="1" ph="1"/>
      <c r="FO3599" s="1" ph="1"/>
      <c r="FP3599" s="1" ph="1"/>
      <c r="FQ3599" s="1" ph="1"/>
      <c r="FR3599" s="1" ph="1"/>
      <c r="FS3599" s="1" ph="1"/>
      <c r="FT3599" s="1" ph="1"/>
      <c r="FU3599" s="1" ph="1"/>
      <c r="FV3599" s="1" ph="1"/>
      <c r="FW3599" s="1" ph="1"/>
      <c r="FX3599" s="1" ph="1"/>
      <c r="FY3599" s="1" ph="1"/>
      <c r="FZ3599" s="1" ph="1"/>
      <c r="GA3599" s="1" ph="1"/>
      <c r="GB3599" s="1" ph="1"/>
      <c r="GC3599" s="1" ph="1"/>
      <c r="GD3599" s="1" ph="1"/>
      <c r="GE3599" s="1" ph="1"/>
      <c r="GF3599" s="1" ph="1"/>
      <c r="GG3599" s="1" ph="1"/>
      <c r="GH3599" s="1" ph="1"/>
      <c r="GI3599" s="1" ph="1"/>
      <c r="GJ3599" s="1" ph="1"/>
      <c r="GK3599" s="1" ph="1"/>
      <c r="GL3599" s="1" ph="1"/>
      <c r="GM3599" s="1" ph="1"/>
      <c r="GN3599" s="1" ph="1"/>
      <c r="GO3599" s="1" ph="1"/>
      <c r="GP3599" s="1" ph="1"/>
      <c r="GQ3599" s="1" ph="1"/>
      <c r="GR3599" s="1" ph="1"/>
      <c r="GS3599" s="1" ph="1"/>
      <c r="GT3599" s="1" ph="1"/>
      <c r="GU3599" s="1" ph="1"/>
      <c r="GV3599" s="1" ph="1"/>
      <c r="GW3599" s="1" ph="1"/>
      <c r="GX3599" s="1" ph="1"/>
      <c r="GY3599" s="1" ph="1"/>
      <c r="GZ3599" s="1" ph="1"/>
      <c r="HA3599" s="1" ph="1"/>
      <c r="HB3599" s="1" ph="1"/>
      <c r="HC3599" s="1" ph="1"/>
      <c r="HD3599" s="1" ph="1"/>
      <c r="HE3599" s="1" ph="1"/>
      <c r="HF3599" s="1" ph="1"/>
      <c r="HG3599" s="1" ph="1"/>
      <c r="HH3599" s="1" ph="1"/>
      <c r="HI3599" s="1" ph="1"/>
      <c r="HJ3599" s="1" ph="1"/>
      <c r="HK3599" s="1" ph="1"/>
      <c r="HL3599" s="1" ph="1"/>
      <c r="HM3599" s="1" ph="1"/>
      <c r="HN3599" s="1" ph="1"/>
      <c r="HO3599" s="1" ph="1"/>
      <c r="HP3599" s="1" ph="1"/>
      <c r="HQ3599" s="1" ph="1"/>
      <c r="HR3599" s="1" ph="1"/>
      <c r="HS3599" s="1" ph="1"/>
      <c r="HT3599" s="1" ph="1"/>
      <c r="HU3599" s="1" ph="1"/>
      <c r="HV3599" s="1" ph="1"/>
      <c r="HW3599" s="1" ph="1"/>
      <c r="HX3599" s="1" ph="1"/>
      <c r="HY3599" s="1" ph="1"/>
      <c r="HZ3599" s="1" ph="1"/>
      <c r="IA3599" s="1" ph="1"/>
      <c r="IB3599" s="1" ph="1"/>
      <c r="IC3599" s="1" ph="1"/>
      <c r="ID3599" s="1" ph="1"/>
      <c r="IE3599" s="1" ph="1"/>
      <c r="IF3599" s="1" ph="1"/>
    </row>
    <row r="3602" spans="82:240" ht="20.149999999999999" customHeight="1">
      <c r="CD3602" s="1" ph="1"/>
      <c r="CE3602" s="1" ph="1"/>
      <c r="CF3602" s="1" ph="1"/>
      <c r="CG3602" s="1" ph="1"/>
      <c r="CH3602" s="1" ph="1"/>
      <c r="CI3602" s="1" ph="1"/>
      <c r="CJ3602" s="1" ph="1"/>
      <c r="CK3602" s="1" ph="1"/>
      <c r="CL3602" s="1" ph="1"/>
      <c r="CM3602" s="1" ph="1"/>
      <c r="CN3602" s="1" ph="1"/>
      <c r="CO3602" s="1" ph="1"/>
      <c r="CP3602" s="1" ph="1"/>
      <c r="CQ3602" s="1" ph="1"/>
      <c r="CR3602" s="1" ph="1"/>
      <c r="CS3602" s="1" ph="1"/>
      <c r="CT3602" s="1" ph="1"/>
      <c r="CU3602" s="1" ph="1"/>
      <c r="CV3602" s="1" ph="1"/>
      <c r="CW3602" s="1" ph="1"/>
      <c r="CX3602" s="1" ph="1"/>
      <c r="CY3602" s="1" ph="1"/>
      <c r="CZ3602" s="1" ph="1"/>
      <c r="DA3602" s="1" ph="1"/>
      <c r="DB3602" s="1" ph="1"/>
      <c r="DC3602" s="1" ph="1"/>
      <c r="DD3602" s="1" ph="1"/>
      <c r="DE3602" s="1" ph="1"/>
      <c r="DF3602" s="1" ph="1"/>
      <c r="DG3602" s="1" ph="1"/>
      <c r="DH3602" s="1" ph="1"/>
      <c r="DI3602" s="1" ph="1"/>
      <c r="DJ3602" s="1" ph="1"/>
      <c r="DK3602" s="1" ph="1"/>
      <c r="DL3602" s="1" ph="1"/>
      <c r="DM3602" s="1" ph="1"/>
      <c r="DN3602" s="1" ph="1"/>
      <c r="DO3602" s="1" ph="1"/>
      <c r="DP3602" s="1" ph="1"/>
      <c r="DQ3602" s="1" ph="1"/>
      <c r="DR3602" s="1" ph="1"/>
      <c r="DS3602" s="1" ph="1"/>
      <c r="DT3602" s="1" ph="1"/>
      <c r="DU3602" s="1" ph="1"/>
      <c r="DV3602" s="1" ph="1"/>
      <c r="DW3602" s="1" ph="1"/>
      <c r="DX3602" s="1" ph="1"/>
      <c r="DY3602" s="1" ph="1"/>
      <c r="DZ3602" s="1" ph="1"/>
      <c r="EA3602" s="1" ph="1"/>
      <c r="EB3602" s="1" ph="1"/>
      <c r="EC3602" s="1" ph="1"/>
      <c r="ED3602" s="1" ph="1"/>
      <c r="EE3602" s="1" ph="1"/>
      <c r="EF3602" s="1" ph="1"/>
      <c r="EG3602" s="1" ph="1"/>
      <c r="EH3602" s="1" ph="1"/>
      <c r="EI3602" s="1" ph="1"/>
      <c r="EJ3602" s="1" ph="1"/>
      <c r="EK3602" s="1" ph="1"/>
      <c r="EL3602" s="1" ph="1"/>
      <c r="EM3602" s="1" ph="1"/>
      <c r="EN3602" s="1" ph="1"/>
      <c r="EO3602" s="1" ph="1"/>
      <c r="EP3602" s="1" ph="1"/>
      <c r="EQ3602" s="1" ph="1"/>
      <c r="ER3602" s="1" ph="1"/>
      <c r="ES3602" s="1" ph="1"/>
      <c r="ET3602" s="1" ph="1"/>
      <c r="EU3602" s="1" ph="1"/>
      <c r="EV3602" s="1" ph="1"/>
      <c r="EW3602" s="1" ph="1"/>
      <c r="EX3602" s="1" ph="1"/>
      <c r="EY3602" s="1" ph="1"/>
      <c r="EZ3602" s="1" ph="1"/>
      <c r="FA3602" s="1" ph="1"/>
      <c r="FB3602" s="1" ph="1"/>
      <c r="FC3602" s="1" ph="1"/>
      <c r="FD3602" s="1" ph="1"/>
      <c r="FE3602" s="1" ph="1"/>
      <c r="FF3602" s="1" ph="1"/>
      <c r="FG3602" s="1" ph="1"/>
      <c r="FH3602" s="1" ph="1"/>
      <c r="FI3602" s="1" ph="1"/>
      <c r="FJ3602" s="1" ph="1"/>
      <c r="FK3602" s="1" ph="1"/>
      <c r="FL3602" s="1" ph="1"/>
      <c r="FM3602" s="1" ph="1"/>
      <c r="FN3602" s="1" ph="1"/>
      <c r="FO3602" s="1" ph="1"/>
      <c r="FP3602" s="1" ph="1"/>
      <c r="FQ3602" s="1" ph="1"/>
      <c r="FR3602" s="1" ph="1"/>
      <c r="FS3602" s="1" ph="1"/>
      <c r="FT3602" s="1" ph="1"/>
      <c r="FU3602" s="1" ph="1"/>
      <c r="FV3602" s="1" ph="1"/>
      <c r="FW3602" s="1" ph="1"/>
      <c r="FX3602" s="1" ph="1"/>
      <c r="FY3602" s="1" ph="1"/>
      <c r="FZ3602" s="1" ph="1"/>
      <c r="GA3602" s="1" ph="1"/>
      <c r="GB3602" s="1" ph="1"/>
      <c r="GC3602" s="1" ph="1"/>
      <c r="GD3602" s="1" ph="1"/>
      <c r="GE3602" s="1" ph="1"/>
      <c r="GF3602" s="1" ph="1"/>
      <c r="GG3602" s="1" ph="1"/>
      <c r="GH3602" s="1" ph="1"/>
      <c r="GI3602" s="1" ph="1"/>
      <c r="GJ3602" s="1" ph="1"/>
      <c r="GK3602" s="1" ph="1"/>
      <c r="GL3602" s="1" ph="1"/>
      <c r="GM3602" s="1" ph="1"/>
      <c r="GN3602" s="1" ph="1"/>
      <c r="GO3602" s="1" ph="1"/>
      <c r="GP3602" s="1" ph="1"/>
      <c r="GQ3602" s="1" ph="1"/>
      <c r="GR3602" s="1" ph="1"/>
      <c r="GS3602" s="1" ph="1"/>
      <c r="GT3602" s="1" ph="1"/>
      <c r="GU3602" s="1" ph="1"/>
      <c r="GV3602" s="1" ph="1"/>
      <c r="GW3602" s="1" ph="1"/>
      <c r="GX3602" s="1" ph="1"/>
      <c r="GY3602" s="1" ph="1"/>
      <c r="GZ3602" s="1" ph="1"/>
      <c r="HA3602" s="1" ph="1"/>
      <c r="HB3602" s="1" ph="1"/>
      <c r="HC3602" s="1" ph="1"/>
      <c r="HD3602" s="1" ph="1"/>
      <c r="HE3602" s="1" ph="1"/>
      <c r="HF3602" s="1" ph="1"/>
      <c r="HG3602" s="1" ph="1"/>
      <c r="HH3602" s="1" ph="1"/>
      <c r="HI3602" s="1" ph="1"/>
      <c r="HJ3602" s="1" ph="1"/>
      <c r="HK3602" s="1" ph="1"/>
      <c r="HL3602" s="1" ph="1"/>
      <c r="HM3602" s="1" ph="1"/>
      <c r="HN3602" s="1" ph="1"/>
      <c r="HO3602" s="1" ph="1"/>
      <c r="HP3602" s="1" ph="1"/>
      <c r="HQ3602" s="1" ph="1"/>
      <c r="HR3602" s="1" ph="1"/>
      <c r="HS3602" s="1" ph="1"/>
      <c r="HT3602" s="1" ph="1"/>
      <c r="HU3602" s="1" ph="1"/>
      <c r="HV3602" s="1" ph="1"/>
      <c r="HW3602" s="1" ph="1"/>
      <c r="HX3602" s="1" ph="1"/>
      <c r="HY3602" s="1" ph="1"/>
      <c r="HZ3602" s="1" ph="1"/>
      <c r="IA3602" s="1" ph="1"/>
      <c r="IB3602" s="1" ph="1"/>
      <c r="IC3602" s="1" ph="1"/>
      <c r="ID3602" s="1" ph="1"/>
      <c r="IE3602" s="1" ph="1"/>
      <c r="IF3602" s="1" ph="1"/>
    </row>
    <row r="3604" spans="82:240" ht="20.149999999999999" customHeight="1">
      <c r="CD3604" s="1" ph="1"/>
      <c r="CE3604" s="1" ph="1"/>
      <c r="CF3604" s="1" ph="1"/>
      <c r="CG3604" s="1" ph="1"/>
      <c r="CH3604" s="1" ph="1"/>
      <c r="CI3604" s="1" ph="1"/>
      <c r="CJ3604" s="1" ph="1"/>
      <c r="CK3604" s="1" ph="1"/>
      <c r="CL3604" s="1" ph="1"/>
      <c r="CM3604" s="1" ph="1"/>
      <c r="CN3604" s="1" ph="1"/>
      <c r="CO3604" s="1" ph="1"/>
      <c r="CP3604" s="1" ph="1"/>
      <c r="CQ3604" s="1" ph="1"/>
      <c r="CR3604" s="1" ph="1"/>
      <c r="CS3604" s="1" ph="1"/>
      <c r="CT3604" s="1" ph="1"/>
      <c r="CU3604" s="1" ph="1"/>
      <c r="CV3604" s="1" ph="1"/>
      <c r="CW3604" s="1" ph="1"/>
      <c r="CX3604" s="1" ph="1"/>
      <c r="CY3604" s="1" ph="1"/>
      <c r="CZ3604" s="1" ph="1"/>
      <c r="DA3604" s="1" ph="1"/>
      <c r="DB3604" s="1" ph="1"/>
      <c r="DC3604" s="1" ph="1"/>
      <c r="DD3604" s="1" ph="1"/>
      <c r="DE3604" s="1" ph="1"/>
      <c r="DF3604" s="1" ph="1"/>
      <c r="DG3604" s="1" ph="1"/>
      <c r="DH3604" s="1" ph="1"/>
      <c r="DI3604" s="1" ph="1"/>
      <c r="DJ3604" s="1" ph="1"/>
      <c r="DK3604" s="1" ph="1"/>
      <c r="DL3604" s="1" ph="1"/>
      <c r="DM3604" s="1" ph="1"/>
      <c r="DN3604" s="1" ph="1"/>
      <c r="DO3604" s="1" ph="1"/>
      <c r="DP3604" s="1" ph="1"/>
      <c r="DQ3604" s="1" ph="1"/>
      <c r="DR3604" s="1" ph="1"/>
      <c r="DS3604" s="1" ph="1"/>
      <c r="DT3604" s="1" ph="1"/>
      <c r="DU3604" s="1" ph="1"/>
      <c r="DV3604" s="1" ph="1"/>
      <c r="DW3604" s="1" ph="1"/>
      <c r="DX3604" s="1" ph="1"/>
      <c r="DY3604" s="1" ph="1"/>
      <c r="DZ3604" s="1" ph="1"/>
      <c r="EA3604" s="1" ph="1"/>
      <c r="EB3604" s="1" ph="1"/>
      <c r="EC3604" s="1" ph="1"/>
      <c r="ED3604" s="1" ph="1"/>
      <c r="EE3604" s="1" ph="1"/>
      <c r="EF3604" s="1" ph="1"/>
      <c r="EG3604" s="1" ph="1"/>
      <c r="EH3604" s="1" ph="1"/>
      <c r="EI3604" s="1" ph="1"/>
      <c r="EJ3604" s="1" ph="1"/>
      <c r="EK3604" s="1" ph="1"/>
      <c r="EL3604" s="1" ph="1"/>
      <c r="EM3604" s="1" ph="1"/>
      <c r="EN3604" s="1" ph="1"/>
      <c r="EO3604" s="1" ph="1"/>
      <c r="EP3604" s="1" ph="1"/>
      <c r="EQ3604" s="1" ph="1"/>
      <c r="ER3604" s="1" ph="1"/>
      <c r="ES3604" s="1" ph="1"/>
      <c r="ET3604" s="1" ph="1"/>
      <c r="EU3604" s="1" ph="1"/>
      <c r="EV3604" s="1" ph="1"/>
      <c r="EW3604" s="1" ph="1"/>
      <c r="EX3604" s="1" ph="1"/>
      <c r="EY3604" s="1" ph="1"/>
      <c r="EZ3604" s="1" ph="1"/>
      <c r="FA3604" s="1" ph="1"/>
      <c r="FB3604" s="1" ph="1"/>
      <c r="FC3604" s="1" ph="1"/>
      <c r="FD3604" s="1" ph="1"/>
      <c r="FE3604" s="1" ph="1"/>
      <c r="FF3604" s="1" ph="1"/>
      <c r="FG3604" s="1" ph="1"/>
      <c r="FH3604" s="1" ph="1"/>
      <c r="FI3604" s="1" ph="1"/>
      <c r="FJ3604" s="1" ph="1"/>
      <c r="FK3604" s="1" ph="1"/>
      <c r="FL3604" s="1" ph="1"/>
      <c r="FM3604" s="1" ph="1"/>
      <c r="FN3604" s="1" ph="1"/>
      <c r="FO3604" s="1" ph="1"/>
      <c r="FP3604" s="1" ph="1"/>
      <c r="FQ3604" s="1" ph="1"/>
      <c r="FR3604" s="1" ph="1"/>
      <c r="FS3604" s="1" ph="1"/>
      <c r="FT3604" s="1" ph="1"/>
      <c r="FU3604" s="1" ph="1"/>
      <c r="FV3604" s="1" ph="1"/>
      <c r="FW3604" s="1" ph="1"/>
      <c r="FX3604" s="1" ph="1"/>
      <c r="FY3604" s="1" ph="1"/>
      <c r="FZ3604" s="1" ph="1"/>
      <c r="GA3604" s="1" ph="1"/>
      <c r="GB3604" s="1" ph="1"/>
      <c r="GC3604" s="1" ph="1"/>
      <c r="GD3604" s="1" ph="1"/>
      <c r="GE3604" s="1" ph="1"/>
      <c r="GF3604" s="1" ph="1"/>
      <c r="GG3604" s="1" ph="1"/>
      <c r="GH3604" s="1" ph="1"/>
      <c r="GI3604" s="1" ph="1"/>
      <c r="GJ3604" s="1" ph="1"/>
      <c r="GK3604" s="1" ph="1"/>
      <c r="GL3604" s="1" ph="1"/>
      <c r="GM3604" s="1" ph="1"/>
      <c r="GN3604" s="1" ph="1"/>
      <c r="GO3604" s="1" ph="1"/>
      <c r="GP3604" s="1" ph="1"/>
      <c r="GQ3604" s="1" ph="1"/>
      <c r="GR3604" s="1" ph="1"/>
      <c r="GS3604" s="1" ph="1"/>
      <c r="GT3604" s="1" ph="1"/>
      <c r="GU3604" s="1" ph="1"/>
      <c r="GV3604" s="1" ph="1"/>
      <c r="GW3604" s="1" ph="1"/>
      <c r="GX3604" s="1" ph="1"/>
      <c r="GY3604" s="1" ph="1"/>
      <c r="GZ3604" s="1" ph="1"/>
      <c r="HA3604" s="1" ph="1"/>
      <c r="HB3604" s="1" ph="1"/>
      <c r="HC3604" s="1" ph="1"/>
      <c r="HD3604" s="1" ph="1"/>
      <c r="HE3604" s="1" ph="1"/>
      <c r="HF3604" s="1" ph="1"/>
      <c r="HG3604" s="1" ph="1"/>
      <c r="HH3604" s="1" ph="1"/>
      <c r="HI3604" s="1" ph="1"/>
      <c r="HJ3604" s="1" ph="1"/>
      <c r="HK3604" s="1" ph="1"/>
      <c r="HL3604" s="1" ph="1"/>
      <c r="HM3604" s="1" ph="1"/>
      <c r="HN3604" s="1" ph="1"/>
      <c r="HO3604" s="1" ph="1"/>
      <c r="HP3604" s="1" ph="1"/>
      <c r="HQ3604" s="1" ph="1"/>
      <c r="HR3604" s="1" ph="1"/>
      <c r="HS3604" s="1" ph="1"/>
      <c r="HT3604" s="1" ph="1"/>
      <c r="HU3604" s="1" ph="1"/>
      <c r="HV3604" s="1" ph="1"/>
      <c r="HW3604" s="1" ph="1"/>
      <c r="HX3604" s="1" ph="1"/>
      <c r="HY3604" s="1" ph="1"/>
      <c r="HZ3604" s="1" ph="1"/>
      <c r="IA3604" s="1" ph="1"/>
      <c r="IB3604" s="1" ph="1"/>
      <c r="IC3604" s="1" ph="1"/>
      <c r="ID3604" s="1" ph="1"/>
      <c r="IE3604" s="1" ph="1"/>
      <c r="IF3604" s="1" ph="1"/>
    </row>
    <row r="3606" spans="82:240" ht="20.149999999999999" customHeight="1">
      <c r="CD3606" s="1" ph="1"/>
      <c r="CE3606" s="1" ph="1"/>
      <c r="CF3606" s="1" ph="1"/>
      <c r="CG3606" s="1" ph="1"/>
      <c r="CH3606" s="1" ph="1"/>
      <c r="CI3606" s="1" ph="1"/>
      <c r="CJ3606" s="1" ph="1"/>
      <c r="CK3606" s="1" ph="1"/>
      <c r="CL3606" s="1" ph="1"/>
      <c r="CM3606" s="1" ph="1"/>
      <c r="CN3606" s="1" ph="1"/>
      <c r="CO3606" s="1" ph="1"/>
      <c r="CP3606" s="1" ph="1"/>
      <c r="CQ3606" s="1" ph="1"/>
      <c r="CR3606" s="1" ph="1"/>
      <c r="CS3606" s="1" ph="1"/>
      <c r="CT3606" s="1" ph="1"/>
      <c r="CU3606" s="1" ph="1"/>
      <c r="CV3606" s="1" ph="1"/>
      <c r="CW3606" s="1" ph="1"/>
      <c r="CX3606" s="1" ph="1"/>
      <c r="CY3606" s="1" ph="1"/>
      <c r="CZ3606" s="1" ph="1"/>
      <c r="DA3606" s="1" ph="1"/>
      <c r="DB3606" s="1" ph="1"/>
      <c r="DC3606" s="1" ph="1"/>
      <c r="DD3606" s="1" ph="1"/>
      <c r="DE3606" s="1" ph="1"/>
      <c r="DF3606" s="1" ph="1"/>
      <c r="DG3606" s="1" ph="1"/>
      <c r="DH3606" s="1" ph="1"/>
      <c r="DI3606" s="1" ph="1"/>
      <c r="DJ3606" s="1" ph="1"/>
      <c r="DK3606" s="1" ph="1"/>
      <c r="DL3606" s="1" ph="1"/>
      <c r="DM3606" s="1" ph="1"/>
      <c r="DN3606" s="1" ph="1"/>
      <c r="DO3606" s="1" ph="1"/>
      <c r="DP3606" s="1" ph="1"/>
      <c r="DQ3606" s="1" ph="1"/>
      <c r="DR3606" s="1" ph="1"/>
      <c r="DS3606" s="1" ph="1"/>
      <c r="DT3606" s="1" ph="1"/>
      <c r="DU3606" s="1" ph="1"/>
      <c r="DV3606" s="1" ph="1"/>
      <c r="DW3606" s="1" ph="1"/>
      <c r="DX3606" s="1" ph="1"/>
      <c r="DY3606" s="1" ph="1"/>
      <c r="DZ3606" s="1" ph="1"/>
      <c r="EA3606" s="1" ph="1"/>
      <c r="EB3606" s="1" ph="1"/>
      <c r="EC3606" s="1" ph="1"/>
      <c r="ED3606" s="1" ph="1"/>
      <c r="EE3606" s="1" ph="1"/>
      <c r="EF3606" s="1" ph="1"/>
      <c r="EG3606" s="1" ph="1"/>
      <c r="EH3606" s="1" ph="1"/>
      <c r="EI3606" s="1" ph="1"/>
      <c r="EJ3606" s="1" ph="1"/>
      <c r="EK3606" s="1" ph="1"/>
      <c r="EL3606" s="1" ph="1"/>
      <c r="EM3606" s="1" ph="1"/>
      <c r="EN3606" s="1" ph="1"/>
      <c r="EO3606" s="1" ph="1"/>
      <c r="EP3606" s="1" ph="1"/>
      <c r="EQ3606" s="1" ph="1"/>
      <c r="ER3606" s="1" ph="1"/>
      <c r="ES3606" s="1" ph="1"/>
      <c r="ET3606" s="1" ph="1"/>
      <c r="EU3606" s="1" ph="1"/>
      <c r="EV3606" s="1" ph="1"/>
      <c r="EW3606" s="1" ph="1"/>
      <c r="EX3606" s="1" ph="1"/>
      <c r="EY3606" s="1" ph="1"/>
      <c r="EZ3606" s="1" ph="1"/>
      <c r="FA3606" s="1" ph="1"/>
      <c r="FB3606" s="1" ph="1"/>
      <c r="FC3606" s="1" ph="1"/>
      <c r="FD3606" s="1" ph="1"/>
      <c r="FE3606" s="1" ph="1"/>
      <c r="FF3606" s="1" ph="1"/>
      <c r="FG3606" s="1" ph="1"/>
      <c r="FH3606" s="1" ph="1"/>
      <c r="FI3606" s="1" ph="1"/>
      <c r="FJ3606" s="1" ph="1"/>
      <c r="FK3606" s="1" ph="1"/>
      <c r="FL3606" s="1" ph="1"/>
      <c r="FM3606" s="1" ph="1"/>
      <c r="FN3606" s="1" ph="1"/>
      <c r="FO3606" s="1" ph="1"/>
      <c r="FP3606" s="1" ph="1"/>
      <c r="FQ3606" s="1" ph="1"/>
      <c r="FR3606" s="1" ph="1"/>
      <c r="FS3606" s="1" ph="1"/>
      <c r="FT3606" s="1" ph="1"/>
      <c r="FU3606" s="1" ph="1"/>
      <c r="FV3606" s="1" ph="1"/>
      <c r="FW3606" s="1" ph="1"/>
      <c r="FX3606" s="1" ph="1"/>
      <c r="FY3606" s="1" ph="1"/>
      <c r="FZ3606" s="1" ph="1"/>
      <c r="GA3606" s="1" ph="1"/>
      <c r="GB3606" s="1" ph="1"/>
      <c r="GC3606" s="1" ph="1"/>
      <c r="GD3606" s="1" ph="1"/>
      <c r="GE3606" s="1" ph="1"/>
      <c r="GF3606" s="1" ph="1"/>
      <c r="GG3606" s="1" ph="1"/>
      <c r="GH3606" s="1" ph="1"/>
      <c r="GI3606" s="1" ph="1"/>
      <c r="GJ3606" s="1" ph="1"/>
      <c r="GK3606" s="1" ph="1"/>
      <c r="GL3606" s="1" ph="1"/>
      <c r="GM3606" s="1" ph="1"/>
      <c r="GN3606" s="1" ph="1"/>
      <c r="GO3606" s="1" ph="1"/>
      <c r="GP3606" s="1" ph="1"/>
      <c r="GQ3606" s="1" ph="1"/>
      <c r="GR3606" s="1" ph="1"/>
      <c r="GS3606" s="1" ph="1"/>
      <c r="GT3606" s="1" ph="1"/>
      <c r="GU3606" s="1" ph="1"/>
      <c r="GV3606" s="1" ph="1"/>
      <c r="GW3606" s="1" ph="1"/>
      <c r="GX3606" s="1" ph="1"/>
      <c r="GY3606" s="1" ph="1"/>
      <c r="GZ3606" s="1" ph="1"/>
      <c r="HA3606" s="1" ph="1"/>
      <c r="HB3606" s="1" ph="1"/>
      <c r="HC3606" s="1" ph="1"/>
      <c r="HD3606" s="1" ph="1"/>
      <c r="HE3606" s="1" ph="1"/>
      <c r="HF3606" s="1" ph="1"/>
      <c r="HG3606" s="1" ph="1"/>
      <c r="HH3606" s="1" ph="1"/>
      <c r="HI3606" s="1" ph="1"/>
      <c r="HJ3606" s="1" ph="1"/>
      <c r="HK3606" s="1" ph="1"/>
      <c r="HL3606" s="1" ph="1"/>
      <c r="HM3606" s="1" ph="1"/>
      <c r="HN3606" s="1" ph="1"/>
      <c r="HO3606" s="1" ph="1"/>
      <c r="HP3606" s="1" ph="1"/>
      <c r="HQ3606" s="1" ph="1"/>
      <c r="HR3606" s="1" ph="1"/>
      <c r="HS3606" s="1" ph="1"/>
      <c r="HT3606" s="1" ph="1"/>
      <c r="HU3606" s="1" ph="1"/>
      <c r="HV3606" s="1" ph="1"/>
      <c r="HW3606" s="1" ph="1"/>
      <c r="HX3606" s="1" ph="1"/>
      <c r="HY3606" s="1" ph="1"/>
      <c r="HZ3606" s="1" ph="1"/>
      <c r="IA3606" s="1" ph="1"/>
      <c r="IB3606" s="1" ph="1"/>
      <c r="IC3606" s="1" ph="1"/>
      <c r="ID3606" s="1" ph="1"/>
      <c r="IE3606" s="1" ph="1"/>
      <c r="IF3606" s="1" ph="1"/>
    </row>
    <row r="3609" spans="82:240" ht="20.149999999999999" customHeight="1">
      <c r="CD3609" s="1" ph="1"/>
      <c r="CE3609" s="1" ph="1"/>
      <c r="CF3609" s="1" ph="1"/>
      <c r="CG3609" s="1" ph="1"/>
      <c r="CH3609" s="1" ph="1"/>
      <c r="CI3609" s="1" ph="1"/>
      <c r="CJ3609" s="1" ph="1"/>
      <c r="CK3609" s="1" ph="1"/>
      <c r="CL3609" s="1" ph="1"/>
      <c r="CM3609" s="1" ph="1"/>
      <c r="CN3609" s="1" ph="1"/>
      <c r="CO3609" s="1" ph="1"/>
      <c r="CP3609" s="1" ph="1"/>
      <c r="CQ3609" s="1" ph="1"/>
      <c r="CR3609" s="1" ph="1"/>
      <c r="CS3609" s="1" ph="1"/>
      <c r="CT3609" s="1" ph="1"/>
      <c r="CU3609" s="1" ph="1"/>
      <c r="CV3609" s="1" ph="1"/>
      <c r="CW3609" s="1" ph="1"/>
      <c r="CX3609" s="1" ph="1"/>
      <c r="CY3609" s="1" ph="1"/>
      <c r="CZ3609" s="1" ph="1"/>
      <c r="DA3609" s="1" ph="1"/>
      <c r="DB3609" s="1" ph="1"/>
      <c r="DC3609" s="1" ph="1"/>
      <c r="DD3609" s="1" ph="1"/>
      <c r="DE3609" s="1" ph="1"/>
      <c r="DF3609" s="1" ph="1"/>
      <c r="DG3609" s="1" ph="1"/>
      <c r="DH3609" s="1" ph="1"/>
      <c r="DI3609" s="1" ph="1"/>
      <c r="DJ3609" s="1" ph="1"/>
      <c r="DK3609" s="1" ph="1"/>
      <c r="DL3609" s="1" ph="1"/>
      <c r="DM3609" s="1" ph="1"/>
      <c r="DN3609" s="1" ph="1"/>
      <c r="DO3609" s="1" ph="1"/>
      <c r="DP3609" s="1" ph="1"/>
      <c r="DQ3609" s="1" ph="1"/>
      <c r="DR3609" s="1" ph="1"/>
      <c r="DS3609" s="1" ph="1"/>
      <c r="DT3609" s="1" ph="1"/>
      <c r="DU3609" s="1" ph="1"/>
      <c r="DV3609" s="1" ph="1"/>
      <c r="DW3609" s="1" ph="1"/>
      <c r="DX3609" s="1" ph="1"/>
      <c r="DY3609" s="1" ph="1"/>
      <c r="DZ3609" s="1" ph="1"/>
      <c r="EA3609" s="1" ph="1"/>
      <c r="EB3609" s="1" ph="1"/>
      <c r="EC3609" s="1" ph="1"/>
      <c r="ED3609" s="1" ph="1"/>
      <c r="EE3609" s="1" ph="1"/>
      <c r="EF3609" s="1" ph="1"/>
      <c r="EG3609" s="1" ph="1"/>
      <c r="EH3609" s="1" ph="1"/>
      <c r="EI3609" s="1" ph="1"/>
      <c r="EJ3609" s="1" ph="1"/>
      <c r="EK3609" s="1" ph="1"/>
      <c r="EL3609" s="1" ph="1"/>
      <c r="EM3609" s="1" ph="1"/>
      <c r="EN3609" s="1" ph="1"/>
      <c r="EO3609" s="1" ph="1"/>
      <c r="EP3609" s="1" ph="1"/>
      <c r="EQ3609" s="1" ph="1"/>
      <c r="ER3609" s="1" ph="1"/>
      <c r="ES3609" s="1" ph="1"/>
      <c r="ET3609" s="1" ph="1"/>
      <c r="EU3609" s="1" ph="1"/>
      <c r="EV3609" s="1" ph="1"/>
      <c r="EW3609" s="1" ph="1"/>
      <c r="EX3609" s="1" ph="1"/>
      <c r="EY3609" s="1" ph="1"/>
      <c r="EZ3609" s="1" ph="1"/>
      <c r="FA3609" s="1" ph="1"/>
      <c r="FB3609" s="1" ph="1"/>
      <c r="FC3609" s="1" ph="1"/>
      <c r="FD3609" s="1" ph="1"/>
      <c r="FE3609" s="1" ph="1"/>
      <c r="FF3609" s="1" ph="1"/>
      <c r="FG3609" s="1" ph="1"/>
      <c r="FH3609" s="1" ph="1"/>
      <c r="FI3609" s="1" ph="1"/>
      <c r="FJ3609" s="1" ph="1"/>
      <c r="FK3609" s="1" ph="1"/>
      <c r="FL3609" s="1" ph="1"/>
      <c r="FM3609" s="1" ph="1"/>
      <c r="FN3609" s="1" ph="1"/>
      <c r="FO3609" s="1" ph="1"/>
      <c r="FP3609" s="1" ph="1"/>
      <c r="FQ3609" s="1" ph="1"/>
      <c r="FR3609" s="1" ph="1"/>
      <c r="FS3609" s="1" ph="1"/>
      <c r="FT3609" s="1" ph="1"/>
      <c r="FU3609" s="1" ph="1"/>
      <c r="FV3609" s="1" ph="1"/>
      <c r="FW3609" s="1" ph="1"/>
      <c r="FX3609" s="1" ph="1"/>
      <c r="FY3609" s="1" ph="1"/>
      <c r="FZ3609" s="1" ph="1"/>
      <c r="GA3609" s="1" ph="1"/>
      <c r="GB3609" s="1" ph="1"/>
      <c r="GC3609" s="1" ph="1"/>
      <c r="GD3609" s="1" ph="1"/>
      <c r="GE3609" s="1" ph="1"/>
      <c r="GF3609" s="1" ph="1"/>
      <c r="GG3609" s="1" ph="1"/>
      <c r="GH3609" s="1" ph="1"/>
      <c r="GI3609" s="1" ph="1"/>
      <c r="GJ3609" s="1" ph="1"/>
      <c r="GK3609" s="1" ph="1"/>
      <c r="GL3609" s="1" ph="1"/>
      <c r="GM3609" s="1" ph="1"/>
      <c r="GN3609" s="1" ph="1"/>
      <c r="GO3609" s="1" ph="1"/>
      <c r="GP3609" s="1" ph="1"/>
      <c r="GQ3609" s="1" ph="1"/>
      <c r="GR3609" s="1" ph="1"/>
      <c r="GS3609" s="1" ph="1"/>
      <c r="GT3609" s="1" ph="1"/>
      <c r="GU3609" s="1" ph="1"/>
      <c r="GV3609" s="1" ph="1"/>
      <c r="GW3609" s="1" ph="1"/>
      <c r="GX3609" s="1" ph="1"/>
      <c r="GY3609" s="1" ph="1"/>
      <c r="GZ3609" s="1" ph="1"/>
      <c r="HA3609" s="1" ph="1"/>
      <c r="HB3609" s="1" ph="1"/>
      <c r="HC3609" s="1" ph="1"/>
      <c r="HD3609" s="1" ph="1"/>
      <c r="HE3609" s="1" ph="1"/>
      <c r="HF3609" s="1" ph="1"/>
      <c r="HG3609" s="1" ph="1"/>
      <c r="HH3609" s="1" ph="1"/>
      <c r="HI3609" s="1" ph="1"/>
      <c r="HJ3609" s="1" ph="1"/>
      <c r="HK3609" s="1" ph="1"/>
      <c r="HL3609" s="1" ph="1"/>
      <c r="HM3609" s="1" ph="1"/>
      <c r="HN3609" s="1" ph="1"/>
      <c r="HO3609" s="1" ph="1"/>
      <c r="HP3609" s="1" ph="1"/>
      <c r="HQ3609" s="1" ph="1"/>
      <c r="HR3609" s="1" ph="1"/>
      <c r="HS3609" s="1" ph="1"/>
      <c r="HT3609" s="1" ph="1"/>
      <c r="HU3609" s="1" ph="1"/>
      <c r="HV3609" s="1" ph="1"/>
      <c r="HW3609" s="1" ph="1"/>
      <c r="HX3609" s="1" ph="1"/>
      <c r="HY3609" s="1" ph="1"/>
      <c r="HZ3609" s="1" ph="1"/>
      <c r="IA3609" s="1" ph="1"/>
      <c r="IB3609" s="1" ph="1"/>
      <c r="IC3609" s="1" ph="1"/>
      <c r="ID3609" s="1" ph="1"/>
      <c r="IE3609" s="1" ph="1"/>
      <c r="IF3609" s="1" ph="1"/>
    </row>
    <row r="3611" spans="82:240" ht="20.149999999999999" customHeight="1">
      <c r="CD3611" s="1" ph="1"/>
      <c r="CE3611" s="1" ph="1"/>
      <c r="CF3611" s="1" ph="1"/>
      <c r="CG3611" s="1" ph="1"/>
      <c r="CH3611" s="1" ph="1"/>
      <c r="CI3611" s="1" ph="1"/>
      <c r="CJ3611" s="1" ph="1"/>
      <c r="CK3611" s="1" ph="1"/>
      <c r="CL3611" s="1" ph="1"/>
      <c r="CM3611" s="1" ph="1"/>
      <c r="CN3611" s="1" ph="1"/>
      <c r="CO3611" s="1" ph="1"/>
      <c r="CP3611" s="1" ph="1"/>
      <c r="CQ3611" s="1" ph="1"/>
      <c r="CR3611" s="1" ph="1"/>
      <c r="CS3611" s="1" ph="1"/>
      <c r="CT3611" s="1" ph="1"/>
      <c r="CU3611" s="1" ph="1"/>
      <c r="CV3611" s="1" ph="1"/>
      <c r="CW3611" s="1" ph="1"/>
      <c r="CX3611" s="1" ph="1"/>
      <c r="CY3611" s="1" ph="1"/>
      <c r="CZ3611" s="1" ph="1"/>
      <c r="DA3611" s="1" ph="1"/>
      <c r="DB3611" s="1" ph="1"/>
      <c r="DC3611" s="1" ph="1"/>
      <c r="DD3611" s="1" ph="1"/>
      <c r="DE3611" s="1" ph="1"/>
      <c r="DF3611" s="1" ph="1"/>
      <c r="DG3611" s="1" ph="1"/>
      <c r="DH3611" s="1" ph="1"/>
      <c r="DI3611" s="1" ph="1"/>
      <c r="DJ3611" s="1" ph="1"/>
      <c r="DK3611" s="1" ph="1"/>
      <c r="DL3611" s="1" ph="1"/>
      <c r="DM3611" s="1" ph="1"/>
      <c r="DN3611" s="1" ph="1"/>
      <c r="DO3611" s="1" ph="1"/>
      <c r="DP3611" s="1" ph="1"/>
      <c r="DQ3611" s="1" ph="1"/>
      <c r="DR3611" s="1" ph="1"/>
      <c r="DS3611" s="1" ph="1"/>
      <c r="DT3611" s="1" ph="1"/>
      <c r="DU3611" s="1" ph="1"/>
      <c r="DV3611" s="1" ph="1"/>
      <c r="DW3611" s="1" ph="1"/>
      <c r="DX3611" s="1" ph="1"/>
      <c r="DY3611" s="1" ph="1"/>
      <c r="DZ3611" s="1" ph="1"/>
      <c r="EA3611" s="1" ph="1"/>
      <c r="EB3611" s="1" ph="1"/>
      <c r="EC3611" s="1" ph="1"/>
      <c r="ED3611" s="1" ph="1"/>
      <c r="EE3611" s="1" ph="1"/>
      <c r="EF3611" s="1" ph="1"/>
      <c r="EG3611" s="1" ph="1"/>
      <c r="EH3611" s="1" ph="1"/>
      <c r="EI3611" s="1" ph="1"/>
      <c r="EJ3611" s="1" ph="1"/>
      <c r="EK3611" s="1" ph="1"/>
      <c r="EL3611" s="1" ph="1"/>
      <c r="EM3611" s="1" ph="1"/>
      <c r="EN3611" s="1" ph="1"/>
      <c r="EO3611" s="1" ph="1"/>
      <c r="EP3611" s="1" ph="1"/>
      <c r="EQ3611" s="1" ph="1"/>
      <c r="ER3611" s="1" ph="1"/>
      <c r="ES3611" s="1" ph="1"/>
      <c r="ET3611" s="1" ph="1"/>
      <c r="EU3611" s="1" ph="1"/>
      <c r="EV3611" s="1" ph="1"/>
      <c r="EW3611" s="1" ph="1"/>
      <c r="EX3611" s="1" ph="1"/>
      <c r="EY3611" s="1" ph="1"/>
      <c r="EZ3611" s="1" ph="1"/>
      <c r="FA3611" s="1" ph="1"/>
      <c r="FB3611" s="1" ph="1"/>
      <c r="FC3611" s="1" ph="1"/>
      <c r="FD3611" s="1" ph="1"/>
      <c r="FE3611" s="1" ph="1"/>
      <c r="FF3611" s="1" ph="1"/>
      <c r="FG3611" s="1" ph="1"/>
      <c r="FH3611" s="1" ph="1"/>
      <c r="FI3611" s="1" ph="1"/>
      <c r="FJ3611" s="1" ph="1"/>
      <c r="FK3611" s="1" ph="1"/>
      <c r="FL3611" s="1" ph="1"/>
      <c r="FM3611" s="1" ph="1"/>
      <c r="FN3611" s="1" ph="1"/>
      <c r="FO3611" s="1" ph="1"/>
      <c r="FP3611" s="1" ph="1"/>
      <c r="FQ3611" s="1" ph="1"/>
      <c r="FR3611" s="1" ph="1"/>
      <c r="FS3611" s="1" ph="1"/>
      <c r="FT3611" s="1" ph="1"/>
      <c r="FU3611" s="1" ph="1"/>
      <c r="FV3611" s="1" ph="1"/>
      <c r="FW3611" s="1" ph="1"/>
      <c r="FX3611" s="1" ph="1"/>
      <c r="FY3611" s="1" ph="1"/>
      <c r="FZ3611" s="1" ph="1"/>
      <c r="GA3611" s="1" ph="1"/>
      <c r="GB3611" s="1" ph="1"/>
      <c r="GC3611" s="1" ph="1"/>
      <c r="GD3611" s="1" ph="1"/>
      <c r="GE3611" s="1" ph="1"/>
      <c r="GF3611" s="1" ph="1"/>
      <c r="GG3611" s="1" ph="1"/>
      <c r="GH3611" s="1" ph="1"/>
      <c r="GI3611" s="1" ph="1"/>
      <c r="GJ3611" s="1" ph="1"/>
      <c r="GK3611" s="1" ph="1"/>
      <c r="GL3611" s="1" ph="1"/>
      <c r="GM3611" s="1" ph="1"/>
      <c r="GN3611" s="1" ph="1"/>
      <c r="GO3611" s="1" ph="1"/>
      <c r="GP3611" s="1" ph="1"/>
      <c r="GQ3611" s="1" ph="1"/>
      <c r="GR3611" s="1" ph="1"/>
      <c r="GS3611" s="1" ph="1"/>
      <c r="GT3611" s="1" ph="1"/>
      <c r="GU3611" s="1" ph="1"/>
      <c r="GV3611" s="1" ph="1"/>
      <c r="GW3611" s="1" ph="1"/>
      <c r="GX3611" s="1" ph="1"/>
      <c r="GY3611" s="1" ph="1"/>
      <c r="GZ3611" s="1" ph="1"/>
      <c r="HA3611" s="1" ph="1"/>
      <c r="HB3611" s="1" ph="1"/>
      <c r="HC3611" s="1" ph="1"/>
      <c r="HD3611" s="1" ph="1"/>
      <c r="HE3611" s="1" ph="1"/>
      <c r="HF3611" s="1" ph="1"/>
      <c r="HG3611" s="1" ph="1"/>
      <c r="HH3611" s="1" ph="1"/>
      <c r="HI3611" s="1" ph="1"/>
      <c r="HJ3611" s="1" ph="1"/>
      <c r="HK3611" s="1" ph="1"/>
      <c r="HL3611" s="1" ph="1"/>
      <c r="HM3611" s="1" ph="1"/>
      <c r="HN3611" s="1" ph="1"/>
      <c r="HO3611" s="1" ph="1"/>
      <c r="HP3611" s="1" ph="1"/>
      <c r="HQ3611" s="1" ph="1"/>
      <c r="HR3611" s="1" ph="1"/>
      <c r="HS3611" s="1" ph="1"/>
      <c r="HT3611" s="1" ph="1"/>
      <c r="HU3611" s="1" ph="1"/>
      <c r="HV3611" s="1" ph="1"/>
      <c r="HW3611" s="1" ph="1"/>
      <c r="HX3611" s="1" ph="1"/>
      <c r="HY3611" s="1" ph="1"/>
      <c r="HZ3611" s="1" ph="1"/>
      <c r="IA3611" s="1" ph="1"/>
      <c r="IB3611" s="1" ph="1"/>
      <c r="IC3611" s="1" ph="1"/>
      <c r="ID3611" s="1" ph="1"/>
      <c r="IE3611" s="1" ph="1"/>
      <c r="IF3611" s="1" ph="1"/>
    </row>
    <row r="3613" spans="82:240" ht="20.149999999999999" customHeight="1">
      <c r="CD3613" s="1" ph="1"/>
      <c r="CE3613" s="1" ph="1"/>
      <c r="CF3613" s="1" ph="1"/>
      <c r="CG3613" s="1" ph="1"/>
      <c r="CH3613" s="1" ph="1"/>
      <c r="CI3613" s="1" ph="1"/>
      <c r="CJ3613" s="1" ph="1"/>
      <c r="CK3613" s="1" ph="1"/>
      <c r="CL3613" s="1" ph="1"/>
      <c r="CM3613" s="1" ph="1"/>
      <c r="CN3613" s="1" ph="1"/>
      <c r="CO3613" s="1" ph="1"/>
      <c r="CP3613" s="1" ph="1"/>
      <c r="CQ3613" s="1" ph="1"/>
      <c r="CR3613" s="1" ph="1"/>
      <c r="CS3613" s="1" ph="1"/>
      <c r="CT3613" s="1" ph="1"/>
      <c r="CU3613" s="1" ph="1"/>
      <c r="CV3613" s="1" ph="1"/>
      <c r="CW3613" s="1" ph="1"/>
      <c r="CX3613" s="1" ph="1"/>
      <c r="CY3613" s="1" ph="1"/>
      <c r="CZ3613" s="1" ph="1"/>
      <c r="DA3613" s="1" ph="1"/>
      <c r="DB3613" s="1" ph="1"/>
      <c r="DC3613" s="1" ph="1"/>
      <c r="DD3613" s="1" ph="1"/>
      <c r="DE3613" s="1" ph="1"/>
      <c r="DF3613" s="1" ph="1"/>
      <c r="DG3613" s="1" ph="1"/>
      <c r="DH3613" s="1" ph="1"/>
      <c r="DI3613" s="1" ph="1"/>
      <c r="DJ3613" s="1" ph="1"/>
      <c r="DK3613" s="1" ph="1"/>
      <c r="DL3613" s="1" ph="1"/>
      <c r="DM3613" s="1" ph="1"/>
      <c r="DN3613" s="1" ph="1"/>
      <c r="DO3613" s="1" ph="1"/>
      <c r="DP3613" s="1" ph="1"/>
      <c r="DQ3613" s="1" ph="1"/>
      <c r="DR3613" s="1" ph="1"/>
      <c r="DS3613" s="1" ph="1"/>
      <c r="DT3613" s="1" ph="1"/>
      <c r="DU3613" s="1" ph="1"/>
      <c r="DV3613" s="1" ph="1"/>
      <c r="DW3613" s="1" ph="1"/>
      <c r="DX3613" s="1" ph="1"/>
      <c r="DY3613" s="1" ph="1"/>
      <c r="DZ3613" s="1" ph="1"/>
      <c r="EA3613" s="1" ph="1"/>
      <c r="EB3613" s="1" ph="1"/>
      <c r="EC3613" s="1" ph="1"/>
      <c r="ED3613" s="1" ph="1"/>
      <c r="EE3613" s="1" ph="1"/>
      <c r="EF3613" s="1" ph="1"/>
      <c r="EG3613" s="1" ph="1"/>
      <c r="EH3613" s="1" ph="1"/>
      <c r="EI3613" s="1" ph="1"/>
      <c r="EJ3613" s="1" ph="1"/>
      <c r="EK3613" s="1" ph="1"/>
      <c r="EL3613" s="1" ph="1"/>
      <c r="EM3613" s="1" ph="1"/>
      <c r="EN3613" s="1" ph="1"/>
      <c r="EO3613" s="1" ph="1"/>
      <c r="EP3613" s="1" ph="1"/>
      <c r="EQ3613" s="1" ph="1"/>
      <c r="ER3613" s="1" ph="1"/>
      <c r="ES3613" s="1" ph="1"/>
      <c r="ET3613" s="1" ph="1"/>
      <c r="EU3613" s="1" ph="1"/>
      <c r="EV3613" s="1" ph="1"/>
      <c r="EW3613" s="1" ph="1"/>
      <c r="EX3613" s="1" ph="1"/>
      <c r="EY3613" s="1" ph="1"/>
      <c r="EZ3613" s="1" ph="1"/>
      <c r="FA3613" s="1" ph="1"/>
      <c r="FB3613" s="1" ph="1"/>
      <c r="FC3613" s="1" ph="1"/>
      <c r="FD3613" s="1" ph="1"/>
      <c r="FE3613" s="1" ph="1"/>
      <c r="FF3613" s="1" ph="1"/>
      <c r="FG3613" s="1" ph="1"/>
      <c r="FH3613" s="1" ph="1"/>
      <c r="FI3613" s="1" ph="1"/>
      <c r="FJ3613" s="1" ph="1"/>
      <c r="FK3613" s="1" ph="1"/>
      <c r="FL3613" s="1" ph="1"/>
      <c r="FM3613" s="1" ph="1"/>
      <c r="FN3613" s="1" ph="1"/>
      <c r="FO3613" s="1" ph="1"/>
      <c r="FP3613" s="1" ph="1"/>
      <c r="FQ3613" s="1" ph="1"/>
      <c r="FR3613" s="1" ph="1"/>
      <c r="FS3613" s="1" ph="1"/>
      <c r="FT3613" s="1" ph="1"/>
      <c r="FU3613" s="1" ph="1"/>
      <c r="FV3613" s="1" ph="1"/>
      <c r="FW3613" s="1" ph="1"/>
      <c r="FX3613" s="1" ph="1"/>
      <c r="FY3613" s="1" ph="1"/>
      <c r="FZ3613" s="1" ph="1"/>
      <c r="GA3613" s="1" ph="1"/>
      <c r="GB3613" s="1" ph="1"/>
      <c r="GC3613" s="1" ph="1"/>
      <c r="GD3613" s="1" ph="1"/>
      <c r="GE3613" s="1" ph="1"/>
      <c r="GF3613" s="1" ph="1"/>
      <c r="GG3613" s="1" ph="1"/>
      <c r="GH3613" s="1" ph="1"/>
      <c r="GI3613" s="1" ph="1"/>
      <c r="GJ3613" s="1" ph="1"/>
      <c r="GK3613" s="1" ph="1"/>
      <c r="GL3613" s="1" ph="1"/>
      <c r="GM3613" s="1" ph="1"/>
      <c r="GN3613" s="1" ph="1"/>
      <c r="GO3613" s="1" ph="1"/>
      <c r="GP3613" s="1" ph="1"/>
      <c r="GQ3613" s="1" ph="1"/>
      <c r="GR3613" s="1" ph="1"/>
      <c r="GS3613" s="1" ph="1"/>
      <c r="GT3613" s="1" ph="1"/>
      <c r="GU3613" s="1" ph="1"/>
      <c r="GV3613" s="1" ph="1"/>
      <c r="GW3613" s="1" ph="1"/>
      <c r="GX3613" s="1" ph="1"/>
      <c r="GY3613" s="1" ph="1"/>
      <c r="GZ3613" s="1" ph="1"/>
      <c r="HA3613" s="1" ph="1"/>
      <c r="HB3613" s="1" ph="1"/>
      <c r="HC3613" s="1" ph="1"/>
      <c r="HD3613" s="1" ph="1"/>
      <c r="HE3613" s="1" ph="1"/>
      <c r="HF3613" s="1" ph="1"/>
      <c r="HG3613" s="1" ph="1"/>
      <c r="HH3613" s="1" ph="1"/>
      <c r="HI3613" s="1" ph="1"/>
      <c r="HJ3613" s="1" ph="1"/>
      <c r="HK3613" s="1" ph="1"/>
      <c r="HL3613" s="1" ph="1"/>
      <c r="HM3613" s="1" ph="1"/>
      <c r="HN3613" s="1" ph="1"/>
      <c r="HO3613" s="1" ph="1"/>
      <c r="HP3613" s="1" ph="1"/>
      <c r="HQ3613" s="1" ph="1"/>
      <c r="HR3613" s="1" ph="1"/>
      <c r="HS3613" s="1" ph="1"/>
      <c r="HT3613" s="1" ph="1"/>
      <c r="HU3613" s="1" ph="1"/>
      <c r="HV3613" s="1" ph="1"/>
      <c r="HW3613" s="1" ph="1"/>
      <c r="HX3613" s="1" ph="1"/>
      <c r="HY3613" s="1" ph="1"/>
      <c r="HZ3613" s="1" ph="1"/>
      <c r="IA3613" s="1" ph="1"/>
      <c r="IB3613" s="1" ph="1"/>
      <c r="IC3613" s="1" ph="1"/>
      <c r="ID3613" s="1" ph="1"/>
      <c r="IE3613" s="1" ph="1"/>
      <c r="IF3613" s="1" ph="1"/>
    </row>
    <row r="3615" spans="82:240" ht="20.149999999999999" customHeight="1">
      <c r="CD3615" s="1" ph="1"/>
      <c r="CE3615" s="1" ph="1"/>
      <c r="CF3615" s="1" ph="1"/>
      <c r="CG3615" s="1" ph="1"/>
      <c r="CH3615" s="1" ph="1"/>
      <c r="CI3615" s="1" ph="1"/>
      <c r="CJ3615" s="1" ph="1"/>
      <c r="CK3615" s="1" ph="1"/>
      <c r="CL3615" s="1" ph="1"/>
      <c r="CM3615" s="1" ph="1"/>
      <c r="CN3615" s="1" ph="1"/>
      <c r="CO3615" s="1" ph="1"/>
      <c r="CP3615" s="1" ph="1"/>
      <c r="CQ3615" s="1" ph="1"/>
      <c r="CR3615" s="1" ph="1"/>
      <c r="CS3615" s="1" ph="1"/>
      <c r="CT3615" s="1" ph="1"/>
      <c r="CU3615" s="1" ph="1"/>
      <c r="CV3615" s="1" ph="1"/>
      <c r="CW3615" s="1" ph="1"/>
      <c r="CX3615" s="1" ph="1"/>
      <c r="CY3615" s="1" ph="1"/>
      <c r="CZ3615" s="1" ph="1"/>
      <c r="DA3615" s="1" ph="1"/>
      <c r="DB3615" s="1" ph="1"/>
      <c r="DC3615" s="1" ph="1"/>
      <c r="DD3615" s="1" ph="1"/>
      <c r="DE3615" s="1" ph="1"/>
      <c r="DF3615" s="1" ph="1"/>
      <c r="DG3615" s="1" ph="1"/>
      <c r="DH3615" s="1" ph="1"/>
      <c r="DI3615" s="1" ph="1"/>
      <c r="DJ3615" s="1" ph="1"/>
      <c r="DK3615" s="1" ph="1"/>
      <c r="DL3615" s="1" ph="1"/>
      <c r="DM3615" s="1" ph="1"/>
      <c r="DN3615" s="1" ph="1"/>
      <c r="DO3615" s="1" ph="1"/>
      <c r="DP3615" s="1" ph="1"/>
      <c r="DQ3615" s="1" ph="1"/>
      <c r="DR3615" s="1" ph="1"/>
      <c r="DS3615" s="1" ph="1"/>
      <c r="DT3615" s="1" ph="1"/>
      <c r="DU3615" s="1" ph="1"/>
      <c r="DV3615" s="1" ph="1"/>
      <c r="DW3615" s="1" ph="1"/>
      <c r="DX3615" s="1" ph="1"/>
      <c r="DY3615" s="1" ph="1"/>
      <c r="DZ3615" s="1" ph="1"/>
      <c r="EA3615" s="1" ph="1"/>
      <c r="EB3615" s="1" ph="1"/>
      <c r="EC3615" s="1" ph="1"/>
      <c r="ED3615" s="1" ph="1"/>
      <c r="EE3615" s="1" ph="1"/>
      <c r="EF3615" s="1" ph="1"/>
      <c r="EG3615" s="1" ph="1"/>
      <c r="EH3615" s="1" ph="1"/>
      <c r="EI3615" s="1" ph="1"/>
      <c r="EJ3615" s="1" ph="1"/>
      <c r="EK3615" s="1" ph="1"/>
      <c r="EL3615" s="1" ph="1"/>
      <c r="EM3615" s="1" ph="1"/>
      <c r="EN3615" s="1" ph="1"/>
      <c r="EO3615" s="1" ph="1"/>
      <c r="EP3615" s="1" ph="1"/>
      <c r="EQ3615" s="1" ph="1"/>
      <c r="ER3615" s="1" ph="1"/>
      <c r="ES3615" s="1" ph="1"/>
      <c r="ET3615" s="1" ph="1"/>
      <c r="EU3615" s="1" ph="1"/>
      <c r="EV3615" s="1" ph="1"/>
      <c r="EW3615" s="1" ph="1"/>
      <c r="EX3615" s="1" ph="1"/>
      <c r="EY3615" s="1" ph="1"/>
      <c r="EZ3615" s="1" ph="1"/>
      <c r="FA3615" s="1" ph="1"/>
      <c r="FB3615" s="1" ph="1"/>
      <c r="FC3615" s="1" ph="1"/>
      <c r="FD3615" s="1" ph="1"/>
      <c r="FE3615" s="1" ph="1"/>
      <c r="FF3615" s="1" ph="1"/>
      <c r="FG3615" s="1" ph="1"/>
      <c r="FH3615" s="1" ph="1"/>
      <c r="FI3615" s="1" ph="1"/>
      <c r="FJ3615" s="1" ph="1"/>
      <c r="FK3615" s="1" ph="1"/>
      <c r="FL3615" s="1" ph="1"/>
      <c r="FM3615" s="1" ph="1"/>
      <c r="FN3615" s="1" ph="1"/>
      <c r="FO3615" s="1" ph="1"/>
      <c r="FP3615" s="1" ph="1"/>
      <c r="FQ3615" s="1" ph="1"/>
      <c r="FR3615" s="1" ph="1"/>
      <c r="FS3615" s="1" ph="1"/>
      <c r="FT3615" s="1" ph="1"/>
      <c r="FU3615" s="1" ph="1"/>
      <c r="FV3615" s="1" ph="1"/>
      <c r="FW3615" s="1" ph="1"/>
      <c r="FX3615" s="1" ph="1"/>
      <c r="FY3615" s="1" ph="1"/>
      <c r="FZ3615" s="1" ph="1"/>
      <c r="GA3615" s="1" ph="1"/>
      <c r="GB3615" s="1" ph="1"/>
      <c r="GC3615" s="1" ph="1"/>
      <c r="GD3615" s="1" ph="1"/>
      <c r="GE3615" s="1" ph="1"/>
      <c r="GF3615" s="1" ph="1"/>
      <c r="GG3615" s="1" ph="1"/>
      <c r="GH3615" s="1" ph="1"/>
      <c r="GI3615" s="1" ph="1"/>
      <c r="GJ3615" s="1" ph="1"/>
      <c r="GK3615" s="1" ph="1"/>
      <c r="GL3615" s="1" ph="1"/>
      <c r="GM3615" s="1" ph="1"/>
      <c r="GN3615" s="1" ph="1"/>
      <c r="GO3615" s="1" ph="1"/>
      <c r="GP3615" s="1" ph="1"/>
      <c r="GQ3615" s="1" ph="1"/>
      <c r="GR3615" s="1" ph="1"/>
      <c r="GS3615" s="1" ph="1"/>
      <c r="GT3615" s="1" ph="1"/>
      <c r="GU3615" s="1" ph="1"/>
      <c r="GV3615" s="1" ph="1"/>
      <c r="GW3615" s="1" ph="1"/>
      <c r="GX3615" s="1" ph="1"/>
      <c r="GY3615" s="1" ph="1"/>
      <c r="GZ3615" s="1" ph="1"/>
      <c r="HA3615" s="1" ph="1"/>
      <c r="HB3615" s="1" ph="1"/>
      <c r="HC3615" s="1" ph="1"/>
      <c r="HD3615" s="1" ph="1"/>
      <c r="HE3615" s="1" ph="1"/>
      <c r="HF3615" s="1" ph="1"/>
      <c r="HG3615" s="1" ph="1"/>
      <c r="HH3615" s="1" ph="1"/>
      <c r="HI3615" s="1" ph="1"/>
      <c r="HJ3615" s="1" ph="1"/>
      <c r="HK3615" s="1" ph="1"/>
      <c r="HL3615" s="1" ph="1"/>
      <c r="HM3615" s="1" ph="1"/>
      <c r="HN3615" s="1" ph="1"/>
      <c r="HO3615" s="1" ph="1"/>
      <c r="HP3615" s="1" ph="1"/>
      <c r="HQ3615" s="1" ph="1"/>
      <c r="HR3615" s="1" ph="1"/>
      <c r="HS3615" s="1" ph="1"/>
      <c r="HT3615" s="1" ph="1"/>
      <c r="HU3615" s="1" ph="1"/>
      <c r="HV3615" s="1" ph="1"/>
      <c r="HW3615" s="1" ph="1"/>
      <c r="HX3615" s="1" ph="1"/>
      <c r="HY3615" s="1" ph="1"/>
      <c r="HZ3615" s="1" ph="1"/>
      <c r="IA3615" s="1" ph="1"/>
      <c r="IB3615" s="1" ph="1"/>
      <c r="IC3615" s="1" ph="1"/>
      <c r="ID3615" s="1" ph="1"/>
      <c r="IE3615" s="1" ph="1"/>
      <c r="IF3615" s="1" ph="1"/>
    </row>
    <row r="3617" spans="82:240" ht="20.149999999999999" customHeight="1">
      <c r="CD3617" s="1" ph="1"/>
      <c r="CE3617" s="1" ph="1"/>
      <c r="CF3617" s="1" ph="1"/>
      <c r="CG3617" s="1" ph="1"/>
      <c r="CH3617" s="1" ph="1"/>
      <c r="CI3617" s="1" ph="1"/>
      <c r="CJ3617" s="1" ph="1"/>
      <c r="CK3617" s="1" ph="1"/>
      <c r="CL3617" s="1" ph="1"/>
      <c r="CM3617" s="1" ph="1"/>
      <c r="CN3617" s="1" ph="1"/>
      <c r="CO3617" s="1" ph="1"/>
      <c r="CP3617" s="1" ph="1"/>
      <c r="CQ3617" s="1" ph="1"/>
      <c r="CR3617" s="1" ph="1"/>
      <c r="CS3617" s="1" ph="1"/>
      <c r="CT3617" s="1" ph="1"/>
      <c r="CU3617" s="1" ph="1"/>
      <c r="CV3617" s="1" ph="1"/>
      <c r="CW3617" s="1" ph="1"/>
      <c r="CX3617" s="1" ph="1"/>
      <c r="CY3617" s="1" ph="1"/>
      <c r="CZ3617" s="1" ph="1"/>
      <c r="DA3617" s="1" ph="1"/>
      <c r="DB3617" s="1" ph="1"/>
      <c r="DC3617" s="1" ph="1"/>
      <c r="DD3617" s="1" ph="1"/>
      <c r="DE3617" s="1" ph="1"/>
      <c r="DF3617" s="1" ph="1"/>
      <c r="DG3617" s="1" ph="1"/>
      <c r="DH3617" s="1" ph="1"/>
      <c r="DI3617" s="1" ph="1"/>
      <c r="DJ3617" s="1" ph="1"/>
      <c r="DK3617" s="1" ph="1"/>
      <c r="DL3617" s="1" ph="1"/>
      <c r="DM3617" s="1" ph="1"/>
      <c r="DN3617" s="1" ph="1"/>
      <c r="DO3617" s="1" ph="1"/>
      <c r="DP3617" s="1" ph="1"/>
      <c r="DQ3617" s="1" ph="1"/>
      <c r="DR3617" s="1" ph="1"/>
      <c r="DS3617" s="1" ph="1"/>
      <c r="DT3617" s="1" ph="1"/>
      <c r="DU3617" s="1" ph="1"/>
      <c r="DV3617" s="1" ph="1"/>
      <c r="DW3617" s="1" ph="1"/>
      <c r="DX3617" s="1" ph="1"/>
      <c r="DY3617" s="1" ph="1"/>
      <c r="DZ3617" s="1" ph="1"/>
      <c r="EA3617" s="1" ph="1"/>
      <c r="EB3617" s="1" ph="1"/>
      <c r="EC3617" s="1" ph="1"/>
      <c r="ED3617" s="1" ph="1"/>
      <c r="EE3617" s="1" ph="1"/>
      <c r="EF3617" s="1" ph="1"/>
      <c r="EG3617" s="1" ph="1"/>
      <c r="EH3617" s="1" ph="1"/>
      <c r="EI3617" s="1" ph="1"/>
      <c r="EJ3617" s="1" ph="1"/>
      <c r="EK3617" s="1" ph="1"/>
      <c r="EL3617" s="1" ph="1"/>
      <c r="EM3617" s="1" ph="1"/>
      <c r="EN3617" s="1" ph="1"/>
      <c r="EO3617" s="1" ph="1"/>
      <c r="EP3617" s="1" ph="1"/>
      <c r="EQ3617" s="1" ph="1"/>
      <c r="ER3617" s="1" ph="1"/>
      <c r="ES3617" s="1" ph="1"/>
      <c r="ET3617" s="1" ph="1"/>
      <c r="EU3617" s="1" ph="1"/>
      <c r="EV3617" s="1" ph="1"/>
      <c r="EW3617" s="1" ph="1"/>
      <c r="EX3617" s="1" ph="1"/>
      <c r="EY3617" s="1" ph="1"/>
      <c r="EZ3617" s="1" ph="1"/>
      <c r="FA3617" s="1" ph="1"/>
      <c r="FB3617" s="1" ph="1"/>
      <c r="FC3617" s="1" ph="1"/>
      <c r="FD3617" s="1" ph="1"/>
      <c r="FE3617" s="1" ph="1"/>
      <c r="FF3617" s="1" ph="1"/>
      <c r="FG3617" s="1" ph="1"/>
      <c r="FH3617" s="1" ph="1"/>
      <c r="FI3617" s="1" ph="1"/>
      <c r="FJ3617" s="1" ph="1"/>
      <c r="FK3617" s="1" ph="1"/>
      <c r="FL3617" s="1" ph="1"/>
      <c r="FM3617" s="1" ph="1"/>
      <c r="FN3617" s="1" ph="1"/>
      <c r="FO3617" s="1" ph="1"/>
      <c r="FP3617" s="1" ph="1"/>
      <c r="FQ3617" s="1" ph="1"/>
      <c r="FR3617" s="1" ph="1"/>
      <c r="FS3617" s="1" ph="1"/>
      <c r="FT3617" s="1" ph="1"/>
      <c r="FU3617" s="1" ph="1"/>
      <c r="FV3617" s="1" ph="1"/>
      <c r="FW3617" s="1" ph="1"/>
      <c r="FX3617" s="1" ph="1"/>
      <c r="FY3617" s="1" ph="1"/>
      <c r="FZ3617" s="1" ph="1"/>
      <c r="GA3617" s="1" ph="1"/>
      <c r="GB3617" s="1" ph="1"/>
      <c r="GC3617" s="1" ph="1"/>
      <c r="GD3617" s="1" ph="1"/>
      <c r="GE3617" s="1" ph="1"/>
      <c r="GF3617" s="1" ph="1"/>
      <c r="GG3617" s="1" ph="1"/>
      <c r="GH3617" s="1" ph="1"/>
      <c r="GI3617" s="1" ph="1"/>
      <c r="GJ3617" s="1" ph="1"/>
      <c r="GK3617" s="1" ph="1"/>
      <c r="GL3617" s="1" ph="1"/>
      <c r="GM3617" s="1" ph="1"/>
      <c r="GN3617" s="1" ph="1"/>
      <c r="GO3617" s="1" ph="1"/>
      <c r="GP3617" s="1" ph="1"/>
      <c r="GQ3617" s="1" ph="1"/>
      <c r="GR3617" s="1" ph="1"/>
      <c r="GS3617" s="1" ph="1"/>
      <c r="GT3617" s="1" ph="1"/>
      <c r="GU3617" s="1" ph="1"/>
      <c r="GV3617" s="1" ph="1"/>
      <c r="GW3617" s="1" ph="1"/>
      <c r="GX3617" s="1" ph="1"/>
      <c r="GY3617" s="1" ph="1"/>
      <c r="GZ3617" s="1" ph="1"/>
      <c r="HA3617" s="1" ph="1"/>
      <c r="HB3617" s="1" ph="1"/>
      <c r="HC3617" s="1" ph="1"/>
      <c r="HD3617" s="1" ph="1"/>
      <c r="HE3617" s="1" ph="1"/>
      <c r="HF3617" s="1" ph="1"/>
      <c r="HG3617" s="1" ph="1"/>
      <c r="HH3617" s="1" ph="1"/>
      <c r="HI3617" s="1" ph="1"/>
      <c r="HJ3617" s="1" ph="1"/>
      <c r="HK3617" s="1" ph="1"/>
      <c r="HL3617" s="1" ph="1"/>
      <c r="HM3617" s="1" ph="1"/>
      <c r="HN3617" s="1" ph="1"/>
      <c r="HO3617" s="1" ph="1"/>
      <c r="HP3617" s="1" ph="1"/>
      <c r="HQ3617" s="1" ph="1"/>
      <c r="HR3617" s="1" ph="1"/>
      <c r="HS3617" s="1" ph="1"/>
      <c r="HT3617" s="1" ph="1"/>
      <c r="HU3617" s="1" ph="1"/>
      <c r="HV3617" s="1" ph="1"/>
      <c r="HW3617" s="1" ph="1"/>
      <c r="HX3617" s="1" ph="1"/>
      <c r="HY3617" s="1" ph="1"/>
      <c r="HZ3617" s="1" ph="1"/>
      <c r="IA3617" s="1" ph="1"/>
      <c r="IB3617" s="1" ph="1"/>
      <c r="IC3617" s="1" ph="1"/>
      <c r="ID3617" s="1" ph="1"/>
      <c r="IE3617" s="1" ph="1"/>
      <c r="IF3617" s="1" ph="1"/>
    </row>
    <row r="3619" spans="82:240" ht="20.149999999999999" customHeight="1">
      <c r="CD3619" s="1" ph="1"/>
      <c r="CE3619" s="1" ph="1"/>
      <c r="CF3619" s="1" ph="1"/>
      <c r="CG3619" s="1" ph="1"/>
      <c r="CH3619" s="1" ph="1"/>
      <c r="CI3619" s="1" ph="1"/>
      <c r="CJ3619" s="1" ph="1"/>
      <c r="CK3619" s="1" ph="1"/>
      <c r="CL3619" s="1" ph="1"/>
      <c r="CM3619" s="1" ph="1"/>
      <c r="CN3619" s="1" ph="1"/>
      <c r="CO3619" s="1" ph="1"/>
      <c r="CP3619" s="1" ph="1"/>
      <c r="CQ3619" s="1" ph="1"/>
      <c r="CR3619" s="1" ph="1"/>
      <c r="CS3619" s="1" ph="1"/>
      <c r="CT3619" s="1" ph="1"/>
      <c r="CU3619" s="1" ph="1"/>
      <c r="CV3619" s="1" ph="1"/>
      <c r="CW3619" s="1" ph="1"/>
      <c r="CX3619" s="1" ph="1"/>
      <c r="CY3619" s="1" ph="1"/>
      <c r="CZ3619" s="1" ph="1"/>
      <c r="DA3619" s="1" ph="1"/>
      <c r="DB3619" s="1" ph="1"/>
      <c r="DC3619" s="1" ph="1"/>
      <c r="DD3619" s="1" ph="1"/>
      <c r="DE3619" s="1" ph="1"/>
      <c r="DF3619" s="1" ph="1"/>
      <c r="DG3619" s="1" ph="1"/>
      <c r="DH3619" s="1" ph="1"/>
      <c r="DI3619" s="1" ph="1"/>
      <c r="DJ3619" s="1" ph="1"/>
      <c r="DK3619" s="1" ph="1"/>
      <c r="DL3619" s="1" ph="1"/>
      <c r="DM3619" s="1" ph="1"/>
      <c r="DN3619" s="1" ph="1"/>
      <c r="DO3619" s="1" ph="1"/>
      <c r="DP3619" s="1" ph="1"/>
      <c r="DQ3619" s="1" ph="1"/>
      <c r="DR3619" s="1" ph="1"/>
      <c r="DS3619" s="1" ph="1"/>
      <c r="DT3619" s="1" ph="1"/>
      <c r="DU3619" s="1" ph="1"/>
      <c r="DV3619" s="1" ph="1"/>
      <c r="DW3619" s="1" ph="1"/>
      <c r="DX3619" s="1" ph="1"/>
      <c r="DY3619" s="1" ph="1"/>
      <c r="DZ3619" s="1" ph="1"/>
      <c r="EA3619" s="1" ph="1"/>
      <c r="EB3619" s="1" ph="1"/>
      <c r="EC3619" s="1" ph="1"/>
      <c r="ED3619" s="1" ph="1"/>
      <c r="EE3619" s="1" ph="1"/>
      <c r="EF3619" s="1" ph="1"/>
      <c r="EG3619" s="1" ph="1"/>
      <c r="EH3619" s="1" ph="1"/>
      <c r="EI3619" s="1" ph="1"/>
      <c r="EJ3619" s="1" ph="1"/>
      <c r="EK3619" s="1" ph="1"/>
      <c r="EL3619" s="1" ph="1"/>
      <c r="EM3619" s="1" ph="1"/>
      <c r="EN3619" s="1" ph="1"/>
      <c r="EO3619" s="1" ph="1"/>
      <c r="EP3619" s="1" ph="1"/>
      <c r="EQ3619" s="1" ph="1"/>
      <c r="ER3619" s="1" ph="1"/>
      <c r="ES3619" s="1" ph="1"/>
      <c r="ET3619" s="1" ph="1"/>
      <c r="EU3619" s="1" ph="1"/>
      <c r="EV3619" s="1" ph="1"/>
      <c r="EW3619" s="1" ph="1"/>
      <c r="EX3619" s="1" ph="1"/>
      <c r="EY3619" s="1" ph="1"/>
      <c r="EZ3619" s="1" ph="1"/>
      <c r="FA3619" s="1" ph="1"/>
      <c r="FB3619" s="1" ph="1"/>
      <c r="FC3619" s="1" ph="1"/>
      <c r="FD3619" s="1" ph="1"/>
      <c r="FE3619" s="1" ph="1"/>
      <c r="FF3619" s="1" ph="1"/>
      <c r="FG3619" s="1" ph="1"/>
      <c r="FH3619" s="1" ph="1"/>
      <c r="FI3619" s="1" ph="1"/>
      <c r="FJ3619" s="1" ph="1"/>
      <c r="FK3619" s="1" ph="1"/>
      <c r="FL3619" s="1" ph="1"/>
      <c r="FM3619" s="1" ph="1"/>
      <c r="FN3619" s="1" ph="1"/>
      <c r="FO3619" s="1" ph="1"/>
      <c r="FP3619" s="1" ph="1"/>
      <c r="FQ3619" s="1" ph="1"/>
      <c r="FR3619" s="1" ph="1"/>
      <c r="FS3619" s="1" ph="1"/>
      <c r="FT3619" s="1" ph="1"/>
      <c r="FU3619" s="1" ph="1"/>
      <c r="FV3619" s="1" ph="1"/>
      <c r="FW3619" s="1" ph="1"/>
      <c r="FX3619" s="1" ph="1"/>
      <c r="FY3619" s="1" ph="1"/>
      <c r="FZ3619" s="1" ph="1"/>
      <c r="GA3619" s="1" ph="1"/>
      <c r="GB3619" s="1" ph="1"/>
      <c r="GC3619" s="1" ph="1"/>
      <c r="GD3619" s="1" ph="1"/>
      <c r="GE3619" s="1" ph="1"/>
      <c r="GF3619" s="1" ph="1"/>
      <c r="GG3619" s="1" ph="1"/>
      <c r="GH3619" s="1" ph="1"/>
      <c r="GI3619" s="1" ph="1"/>
      <c r="GJ3619" s="1" ph="1"/>
      <c r="GK3619" s="1" ph="1"/>
      <c r="GL3619" s="1" ph="1"/>
      <c r="GM3619" s="1" ph="1"/>
      <c r="GN3619" s="1" ph="1"/>
      <c r="GO3619" s="1" ph="1"/>
      <c r="GP3619" s="1" ph="1"/>
      <c r="GQ3619" s="1" ph="1"/>
      <c r="GR3619" s="1" ph="1"/>
      <c r="GS3619" s="1" ph="1"/>
      <c r="GT3619" s="1" ph="1"/>
      <c r="GU3619" s="1" ph="1"/>
      <c r="GV3619" s="1" ph="1"/>
      <c r="GW3619" s="1" ph="1"/>
      <c r="GX3619" s="1" ph="1"/>
      <c r="GY3619" s="1" ph="1"/>
      <c r="GZ3619" s="1" ph="1"/>
      <c r="HA3619" s="1" ph="1"/>
      <c r="HB3619" s="1" ph="1"/>
      <c r="HC3619" s="1" ph="1"/>
      <c r="HD3619" s="1" ph="1"/>
      <c r="HE3619" s="1" ph="1"/>
      <c r="HF3619" s="1" ph="1"/>
      <c r="HG3619" s="1" ph="1"/>
      <c r="HH3619" s="1" ph="1"/>
      <c r="HI3619" s="1" ph="1"/>
      <c r="HJ3619" s="1" ph="1"/>
      <c r="HK3619" s="1" ph="1"/>
      <c r="HL3619" s="1" ph="1"/>
      <c r="HM3619" s="1" ph="1"/>
      <c r="HN3619" s="1" ph="1"/>
      <c r="HO3619" s="1" ph="1"/>
      <c r="HP3619" s="1" ph="1"/>
      <c r="HQ3619" s="1" ph="1"/>
      <c r="HR3619" s="1" ph="1"/>
      <c r="HS3619" s="1" ph="1"/>
      <c r="HT3619" s="1" ph="1"/>
      <c r="HU3619" s="1" ph="1"/>
      <c r="HV3619" s="1" ph="1"/>
      <c r="HW3619" s="1" ph="1"/>
      <c r="HX3619" s="1" ph="1"/>
      <c r="HY3619" s="1" ph="1"/>
      <c r="HZ3619" s="1" ph="1"/>
      <c r="IA3619" s="1" ph="1"/>
      <c r="IB3619" s="1" ph="1"/>
      <c r="IC3619" s="1" ph="1"/>
      <c r="ID3619" s="1" ph="1"/>
      <c r="IE3619" s="1" ph="1"/>
      <c r="IF3619" s="1" ph="1"/>
    </row>
    <row r="3621" spans="82:240" ht="20.149999999999999" customHeight="1">
      <c r="CD3621" s="1" ph="1"/>
      <c r="CE3621" s="1" ph="1"/>
      <c r="CF3621" s="1" ph="1"/>
      <c r="CG3621" s="1" ph="1"/>
      <c r="CH3621" s="1" ph="1"/>
      <c r="CI3621" s="1" ph="1"/>
      <c r="CJ3621" s="1" ph="1"/>
      <c r="CK3621" s="1" ph="1"/>
      <c r="CL3621" s="1" ph="1"/>
      <c r="CM3621" s="1" ph="1"/>
      <c r="CN3621" s="1" ph="1"/>
      <c r="CO3621" s="1" ph="1"/>
      <c r="CP3621" s="1" ph="1"/>
      <c r="CQ3621" s="1" ph="1"/>
      <c r="CR3621" s="1" ph="1"/>
      <c r="CS3621" s="1" ph="1"/>
      <c r="CT3621" s="1" ph="1"/>
      <c r="CU3621" s="1" ph="1"/>
      <c r="CV3621" s="1" ph="1"/>
      <c r="CW3621" s="1" ph="1"/>
      <c r="CX3621" s="1" ph="1"/>
      <c r="CY3621" s="1" ph="1"/>
      <c r="CZ3621" s="1" ph="1"/>
      <c r="DA3621" s="1" ph="1"/>
      <c r="DB3621" s="1" ph="1"/>
      <c r="DC3621" s="1" ph="1"/>
      <c r="DD3621" s="1" ph="1"/>
      <c r="DE3621" s="1" ph="1"/>
      <c r="DF3621" s="1" ph="1"/>
      <c r="DG3621" s="1" ph="1"/>
      <c r="DH3621" s="1" ph="1"/>
      <c r="DI3621" s="1" ph="1"/>
      <c r="DJ3621" s="1" ph="1"/>
      <c r="DK3621" s="1" ph="1"/>
      <c r="DL3621" s="1" ph="1"/>
      <c r="DM3621" s="1" ph="1"/>
      <c r="DN3621" s="1" ph="1"/>
      <c r="DO3621" s="1" ph="1"/>
      <c r="DP3621" s="1" ph="1"/>
      <c r="DQ3621" s="1" ph="1"/>
      <c r="DR3621" s="1" ph="1"/>
      <c r="DS3621" s="1" ph="1"/>
      <c r="DT3621" s="1" ph="1"/>
      <c r="DU3621" s="1" ph="1"/>
      <c r="DV3621" s="1" ph="1"/>
      <c r="DW3621" s="1" ph="1"/>
      <c r="DX3621" s="1" ph="1"/>
      <c r="DY3621" s="1" ph="1"/>
      <c r="DZ3621" s="1" ph="1"/>
      <c r="EA3621" s="1" ph="1"/>
      <c r="EB3621" s="1" ph="1"/>
      <c r="EC3621" s="1" ph="1"/>
      <c r="ED3621" s="1" ph="1"/>
      <c r="EE3621" s="1" ph="1"/>
      <c r="EF3621" s="1" ph="1"/>
      <c r="EG3621" s="1" ph="1"/>
      <c r="EH3621" s="1" ph="1"/>
      <c r="EI3621" s="1" ph="1"/>
      <c r="EJ3621" s="1" ph="1"/>
      <c r="EK3621" s="1" ph="1"/>
      <c r="EL3621" s="1" ph="1"/>
      <c r="EM3621" s="1" ph="1"/>
      <c r="EN3621" s="1" ph="1"/>
      <c r="EO3621" s="1" ph="1"/>
      <c r="EP3621" s="1" ph="1"/>
      <c r="EQ3621" s="1" ph="1"/>
      <c r="ER3621" s="1" ph="1"/>
      <c r="ES3621" s="1" ph="1"/>
      <c r="ET3621" s="1" ph="1"/>
      <c r="EU3621" s="1" ph="1"/>
      <c r="EV3621" s="1" ph="1"/>
      <c r="EW3621" s="1" ph="1"/>
      <c r="EX3621" s="1" ph="1"/>
      <c r="EY3621" s="1" ph="1"/>
      <c r="EZ3621" s="1" ph="1"/>
      <c r="FA3621" s="1" ph="1"/>
      <c r="FB3621" s="1" ph="1"/>
      <c r="FC3621" s="1" ph="1"/>
      <c r="FD3621" s="1" ph="1"/>
      <c r="FE3621" s="1" ph="1"/>
      <c r="FF3621" s="1" ph="1"/>
      <c r="FG3621" s="1" ph="1"/>
      <c r="FH3621" s="1" ph="1"/>
      <c r="FI3621" s="1" ph="1"/>
      <c r="FJ3621" s="1" ph="1"/>
      <c r="FK3621" s="1" ph="1"/>
      <c r="FL3621" s="1" ph="1"/>
      <c r="FM3621" s="1" ph="1"/>
      <c r="FN3621" s="1" ph="1"/>
      <c r="FO3621" s="1" ph="1"/>
      <c r="FP3621" s="1" ph="1"/>
      <c r="FQ3621" s="1" ph="1"/>
      <c r="FR3621" s="1" ph="1"/>
      <c r="FS3621" s="1" ph="1"/>
      <c r="FT3621" s="1" ph="1"/>
      <c r="FU3621" s="1" ph="1"/>
      <c r="FV3621" s="1" ph="1"/>
      <c r="FW3621" s="1" ph="1"/>
      <c r="FX3621" s="1" ph="1"/>
      <c r="FY3621" s="1" ph="1"/>
      <c r="FZ3621" s="1" ph="1"/>
      <c r="GA3621" s="1" ph="1"/>
      <c r="GB3621" s="1" ph="1"/>
      <c r="GC3621" s="1" ph="1"/>
      <c r="GD3621" s="1" ph="1"/>
      <c r="GE3621" s="1" ph="1"/>
      <c r="GF3621" s="1" ph="1"/>
      <c r="GG3621" s="1" ph="1"/>
      <c r="GH3621" s="1" ph="1"/>
      <c r="GI3621" s="1" ph="1"/>
      <c r="GJ3621" s="1" ph="1"/>
      <c r="GK3621" s="1" ph="1"/>
      <c r="GL3621" s="1" ph="1"/>
      <c r="GM3621" s="1" ph="1"/>
      <c r="GN3621" s="1" ph="1"/>
      <c r="GO3621" s="1" ph="1"/>
      <c r="GP3621" s="1" ph="1"/>
      <c r="GQ3621" s="1" ph="1"/>
      <c r="GR3621" s="1" ph="1"/>
      <c r="GS3621" s="1" ph="1"/>
      <c r="GT3621" s="1" ph="1"/>
      <c r="GU3621" s="1" ph="1"/>
      <c r="GV3621" s="1" ph="1"/>
      <c r="GW3621" s="1" ph="1"/>
      <c r="GX3621" s="1" ph="1"/>
      <c r="GY3621" s="1" ph="1"/>
      <c r="GZ3621" s="1" ph="1"/>
      <c r="HA3621" s="1" ph="1"/>
      <c r="HB3621" s="1" ph="1"/>
      <c r="HC3621" s="1" ph="1"/>
      <c r="HD3621" s="1" ph="1"/>
      <c r="HE3621" s="1" ph="1"/>
      <c r="HF3621" s="1" ph="1"/>
      <c r="HG3621" s="1" ph="1"/>
      <c r="HH3621" s="1" ph="1"/>
      <c r="HI3621" s="1" ph="1"/>
      <c r="HJ3621" s="1" ph="1"/>
      <c r="HK3621" s="1" ph="1"/>
      <c r="HL3621" s="1" ph="1"/>
      <c r="HM3621" s="1" ph="1"/>
      <c r="HN3621" s="1" ph="1"/>
      <c r="HO3621" s="1" ph="1"/>
      <c r="HP3621" s="1" ph="1"/>
      <c r="HQ3621" s="1" ph="1"/>
      <c r="HR3621" s="1" ph="1"/>
      <c r="HS3621" s="1" ph="1"/>
      <c r="HT3621" s="1" ph="1"/>
      <c r="HU3621" s="1" ph="1"/>
      <c r="HV3621" s="1" ph="1"/>
      <c r="HW3621" s="1" ph="1"/>
      <c r="HX3621" s="1" ph="1"/>
      <c r="HY3621" s="1" ph="1"/>
      <c r="HZ3621" s="1" ph="1"/>
      <c r="IA3621" s="1" ph="1"/>
      <c r="IB3621" s="1" ph="1"/>
      <c r="IC3621" s="1" ph="1"/>
      <c r="ID3621" s="1" ph="1"/>
      <c r="IE3621" s="1" ph="1"/>
      <c r="IF3621" s="1" ph="1"/>
    </row>
    <row r="3623" spans="82:240" ht="20.149999999999999" customHeight="1">
      <c r="CD3623" s="1" ph="1"/>
      <c r="CE3623" s="1" ph="1"/>
      <c r="CF3623" s="1" ph="1"/>
      <c r="CG3623" s="1" ph="1"/>
      <c r="CH3623" s="1" ph="1"/>
      <c r="CI3623" s="1" ph="1"/>
      <c r="CJ3623" s="1" ph="1"/>
      <c r="CK3623" s="1" ph="1"/>
      <c r="CL3623" s="1" ph="1"/>
      <c r="CM3623" s="1" ph="1"/>
      <c r="CN3623" s="1" ph="1"/>
      <c r="CO3623" s="1" ph="1"/>
      <c r="CP3623" s="1" ph="1"/>
      <c r="CQ3623" s="1" ph="1"/>
      <c r="CR3623" s="1" ph="1"/>
      <c r="CS3623" s="1" ph="1"/>
      <c r="CT3623" s="1" ph="1"/>
      <c r="CU3623" s="1" ph="1"/>
      <c r="CV3623" s="1" ph="1"/>
      <c r="CW3623" s="1" ph="1"/>
      <c r="CX3623" s="1" ph="1"/>
      <c r="CY3623" s="1" ph="1"/>
      <c r="CZ3623" s="1" ph="1"/>
      <c r="DA3623" s="1" ph="1"/>
      <c r="DB3623" s="1" ph="1"/>
      <c r="DC3623" s="1" ph="1"/>
      <c r="DD3623" s="1" ph="1"/>
      <c r="DE3623" s="1" ph="1"/>
      <c r="DF3623" s="1" ph="1"/>
      <c r="DG3623" s="1" ph="1"/>
      <c r="DH3623" s="1" ph="1"/>
      <c r="DI3623" s="1" ph="1"/>
      <c r="DJ3623" s="1" ph="1"/>
      <c r="DK3623" s="1" ph="1"/>
      <c r="DL3623" s="1" ph="1"/>
      <c r="DM3623" s="1" ph="1"/>
      <c r="DN3623" s="1" ph="1"/>
      <c r="DO3623" s="1" ph="1"/>
      <c r="DP3623" s="1" ph="1"/>
      <c r="DQ3623" s="1" ph="1"/>
      <c r="DR3623" s="1" ph="1"/>
      <c r="DS3623" s="1" ph="1"/>
      <c r="DT3623" s="1" ph="1"/>
      <c r="DU3623" s="1" ph="1"/>
      <c r="DV3623" s="1" ph="1"/>
      <c r="DW3623" s="1" ph="1"/>
      <c r="DX3623" s="1" ph="1"/>
      <c r="DY3623" s="1" ph="1"/>
      <c r="DZ3623" s="1" ph="1"/>
      <c r="EA3623" s="1" ph="1"/>
      <c r="EB3623" s="1" ph="1"/>
      <c r="EC3623" s="1" ph="1"/>
      <c r="ED3623" s="1" ph="1"/>
      <c r="EE3623" s="1" ph="1"/>
      <c r="EF3623" s="1" ph="1"/>
      <c r="EG3623" s="1" ph="1"/>
      <c r="EH3623" s="1" ph="1"/>
      <c r="EI3623" s="1" ph="1"/>
      <c r="EJ3623" s="1" ph="1"/>
      <c r="EK3623" s="1" ph="1"/>
      <c r="EL3623" s="1" ph="1"/>
      <c r="EM3623" s="1" ph="1"/>
      <c r="EN3623" s="1" ph="1"/>
      <c r="EO3623" s="1" ph="1"/>
      <c r="EP3623" s="1" ph="1"/>
      <c r="EQ3623" s="1" ph="1"/>
      <c r="ER3623" s="1" ph="1"/>
      <c r="ES3623" s="1" ph="1"/>
      <c r="ET3623" s="1" ph="1"/>
      <c r="EU3623" s="1" ph="1"/>
      <c r="EV3623" s="1" ph="1"/>
      <c r="EW3623" s="1" ph="1"/>
      <c r="EX3623" s="1" ph="1"/>
      <c r="EY3623" s="1" ph="1"/>
      <c r="EZ3623" s="1" ph="1"/>
      <c r="FA3623" s="1" ph="1"/>
      <c r="FB3623" s="1" ph="1"/>
      <c r="FC3623" s="1" ph="1"/>
      <c r="FD3623" s="1" ph="1"/>
      <c r="FE3623" s="1" ph="1"/>
      <c r="FF3623" s="1" ph="1"/>
      <c r="FG3623" s="1" ph="1"/>
      <c r="FH3623" s="1" ph="1"/>
      <c r="FI3623" s="1" ph="1"/>
      <c r="FJ3623" s="1" ph="1"/>
      <c r="FK3623" s="1" ph="1"/>
      <c r="FL3623" s="1" ph="1"/>
      <c r="FM3623" s="1" ph="1"/>
      <c r="FN3623" s="1" ph="1"/>
      <c r="FO3623" s="1" ph="1"/>
      <c r="FP3623" s="1" ph="1"/>
      <c r="FQ3623" s="1" ph="1"/>
      <c r="FR3623" s="1" ph="1"/>
      <c r="FS3623" s="1" ph="1"/>
      <c r="FT3623" s="1" ph="1"/>
      <c r="FU3623" s="1" ph="1"/>
      <c r="FV3623" s="1" ph="1"/>
      <c r="FW3623" s="1" ph="1"/>
      <c r="FX3623" s="1" ph="1"/>
      <c r="FY3623" s="1" ph="1"/>
      <c r="FZ3623" s="1" ph="1"/>
      <c r="GA3623" s="1" ph="1"/>
      <c r="GB3623" s="1" ph="1"/>
      <c r="GC3623" s="1" ph="1"/>
      <c r="GD3623" s="1" ph="1"/>
      <c r="GE3623" s="1" ph="1"/>
      <c r="GF3623" s="1" ph="1"/>
      <c r="GG3623" s="1" ph="1"/>
      <c r="GH3623" s="1" ph="1"/>
      <c r="GI3623" s="1" ph="1"/>
      <c r="GJ3623" s="1" ph="1"/>
      <c r="GK3623" s="1" ph="1"/>
      <c r="GL3623" s="1" ph="1"/>
      <c r="GM3623" s="1" ph="1"/>
      <c r="GN3623" s="1" ph="1"/>
      <c r="GO3623" s="1" ph="1"/>
      <c r="GP3623" s="1" ph="1"/>
      <c r="GQ3623" s="1" ph="1"/>
      <c r="GR3623" s="1" ph="1"/>
      <c r="GS3623" s="1" ph="1"/>
      <c r="GT3623" s="1" ph="1"/>
      <c r="GU3623" s="1" ph="1"/>
      <c r="GV3623" s="1" ph="1"/>
      <c r="GW3623" s="1" ph="1"/>
      <c r="GX3623" s="1" ph="1"/>
      <c r="GY3623" s="1" ph="1"/>
      <c r="GZ3623" s="1" ph="1"/>
      <c r="HA3623" s="1" ph="1"/>
      <c r="HB3623" s="1" ph="1"/>
      <c r="HC3623" s="1" ph="1"/>
      <c r="HD3623" s="1" ph="1"/>
      <c r="HE3623" s="1" ph="1"/>
      <c r="HF3623" s="1" ph="1"/>
      <c r="HG3623" s="1" ph="1"/>
      <c r="HH3623" s="1" ph="1"/>
      <c r="HI3623" s="1" ph="1"/>
      <c r="HJ3623" s="1" ph="1"/>
      <c r="HK3623" s="1" ph="1"/>
      <c r="HL3623" s="1" ph="1"/>
      <c r="HM3623" s="1" ph="1"/>
      <c r="HN3623" s="1" ph="1"/>
      <c r="HO3623" s="1" ph="1"/>
      <c r="HP3623" s="1" ph="1"/>
      <c r="HQ3623" s="1" ph="1"/>
      <c r="HR3623" s="1" ph="1"/>
      <c r="HS3623" s="1" ph="1"/>
      <c r="HT3623" s="1" ph="1"/>
      <c r="HU3623" s="1" ph="1"/>
      <c r="HV3623" s="1" ph="1"/>
      <c r="HW3623" s="1" ph="1"/>
      <c r="HX3623" s="1" ph="1"/>
      <c r="HY3623" s="1" ph="1"/>
      <c r="HZ3623" s="1" ph="1"/>
      <c r="IA3623" s="1" ph="1"/>
      <c r="IB3623" s="1" ph="1"/>
      <c r="IC3623" s="1" ph="1"/>
      <c r="ID3623" s="1" ph="1"/>
      <c r="IE3623" s="1" ph="1"/>
      <c r="IF3623" s="1" ph="1"/>
    </row>
    <row r="3625" spans="82:240" ht="20.149999999999999" customHeight="1">
      <c r="CD3625" s="1" ph="1"/>
      <c r="CE3625" s="1" ph="1"/>
      <c r="CF3625" s="1" ph="1"/>
      <c r="CG3625" s="1" ph="1"/>
      <c r="CH3625" s="1" ph="1"/>
      <c r="CI3625" s="1" ph="1"/>
      <c r="CJ3625" s="1" ph="1"/>
      <c r="CK3625" s="1" ph="1"/>
      <c r="CL3625" s="1" ph="1"/>
      <c r="CM3625" s="1" ph="1"/>
      <c r="CN3625" s="1" ph="1"/>
      <c r="CO3625" s="1" ph="1"/>
      <c r="CP3625" s="1" ph="1"/>
      <c r="CQ3625" s="1" ph="1"/>
      <c r="CR3625" s="1" ph="1"/>
      <c r="CS3625" s="1" ph="1"/>
      <c r="CT3625" s="1" ph="1"/>
      <c r="CU3625" s="1" ph="1"/>
      <c r="CV3625" s="1" ph="1"/>
      <c r="CW3625" s="1" ph="1"/>
      <c r="CX3625" s="1" ph="1"/>
      <c r="CY3625" s="1" ph="1"/>
      <c r="CZ3625" s="1" ph="1"/>
      <c r="DA3625" s="1" ph="1"/>
      <c r="DB3625" s="1" ph="1"/>
      <c r="DC3625" s="1" ph="1"/>
      <c r="DD3625" s="1" ph="1"/>
      <c r="DE3625" s="1" ph="1"/>
      <c r="DF3625" s="1" ph="1"/>
      <c r="DG3625" s="1" ph="1"/>
      <c r="DH3625" s="1" ph="1"/>
      <c r="DI3625" s="1" ph="1"/>
      <c r="DJ3625" s="1" ph="1"/>
      <c r="DK3625" s="1" ph="1"/>
      <c r="DL3625" s="1" ph="1"/>
      <c r="DM3625" s="1" ph="1"/>
      <c r="DN3625" s="1" ph="1"/>
      <c r="DO3625" s="1" ph="1"/>
      <c r="DP3625" s="1" ph="1"/>
      <c r="DQ3625" s="1" ph="1"/>
      <c r="DR3625" s="1" ph="1"/>
      <c r="DS3625" s="1" ph="1"/>
      <c r="DT3625" s="1" ph="1"/>
      <c r="DU3625" s="1" ph="1"/>
      <c r="DV3625" s="1" ph="1"/>
      <c r="DW3625" s="1" ph="1"/>
      <c r="DX3625" s="1" ph="1"/>
      <c r="DY3625" s="1" ph="1"/>
      <c r="DZ3625" s="1" ph="1"/>
      <c r="EA3625" s="1" ph="1"/>
      <c r="EB3625" s="1" ph="1"/>
      <c r="EC3625" s="1" ph="1"/>
      <c r="ED3625" s="1" ph="1"/>
      <c r="EE3625" s="1" ph="1"/>
      <c r="EF3625" s="1" ph="1"/>
      <c r="EG3625" s="1" ph="1"/>
      <c r="EH3625" s="1" ph="1"/>
      <c r="EI3625" s="1" ph="1"/>
      <c r="EJ3625" s="1" ph="1"/>
      <c r="EK3625" s="1" ph="1"/>
      <c r="EL3625" s="1" ph="1"/>
      <c r="EM3625" s="1" ph="1"/>
      <c r="EN3625" s="1" ph="1"/>
      <c r="EO3625" s="1" ph="1"/>
      <c r="EP3625" s="1" ph="1"/>
      <c r="EQ3625" s="1" ph="1"/>
      <c r="ER3625" s="1" ph="1"/>
      <c r="ES3625" s="1" ph="1"/>
      <c r="ET3625" s="1" ph="1"/>
      <c r="EU3625" s="1" ph="1"/>
      <c r="EV3625" s="1" ph="1"/>
      <c r="EW3625" s="1" ph="1"/>
      <c r="EX3625" s="1" ph="1"/>
      <c r="EY3625" s="1" ph="1"/>
      <c r="EZ3625" s="1" ph="1"/>
      <c r="FA3625" s="1" ph="1"/>
      <c r="FB3625" s="1" ph="1"/>
      <c r="FC3625" s="1" ph="1"/>
      <c r="FD3625" s="1" ph="1"/>
      <c r="FE3625" s="1" ph="1"/>
      <c r="FF3625" s="1" ph="1"/>
      <c r="FG3625" s="1" ph="1"/>
      <c r="FH3625" s="1" ph="1"/>
      <c r="FI3625" s="1" ph="1"/>
      <c r="FJ3625" s="1" ph="1"/>
      <c r="FK3625" s="1" ph="1"/>
      <c r="FL3625" s="1" ph="1"/>
      <c r="FM3625" s="1" ph="1"/>
      <c r="FN3625" s="1" ph="1"/>
      <c r="FO3625" s="1" ph="1"/>
      <c r="FP3625" s="1" ph="1"/>
      <c r="FQ3625" s="1" ph="1"/>
      <c r="FR3625" s="1" ph="1"/>
      <c r="FS3625" s="1" ph="1"/>
      <c r="FT3625" s="1" ph="1"/>
      <c r="FU3625" s="1" ph="1"/>
      <c r="FV3625" s="1" ph="1"/>
      <c r="FW3625" s="1" ph="1"/>
      <c r="FX3625" s="1" ph="1"/>
      <c r="FY3625" s="1" ph="1"/>
      <c r="FZ3625" s="1" ph="1"/>
      <c r="GA3625" s="1" ph="1"/>
      <c r="GB3625" s="1" ph="1"/>
      <c r="GC3625" s="1" ph="1"/>
      <c r="GD3625" s="1" ph="1"/>
      <c r="GE3625" s="1" ph="1"/>
      <c r="GF3625" s="1" ph="1"/>
      <c r="GG3625" s="1" ph="1"/>
      <c r="GH3625" s="1" ph="1"/>
      <c r="GI3625" s="1" ph="1"/>
      <c r="GJ3625" s="1" ph="1"/>
      <c r="GK3625" s="1" ph="1"/>
      <c r="GL3625" s="1" ph="1"/>
      <c r="GM3625" s="1" ph="1"/>
      <c r="GN3625" s="1" ph="1"/>
      <c r="GO3625" s="1" ph="1"/>
      <c r="GP3625" s="1" ph="1"/>
      <c r="GQ3625" s="1" ph="1"/>
      <c r="GR3625" s="1" ph="1"/>
      <c r="GS3625" s="1" ph="1"/>
      <c r="GT3625" s="1" ph="1"/>
      <c r="GU3625" s="1" ph="1"/>
      <c r="GV3625" s="1" ph="1"/>
      <c r="GW3625" s="1" ph="1"/>
      <c r="GX3625" s="1" ph="1"/>
      <c r="GY3625" s="1" ph="1"/>
      <c r="GZ3625" s="1" ph="1"/>
      <c r="HA3625" s="1" ph="1"/>
      <c r="HB3625" s="1" ph="1"/>
      <c r="HC3625" s="1" ph="1"/>
      <c r="HD3625" s="1" ph="1"/>
      <c r="HE3625" s="1" ph="1"/>
      <c r="HF3625" s="1" ph="1"/>
      <c r="HG3625" s="1" ph="1"/>
      <c r="HH3625" s="1" ph="1"/>
      <c r="HI3625" s="1" ph="1"/>
      <c r="HJ3625" s="1" ph="1"/>
      <c r="HK3625" s="1" ph="1"/>
      <c r="HL3625" s="1" ph="1"/>
      <c r="HM3625" s="1" ph="1"/>
      <c r="HN3625" s="1" ph="1"/>
      <c r="HO3625" s="1" ph="1"/>
      <c r="HP3625" s="1" ph="1"/>
      <c r="HQ3625" s="1" ph="1"/>
      <c r="HR3625" s="1" ph="1"/>
      <c r="HS3625" s="1" ph="1"/>
      <c r="HT3625" s="1" ph="1"/>
      <c r="HU3625" s="1" ph="1"/>
      <c r="HV3625" s="1" ph="1"/>
      <c r="HW3625" s="1" ph="1"/>
      <c r="HX3625" s="1" ph="1"/>
      <c r="HY3625" s="1" ph="1"/>
      <c r="HZ3625" s="1" ph="1"/>
      <c r="IA3625" s="1" ph="1"/>
      <c r="IB3625" s="1" ph="1"/>
      <c r="IC3625" s="1" ph="1"/>
      <c r="ID3625" s="1" ph="1"/>
      <c r="IE3625" s="1" ph="1"/>
      <c r="IF3625" s="1" ph="1"/>
    </row>
    <row r="3627" spans="82:240" ht="20.149999999999999" customHeight="1">
      <c r="CD3627" s="1" ph="1"/>
      <c r="CE3627" s="1" ph="1"/>
      <c r="CF3627" s="1" ph="1"/>
      <c r="CG3627" s="1" ph="1"/>
      <c r="CH3627" s="1" ph="1"/>
      <c r="CI3627" s="1" ph="1"/>
      <c r="CJ3627" s="1" ph="1"/>
      <c r="CK3627" s="1" ph="1"/>
      <c r="CL3627" s="1" ph="1"/>
      <c r="CM3627" s="1" ph="1"/>
      <c r="CN3627" s="1" ph="1"/>
      <c r="CO3627" s="1" ph="1"/>
      <c r="CP3627" s="1" ph="1"/>
      <c r="CQ3627" s="1" ph="1"/>
      <c r="CR3627" s="1" ph="1"/>
      <c r="CS3627" s="1" ph="1"/>
      <c r="CT3627" s="1" ph="1"/>
      <c r="CU3627" s="1" ph="1"/>
      <c r="CV3627" s="1" ph="1"/>
      <c r="CW3627" s="1" ph="1"/>
      <c r="CX3627" s="1" ph="1"/>
      <c r="CY3627" s="1" ph="1"/>
      <c r="CZ3627" s="1" ph="1"/>
      <c r="DA3627" s="1" ph="1"/>
      <c r="DB3627" s="1" ph="1"/>
      <c r="DC3627" s="1" ph="1"/>
      <c r="DD3627" s="1" ph="1"/>
      <c r="DE3627" s="1" ph="1"/>
      <c r="DF3627" s="1" ph="1"/>
      <c r="DG3627" s="1" ph="1"/>
      <c r="DH3627" s="1" ph="1"/>
      <c r="DI3627" s="1" ph="1"/>
      <c r="DJ3627" s="1" ph="1"/>
      <c r="DK3627" s="1" ph="1"/>
      <c r="DL3627" s="1" ph="1"/>
      <c r="DM3627" s="1" ph="1"/>
      <c r="DN3627" s="1" ph="1"/>
      <c r="DO3627" s="1" ph="1"/>
      <c r="DP3627" s="1" ph="1"/>
      <c r="DQ3627" s="1" ph="1"/>
      <c r="DR3627" s="1" ph="1"/>
      <c r="DS3627" s="1" ph="1"/>
      <c r="DT3627" s="1" ph="1"/>
      <c r="DU3627" s="1" ph="1"/>
      <c r="DV3627" s="1" ph="1"/>
      <c r="DW3627" s="1" ph="1"/>
      <c r="DX3627" s="1" ph="1"/>
      <c r="DY3627" s="1" ph="1"/>
      <c r="DZ3627" s="1" ph="1"/>
      <c r="EA3627" s="1" ph="1"/>
      <c r="EB3627" s="1" ph="1"/>
      <c r="EC3627" s="1" ph="1"/>
      <c r="ED3627" s="1" ph="1"/>
      <c r="EE3627" s="1" ph="1"/>
      <c r="EF3627" s="1" ph="1"/>
      <c r="EG3627" s="1" ph="1"/>
      <c r="EH3627" s="1" ph="1"/>
      <c r="EI3627" s="1" ph="1"/>
      <c r="EJ3627" s="1" ph="1"/>
      <c r="EK3627" s="1" ph="1"/>
      <c r="EL3627" s="1" ph="1"/>
      <c r="EM3627" s="1" ph="1"/>
      <c r="EN3627" s="1" ph="1"/>
      <c r="EO3627" s="1" ph="1"/>
      <c r="EP3627" s="1" ph="1"/>
      <c r="EQ3627" s="1" ph="1"/>
      <c r="ER3627" s="1" ph="1"/>
      <c r="ES3627" s="1" ph="1"/>
      <c r="ET3627" s="1" ph="1"/>
      <c r="EU3627" s="1" ph="1"/>
      <c r="EV3627" s="1" ph="1"/>
      <c r="EW3627" s="1" ph="1"/>
      <c r="EX3627" s="1" ph="1"/>
      <c r="EY3627" s="1" ph="1"/>
      <c r="EZ3627" s="1" ph="1"/>
      <c r="FA3627" s="1" ph="1"/>
      <c r="FB3627" s="1" ph="1"/>
      <c r="FC3627" s="1" ph="1"/>
      <c r="FD3627" s="1" ph="1"/>
      <c r="FE3627" s="1" ph="1"/>
      <c r="FF3627" s="1" ph="1"/>
      <c r="FG3627" s="1" ph="1"/>
      <c r="FH3627" s="1" ph="1"/>
      <c r="FI3627" s="1" ph="1"/>
      <c r="FJ3627" s="1" ph="1"/>
      <c r="FK3627" s="1" ph="1"/>
      <c r="FL3627" s="1" ph="1"/>
      <c r="FM3627" s="1" ph="1"/>
      <c r="FN3627" s="1" ph="1"/>
      <c r="FO3627" s="1" ph="1"/>
      <c r="FP3627" s="1" ph="1"/>
      <c r="FQ3627" s="1" ph="1"/>
      <c r="FR3627" s="1" ph="1"/>
      <c r="FS3627" s="1" ph="1"/>
      <c r="FT3627" s="1" ph="1"/>
      <c r="FU3627" s="1" ph="1"/>
      <c r="FV3627" s="1" ph="1"/>
      <c r="FW3627" s="1" ph="1"/>
      <c r="FX3627" s="1" ph="1"/>
      <c r="FY3627" s="1" ph="1"/>
      <c r="FZ3627" s="1" ph="1"/>
      <c r="GA3627" s="1" ph="1"/>
      <c r="GB3627" s="1" ph="1"/>
      <c r="GC3627" s="1" ph="1"/>
      <c r="GD3627" s="1" ph="1"/>
      <c r="GE3627" s="1" ph="1"/>
      <c r="GF3627" s="1" ph="1"/>
      <c r="GG3627" s="1" ph="1"/>
      <c r="GH3627" s="1" ph="1"/>
      <c r="GI3627" s="1" ph="1"/>
      <c r="GJ3627" s="1" ph="1"/>
      <c r="GK3627" s="1" ph="1"/>
      <c r="GL3627" s="1" ph="1"/>
      <c r="GM3627" s="1" ph="1"/>
      <c r="GN3627" s="1" ph="1"/>
      <c r="GO3627" s="1" ph="1"/>
      <c r="GP3627" s="1" ph="1"/>
      <c r="GQ3627" s="1" ph="1"/>
      <c r="GR3627" s="1" ph="1"/>
      <c r="GS3627" s="1" ph="1"/>
      <c r="GT3627" s="1" ph="1"/>
      <c r="GU3627" s="1" ph="1"/>
      <c r="GV3627" s="1" ph="1"/>
      <c r="GW3627" s="1" ph="1"/>
      <c r="GX3627" s="1" ph="1"/>
      <c r="GY3627" s="1" ph="1"/>
      <c r="GZ3627" s="1" ph="1"/>
      <c r="HA3627" s="1" ph="1"/>
      <c r="HB3627" s="1" ph="1"/>
      <c r="HC3627" s="1" ph="1"/>
      <c r="HD3627" s="1" ph="1"/>
      <c r="HE3627" s="1" ph="1"/>
      <c r="HF3627" s="1" ph="1"/>
      <c r="HG3627" s="1" ph="1"/>
      <c r="HH3627" s="1" ph="1"/>
      <c r="HI3627" s="1" ph="1"/>
      <c r="HJ3627" s="1" ph="1"/>
      <c r="HK3627" s="1" ph="1"/>
      <c r="HL3627" s="1" ph="1"/>
      <c r="HM3627" s="1" ph="1"/>
      <c r="HN3627" s="1" ph="1"/>
      <c r="HO3627" s="1" ph="1"/>
      <c r="HP3627" s="1" ph="1"/>
      <c r="HQ3627" s="1" ph="1"/>
      <c r="HR3627" s="1" ph="1"/>
      <c r="HS3627" s="1" ph="1"/>
      <c r="HT3627" s="1" ph="1"/>
      <c r="HU3627" s="1" ph="1"/>
      <c r="HV3627" s="1" ph="1"/>
      <c r="HW3627" s="1" ph="1"/>
      <c r="HX3627" s="1" ph="1"/>
      <c r="HY3627" s="1" ph="1"/>
      <c r="HZ3627" s="1" ph="1"/>
      <c r="IA3627" s="1" ph="1"/>
      <c r="IB3627" s="1" ph="1"/>
      <c r="IC3627" s="1" ph="1"/>
      <c r="ID3627" s="1" ph="1"/>
      <c r="IE3627" s="1" ph="1"/>
      <c r="IF3627" s="1" ph="1"/>
    </row>
    <row r="3629" spans="82:240" ht="20.149999999999999" customHeight="1">
      <c r="CD3629" s="1" ph="1"/>
      <c r="CE3629" s="1" ph="1"/>
      <c r="CF3629" s="1" ph="1"/>
      <c r="CG3629" s="1" ph="1"/>
      <c r="CH3629" s="1" ph="1"/>
      <c r="CI3629" s="1" ph="1"/>
      <c r="CJ3629" s="1" ph="1"/>
      <c r="CK3629" s="1" ph="1"/>
      <c r="CL3629" s="1" ph="1"/>
      <c r="CM3629" s="1" ph="1"/>
      <c r="CN3629" s="1" ph="1"/>
      <c r="CO3629" s="1" ph="1"/>
      <c r="CP3629" s="1" ph="1"/>
      <c r="CQ3629" s="1" ph="1"/>
      <c r="CR3629" s="1" ph="1"/>
      <c r="CS3629" s="1" ph="1"/>
      <c r="CT3629" s="1" ph="1"/>
      <c r="CU3629" s="1" ph="1"/>
      <c r="CV3629" s="1" ph="1"/>
      <c r="CW3629" s="1" ph="1"/>
      <c r="CX3629" s="1" ph="1"/>
      <c r="CY3629" s="1" ph="1"/>
      <c r="CZ3629" s="1" ph="1"/>
      <c r="DA3629" s="1" ph="1"/>
      <c r="DB3629" s="1" ph="1"/>
      <c r="DC3629" s="1" ph="1"/>
      <c r="DD3629" s="1" ph="1"/>
      <c r="DE3629" s="1" ph="1"/>
      <c r="DF3629" s="1" ph="1"/>
      <c r="DG3629" s="1" ph="1"/>
      <c r="DH3629" s="1" ph="1"/>
      <c r="DI3629" s="1" ph="1"/>
      <c r="DJ3629" s="1" ph="1"/>
      <c r="DK3629" s="1" ph="1"/>
      <c r="DL3629" s="1" ph="1"/>
      <c r="DM3629" s="1" ph="1"/>
      <c r="DN3629" s="1" ph="1"/>
      <c r="DO3629" s="1" ph="1"/>
      <c r="DP3629" s="1" ph="1"/>
      <c r="DQ3629" s="1" ph="1"/>
      <c r="DR3629" s="1" ph="1"/>
      <c r="DS3629" s="1" ph="1"/>
      <c r="DT3629" s="1" ph="1"/>
      <c r="DU3629" s="1" ph="1"/>
      <c r="DV3629" s="1" ph="1"/>
      <c r="DW3629" s="1" ph="1"/>
      <c r="DX3629" s="1" ph="1"/>
      <c r="DY3629" s="1" ph="1"/>
      <c r="DZ3629" s="1" ph="1"/>
      <c r="EA3629" s="1" ph="1"/>
      <c r="EB3629" s="1" ph="1"/>
      <c r="EC3629" s="1" ph="1"/>
      <c r="ED3629" s="1" ph="1"/>
      <c r="EE3629" s="1" ph="1"/>
      <c r="EF3629" s="1" ph="1"/>
      <c r="EG3629" s="1" ph="1"/>
      <c r="EH3629" s="1" ph="1"/>
      <c r="EI3629" s="1" ph="1"/>
      <c r="EJ3629" s="1" ph="1"/>
      <c r="EK3629" s="1" ph="1"/>
      <c r="EL3629" s="1" ph="1"/>
      <c r="EM3629" s="1" ph="1"/>
      <c r="EN3629" s="1" ph="1"/>
      <c r="EO3629" s="1" ph="1"/>
      <c r="EP3629" s="1" ph="1"/>
      <c r="EQ3629" s="1" ph="1"/>
      <c r="ER3629" s="1" ph="1"/>
      <c r="ES3629" s="1" ph="1"/>
      <c r="ET3629" s="1" ph="1"/>
      <c r="EU3629" s="1" ph="1"/>
      <c r="EV3629" s="1" ph="1"/>
      <c r="EW3629" s="1" ph="1"/>
      <c r="EX3629" s="1" ph="1"/>
      <c r="EY3629" s="1" ph="1"/>
      <c r="EZ3629" s="1" ph="1"/>
      <c r="FA3629" s="1" ph="1"/>
      <c r="FB3629" s="1" ph="1"/>
      <c r="FC3629" s="1" ph="1"/>
      <c r="FD3629" s="1" ph="1"/>
      <c r="FE3629" s="1" ph="1"/>
      <c r="FF3629" s="1" ph="1"/>
      <c r="FG3629" s="1" ph="1"/>
      <c r="FH3629" s="1" ph="1"/>
      <c r="FI3629" s="1" ph="1"/>
      <c r="FJ3629" s="1" ph="1"/>
      <c r="FK3629" s="1" ph="1"/>
      <c r="FL3629" s="1" ph="1"/>
      <c r="FM3629" s="1" ph="1"/>
      <c r="FN3629" s="1" ph="1"/>
      <c r="FO3629" s="1" ph="1"/>
      <c r="FP3629" s="1" ph="1"/>
      <c r="FQ3629" s="1" ph="1"/>
      <c r="FR3629" s="1" ph="1"/>
      <c r="FS3629" s="1" ph="1"/>
      <c r="FT3629" s="1" ph="1"/>
      <c r="FU3629" s="1" ph="1"/>
      <c r="FV3629" s="1" ph="1"/>
      <c r="FW3629" s="1" ph="1"/>
      <c r="FX3629" s="1" ph="1"/>
      <c r="FY3629" s="1" ph="1"/>
      <c r="FZ3629" s="1" ph="1"/>
      <c r="GA3629" s="1" ph="1"/>
      <c r="GB3629" s="1" ph="1"/>
      <c r="GC3629" s="1" ph="1"/>
      <c r="GD3629" s="1" ph="1"/>
      <c r="GE3629" s="1" ph="1"/>
      <c r="GF3629" s="1" ph="1"/>
      <c r="GG3629" s="1" ph="1"/>
      <c r="GH3629" s="1" ph="1"/>
      <c r="GI3629" s="1" ph="1"/>
      <c r="GJ3629" s="1" ph="1"/>
      <c r="GK3629" s="1" ph="1"/>
      <c r="GL3629" s="1" ph="1"/>
      <c r="GM3629" s="1" ph="1"/>
      <c r="GN3629" s="1" ph="1"/>
      <c r="GO3629" s="1" ph="1"/>
      <c r="GP3629" s="1" ph="1"/>
      <c r="GQ3629" s="1" ph="1"/>
      <c r="GR3629" s="1" ph="1"/>
      <c r="GS3629" s="1" ph="1"/>
      <c r="GT3629" s="1" ph="1"/>
      <c r="GU3629" s="1" ph="1"/>
      <c r="GV3629" s="1" ph="1"/>
      <c r="GW3629" s="1" ph="1"/>
      <c r="GX3629" s="1" ph="1"/>
      <c r="GY3629" s="1" ph="1"/>
      <c r="GZ3629" s="1" ph="1"/>
      <c r="HA3629" s="1" ph="1"/>
      <c r="HB3629" s="1" ph="1"/>
      <c r="HC3629" s="1" ph="1"/>
      <c r="HD3629" s="1" ph="1"/>
      <c r="HE3629" s="1" ph="1"/>
      <c r="HF3629" s="1" ph="1"/>
      <c r="HG3629" s="1" ph="1"/>
      <c r="HH3629" s="1" ph="1"/>
      <c r="HI3629" s="1" ph="1"/>
      <c r="HJ3629" s="1" ph="1"/>
      <c r="HK3629" s="1" ph="1"/>
      <c r="HL3629" s="1" ph="1"/>
      <c r="HM3629" s="1" ph="1"/>
      <c r="HN3629" s="1" ph="1"/>
      <c r="HO3629" s="1" ph="1"/>
      <c r="HP3629" s="1" ph="1"/>
      <c r="HQ3629" s="1" ph="1"/>
      <c r="HR3629" s="1" ph="1"/>
      <c r="HS3629" s="1" ph="1"/>
      <c r="HT3629" s="1" ph="1"/>
      <c r="HU3629" s="1" ph="1"/>
      <c r="HV3629" s="1" ph="1"/>
      <c r="HW3629" s="1" ph="1"/>
      <c r="HX3629" s="1" ph="1"/>
      <c r="HY3629" s="1" ph="1"/>
      <c r="HZ3629" s="1" ph="1"/>
      <c r="IA3629" s="1" ph="1"/>
      <c r="IB3629" s="1" ph="1"/>
      <c r="IC3629" s="1" ph="1"/>
      <c r="ID3629" s="1" ph="1"/>
      <c r="IE3629" s="1" ph="1"/>
      <c r="IF3629" s="1" ph="1"/>
    </row>
    <row r="3632" spans="82:240" ht="20.149999999999999" customHeight="1">
      <c r="CD3632" s="1" ph="1"/>
      <c r="CE3632" s="1" ph="1"/>
      <c r="CF3632" s="1" ph="1"/>
      <c r="CG3632" s="1" ph="1"/>
      <c r="CH3632" s="1" ph="1"/>
      <c r="CI3632" s="1" ph="1"/>
      <c r="CJ3632" s="1" ph="1"/>
      <c r="CK3632" s="1" ph="1"/>
      <c r="CL3632" s="1" ph="1"/>
      <c r="CM3632" s="1" ph="1"/>
      <c r="CN3632" s="1" ph="1"/>
      <c r="CO3632" s="1" ph="1"/>
      <c r="CP3632" s="1" ph="1"/>
      <c r="CQ3632" s="1" ph="1"/>
      <c r="CR3632" s="1" ph="1"/>
      <c r="CS3632" s="1" ph="1"/>
      <c r="CT3632" s="1" ph="1"/>
      <c r="CU3632" s="1" ph="1"/>
      <c r="CV3632" s="1" ph="1"/>
      <c r="CW3632" s="1" ph="1"/>
      <c r="CX3632" s="1" ph="1"/>
      <c r="CY3632" s="1" ph="1"/>
      <c r="CZ3632" s="1" ph="1"/>
      <c r="DA3632" s="1" ph="1"/>
      <c r="DB3632" s="1" ph="1"/>
      <c r="DC3632" s="1" ph="1"/>
      <c r="DD3632" s="1" ph="1"/>
      <c r="DE3632" s="1" ph="1"/>
      <c r="DF3632" s="1" ph="1"/>
      <c r="DG3632" s="1" ph="1"/>
      <c r="DH3632" s="1" ph="1"/>
      <c r="DI3632" s="1" ph="1"/>
      <c r="DJ3632" s="1" ph="1"/>
      <c r="DK3632" s="1" ph="1"/>
      <c r="DL3632" s="1" ph="1"/>
      <c r="DM3632" s="1" ph="1"/>
      <c r="DN3632" s="1" ph="1"/>
      <c r="DO3632" s="1" ph="1"/>
      <c r="DP3632" s="1" ph="1"/>
      <c r="DQ3632" s="1" ph="1"/>
      <c r="DR3632" s="1" ph="1"/>
      <c r="DS3632" s="1" ph="1"/>
      <c r="DT3632" s="1" ph="1"/>
      <c r="DU3632" s="1" ph="1"/>
      <c r="DV3632" s="1" ph="1"/>
      <c r="DW3632" s="1" ph="1"/>
      <c r="DX3632" s="1" ph="1"/>
      <c r="DY3632" s="1" ph="1"/>
      <c r="DZ3632" s="1" ph="1"/>
      <c r="EA3632" s="1" ph="1"/>
      <c r="EB3632" s="1" ph="1"/>
      <c r="EC3632" s="1" ph="1"/>
      <c r="ED3632" s="1" ph="1"/>
      <c r="EE3632" s="1" ph="1"/>
      <c r="EF3632" s="1" ph="1"/>
      <c r="EG3632" s="1" ph="1"/>
      <c r="EH3632" s="1" ph="1"/>
      <c r="EI3632" s="1" ph="1"/>
      <c r="EJ3632" s="1" ph="1"/>
      <c r="EK3632" s="1" ph="1"/>
      <c r="EL3632" s="1" ph="1"/>
      <c r="EM3632" s="1" ph="1"/>
      <c r="EN3632" s="1" ph="1"/>
      <c r="EO3632" s="1" ph="1"/>
      <c r="EP3632" s="1" ph="1"/>
      <c r="EQ3632" s="1" ph="1"/>
      <c r="ER3632" s="1" ph="1"/>
      <c r="ES3632" s="1" ph="1"/>
      <c r="ET3632" s="1" ph="1"/>
      <c r="EU3632" s="1" ph="1"/>
      <c r="EV3632" s="1" ph="1"/>
      <c r="EW3632" s="1" ph="1"/>
      <c r="EX3632" s="1" ph="1"/>
      <c r="EY3632" s="1" ph="1"/>
      <c r="EZ3632" s="1" ph="1"/>
      <c r="FA3632" s="1" ph="1"/>
      <c r="FB3632" s="1" ph="1"/>
      <c r="FC3632" s="1" ph="1"/>
      <c r="FD3632" s="1" ph="1"/>
      <c r="FE3632" s="1" ph="1"/>
      <c r="FF3632" s="1" ph="1"/>
      <c r="FG3632" s="1" ph="1"/>
      <c r="FH3632" s="1" ph="1"/>
      <c r="FI3632" s="1" ph="1"/>
      <c r="FJ3632" s="1" ph="1"/>
      <c r="FK3632" s="1" ph="1"/>
      <c r="FL3632" s="1" ph="1"/>
      <c r="FM3632" s="1" ph="1"/>
      <c r="FN3632" s="1" ph="1"/>
      <c r="FO3632" s="1" ph="1"/>
      <c r="FP3632" s="1" ph="1"/>
      <c r="FQ3632" s="1" ph="1"/>
      <c r="FR3632" s="1" ph="1"/>
      <c r="FS3632" s="1" ph="1"/>
      <c r="FT3632" s="1" ph="1"/>
      <c r="FU3632" s="1" ph="1"/>
      <c r="FV3632" s="1" ph="1"/>
      <c r="FW3632" s="1" ph="1"/>
      <c r="FX3632" s="1" ph="1"/>
      <c r="FY3632" s="1" ph="1"/>
      <c r="FZ3632" s="1" ph="1"/>
      <c r="GA3632" s="1" ph="1"/>
      <c r="GB3632" s="1" ph="1"/>
      <c r="GC3632" s="1" ph="1"/>
      <c r="GD3632" s="1" ph="1"/>
      <c r="GE3632" s="1" ph="1"/>
      <c r="GF3632" s="1" ph="1"/>
      <c r="GG3632" s="1" ph="1"/>
      <c r="GH3632" s="1" ph="1"/>
      <c r="GI3632" s="1" ph="1"/>
      <c r="GJ3632" s="1" ph="1"/>
      <c r="GK3632" s="1" ph="1"/>
      <c r="GL3632" s="1" ph="1"/>
      <c r="GM3632" s="1" ph="1"/>
      <c r="GN3632" s="1" ph="1"/>
      <c r="GO3632" s="1" ph="1"/>
      <c r="GP3632" s="1" ph="1"/>
      <c r="GQ3632" s="1" ph="1"/>
      <c r="GR3632" s="1" ph="1"/>
      <c r="GS3632" s="1" ph="1"/>
      <c r="GT3632" s="1" ph="1"/>
      <c r="GU3632" s="1" ph="1"/>
      <c r="GV3632" s="1" ph="1"/>
      <c r="GW3632" s="1" ph="1"/>
      <c r="GX3632" s="1" ph="1"/>
      <c r="GY3632" s="1" ph="1"/>
      <c r="GZ3632" s="1" ph="1"/>
      <c r="HA3632" s="1" ph="1"/>
      <c r="HB3632" s="1" ph="1"/>
      <c r="HC3632" s="1" ph="1"/>
      <c r="HD3632" s="1" ph="1"/>
      <c r="HE3632" s="1" ph="1"/>
      <c r="HF3632" s="1" ph="1"/>
      <c r="HG3632" s="1" ph="1"/>
      <c r="HH3632" s="1" ph="1"/>
      <c r="HI3632" s="1" ph="1"/>
      <c r="HJ3632" s="1" ph="1"/>
      <c r="HK3632" s="1" ph="1"/>
      <c r="HL3632" s="1" ph="1"/>
      <c r="HM3632" s="1" ph="1"/>
      <c r="HN3632" s="1" ph="1"/>
      <c r="HO3632" s="1" ph="1"/>
      <c r="HP3632" s="1" ph="1"/>
      <c r="HQ3632" s="1" ph="1"/>
      <c r="HR3632" s="1" ph="1"/>
      <c r="HS3632" s="1" ph="1"/>
      <c r="HT3632" s="1" ph="1"/>
      <c r="HU3632" s="1" ph="1"/>
      <c r="HV3632" s="1" ph="1"/>
      <c r="HW3632" s="1" ph="1"/>
      <c r="HX3632" s="1" ph="1"/>
      <c r="HY3632" s="1" ph="1"/>
      <c r="HZ3632" s="1" ph="1"/>
      <c r="IA3632" s="1" ph="1"/>
      <c r="IB3632" s="1" ph="1"/>
      <c r="IC3632" s="1" ph="1"/>
      <c r="ID3632" s="1" ph="1"/>
      <c r="IE3632" s="1" ph="1"/>
      <c r="IF3632" s="1" ph="1"/>
    </row>
    <row r="3634" spans="82:240" ht="20.149999999999999" customHeight="1">
      <c r="CD3634" s="1" ph="1"/>
      <c r="CE3634" s="1" ph="1"/>
      <c r="CF3634" s="1" ph="1"/>
      <c r="CG3634" s="1" ph="1"/>
      <c r="CH3634" s="1" ph="1"/>
      <c r="CI3634" s="1" ph="1"/>
      <c r="CJ3634" s="1" ph="1"/>
      <c r="CK3634" s="1" ph="1"/>
      <c r="CL3634" s="1" ph="1"/>
      <c r="CM3634" s="1" ph="1"/>
      <c r="CN3634" s="1" ph="1"/>
      <c r="CO3634" s="1" ph="1"/>
      <c r="CP3634" s="1" ph="1"/>
      <c r="CQ3634" s="1" ph="1"/>
      <c r="CR3634" s="1" ph="1"/>
      <c r="CS3634" s="1" ph="1"/>
      <c r="CT3634" s="1" ph="1"/>
      <c r="CU3634" s="1" ph="1"/>
      <c r="CV3634" s="1" ph="1"/>
      <c r="CW3634" s="1" ph="1"/>
      <c r="CX3634" s="1" ph="1"/>
      <c r="CY3634" s="1" ph="1"/>
      <c r="CZ3634" s="1" ph="1"/>
      <c r="DA3634" s="1" ph="1"/>
      <c r="DB3634" s="1" ph="1"/>
      <c r="DC3634" s="1" ph="1"/>
      <c r="DD3634" s="1" ph="1"/>
      <c r="DE3634" s="1" ph="1"/>
      <c r="DF3634" s="1" ph="1"/>
      <c r="DG3634" s="1" ph="1"/>
      <c r="DH3634" s="1" ph="1"/>
      <c r="DI3634" s="1" ph="1"/>
      <c r="DJ3634" s="1" ph="1"/>
      <c r="DK3634" s="1" ph="1"/>
      <c r="DL3634" s="1" ph="1"/>
      <c r="DM3634" s="1" ph="1"/>
      <c r="DN3634" s="1" ph="1"/>
      <c r="DO3634" s="1" ph="1"/>
      <c r="DP3634" s="1" ph="1"/>
      <c r="DQ3634" s="1" ph="1"/>
      <c r="DR3634" s="1" ph="1"/>
      <c r="DS3634" s="1" ph="1"/>
      <c r="DT3634" s="1" ph="1"/>
      <c r="DU3634" s="1" ph="1"/>
      <c r="DV3634" s="1" ph="1"/>
      <c r="DW3634" s="1" ph="1"/>
      <c r="DX3634" s="1" ph="1"/>
      <c r="DY3634" s="1" ph="1"/>
      <c r="DZ3634" s="1" ph="1"/>
      <c r="EA3634" s="1" ph="1"/>
      <c r="EB3634" s="1" ph="1"/>
      <c r="EC3634" s="1" ph="1"/>
      <c r="ED3634" s="1" ph="1"/>
      <c r="EE3634" s="1" ph="1"/>
      <c r="EF3634" s="1" ph="1"/>
      <c r="EG3634" s="1" ph="1"/>
      <c r="EH3634" s="1" ph="1"/>
      <c r="EI3634" s="1" ph="1"/>
      <c r="EJ3634" s="1" ph="1"/>
      <c r="EK3634" s="1" ph="1"/>
      <c r="EL3634" s="1" ph="1"/>
      <c r="EM3634" s="1" ph="1"/>
      <c r="EN3634" s="1" ph="1"/>
      <c r="EO3634" s="1" ph="1"/>
      <c r="EP3634" s="1" ph="1"/>
      <c r="EQ3634" s="1" ph="1"/>
      <c r="ER3634" s="1" ph="1"/>
      <c r="ES3634" s="1" ph="1"/>
      <c r="ET3634" s="1" ph="1"/>
      <c r="EU3634" s="1" ph="1"/>
      <c r="EV3634" s="1" ph="1"/>
      <c r="EW3634" s="1" ph="1"/>
      <c r="EX3634" s="1" ph="1"/>
      <c r="EY3634" s="1" ph="1"/>
      <c r="EZ3634" s="1" ph="1"/>
      <c r="FA3634" s="1" ph="1"/>
      <c r="FB3634" s="1" ph="1"/>
      <c r="FC3634" s="1" ph="1"/>
      <c r="FD3634" s="1" ph="1"/>
      <c r="FE3634" s="1" ph="1"/>
      <c r="FF3634" s="1" ph="1"/>
      <c r="FG3634" s="1" ph="1"/>
      <c r="FH3634" s="1" ph="1"/>
      <c r="FI3634" s="1" ph="1"/>
      <c r="FJ3634" s="1" ph="1"/>
      <c r="FK3634" s="1" ph="1"/>
      <c r="FL3634" s="1" ph="1"/>
      <c r="FM3634" s="1" ph="1"/>
      <c r="FN3634" s="1" ph="1"/>
      <c r="FO3634" s="1" ph="1"/>
      <c r="FP3634" s="1" ph="1"/>
      <c r="FQ3634" s="1" ph="1"/>
      <c r="FR3634" s="1" ph="1"/>
      <c r="FS3634" s="1" ph="1"/>
      <c r="FT3634" s="1" ph="1"/>
      <c r="FU3634" s="1" ph="1"/>
      <c r="FV3634" s="1" ph="1"/>
      <c r="FW3634" s="1" ph="1"/>
      <c r="FX3634" s="1" ph="1"/>
      <c r="FY3634" s="1" ph="1"/>
      <c r="FZ3634" s="1" ph="1"/>
      <c r="GA3634" s="1" ph="1"/>
      <c r="GB3634" s="1" ph="1"/>
      <c r="GC3634" s="1" ph="1"/>
      <c r="GD3634" s="1" ph="1"/>
      <c r="GE3634" s="1" ph="1"/>
      <c r="GF3634" s="1" ph="1"/>
      <c r="GG3634" s="1" ph="1"/>
      <c r="GH3634" s="1" ph="1"/>
      <c r="GI3634" s="1" ph="1"/>
      <c r="GJ3634" s="1" ph="1"/>
      <c r="GK3634" s="1" ph="1"/>
      <c r="GL3634" s="1" ph="1"/>
      <c r="GM3634" s="1" ph="1"/>
      <c r="GN3634" s="1" ph="1"/>
      <c r="GO3634" s="1" ph="1"/>
      <c r="GP3634" s="1" ph="1"/>
      <c r="GQ3634" s="1" ph="1"/>
      <c r="GR3634" s="1" ph="1"/>
      <c r="GS3634" s="1" ph="1"/>
      <c r="GT3634" s="1" ph="1"/>
      <c r="GU3634" s="1" ph="1"/>
      <c r="GV3634" s="1" ph="1"/>
      <c r="GW3634" s="1" ph="1"/>
      <c r="GX3634" s="1" ph="1"/>
      <c r="GY3634" s="1" ph="1"/>
      <c r="GZ3634" s="1" ph="1"/>
      <c r="HA3634" s="1" ph="1"/>
      <c r="HB3634" s="1" ph="1"/>
      <c r="HC3634" s="1" ph="1"/>
      <c r="HD3634" s="1" ph="1"/>
      <c r="HE3634" s="1" ph="1"/>
      <c r="HF3634" s="1" ph="1"/>
      <c r="HG3634" s="1" ph="1"/>
      <c r="HH3634" s="1" ph="1"/>
      <c r="HI3634" s="1" ph="1"/>
      <c r="HJ3634" s="1" ph="1"/>
      <c r="HK3634" s="1" ph="1"/>
      <c r="HL3634" s="1" ph="1"/>
      <c r="HM3634" s="1" ph="1"/>
      <c r="HN3634" s="1" ph="1"/>
      <c r="HO3634" s="1" ph="1"/>
      <c r="HP3634" s="1" ph="1"/>
      <c r="HQ3634" s="1" ph="1"/>
      <c r="HR3634" s="1" ph="1"/>
      <c r="HS3634" s="1" ph="1"/>
      <c r="HT3634" s="1" ph="1"/>
      <c r="HU3634" s="1" ph="1"/>
      <c r="HV3634" s="1" ph="1"/>
      <c r="HW3634" s="1" ph="1"/>
      <c r="HX3634" s="1" ph="1"/>
      <c r="HY3634" s="1" ph="1"/>
      <c r="HZ3634" s="1" ph="1"/>
      <c r="IA3634" s="1" ph="1"/>
      <c r="IB3634" s="1" ph="1"/>
      <c r="IC3634" s="1" ph="1"/>
      <c r="ID3634" s="1" ph="1"/>
      <c r="IE3634" s="1" ph="1"/>
      <c r="IF3634" s="1" ph="1"/>
    </row>
    <row r="3635" spans="82:240" ht="20.149999999999999" customHeight="1">
      <c r="CD3635" s="1" ph="1"/>
      <c r="CE3635" s="1" ph="1"/>
      <c r="CF3635" s="1" ph="1"/>
      <c r="CG3635" s="1" ph="1"/>
      <c r="CH3635" s="1" ph="1"/>
      <c r="CI3635" s="1" ph="1"/>
      <c r="CJ3635" s="1" ph="1"/>
      <c r="CK3635" s="1" ph="1"/>
      <c r="CL3635" s="1" ph="1"/>
      <c r="CM3635" s="1" ph="1"/>
      <c r="CN3635" s="1" ph="1"/>
      <c r="CO3635" s="1" ph="1"/>
      <c r="CP3635" s="1" ph="1"/>
      <c r="CQ3635" s="1" ph="1"/>
      <c r="CR3635" s="1" ph="1"/>
      <c r="CS3635" s="1" ph="1"/>
      <c r="CT3635" s="1" ph="1"/>
      <c r="CU3635" s="1" ph="1"/>
      <c r="CV3635" s="1" ph="1"/>
      <c r="CW3635" s="1" ph="1"/>
      <c r="CX3635" s="1" ph="1"/>
      <c r="CY3635" s="1" ph="1"/>
      <c r="CZ3635" s="1" ph="1"/>
      <c r="DA3635" s="1" ph="1"/>
      <c r="DB3635" s="1" ph="1"/>
      <c r="DC3635" s="1" ph="1"/>
      <c r="DD3635" s="1" ph="1"/>
      <c r="DE3635" s="1" ph="1"/>
      <c r="DF3635" s="1" ph="1"/>
      <c r="DG3635" s="1" ph="1"/>
      <c r="DH3635" s="1" ph="1"/>
      <c r="DI3635" s="1" ph="1"/>
      <c r="DJ3635" s="1" ph="1"/>
      <c r="DK3635" s="1" ph="1"/>
      <c r="DL3635" s="1" ph="1"/>
      <c r="DM3635" s="1" ph="1"/>
      <c r="DN3635" s="1" ph="1"/>
      <c r="DO3635" s="1" ph="1"/>
      <c r="DP3635" s="1" ph="1"/>
      <c r="DQ3635" s="1" ph="1"/>
      <c r="DR3635" s="1" ph="1"/>
      <c r="DS3635" s="1" ph="1"/>
      <c r="DT3635" s="1" ph="1"/>
      <c r="DU3635" s="1" ph="1"/>
      <c r="DV3635" s="1" ph="1"/>
      <c r="DW3635" s="1" ph="1"/>
      <c r="DX3635" s="1" ph="1"/>
      <c r="DY3635" s="1" ph="1"/>
      <c r="DZ3635" s="1" ph="1"/>
      <c r="EA3635" s="1" ph="1"/>
      <c r="EB3635" s="1" ph="1"/>
      <c r="EC3635" s="1" ph="1"/>
      <c r="ED3635" s="1" ph="1"/>
      <c r="EE3635" s="1" ph="1"/>
      <c r="EF3635" s="1" ph="1"/>
      <c r="EG3635" s="1" ph="1"/>
      <c r="EH3635" s="1" ph="1"/>
      <c r="EI3635" s="1" ph="1"/>
      <c r="EJ3635" s="1" ph="1"/>
      <c r="EK3635" s="1" ph="1"/>
      <c r="EL3635" s="1" ph="1"/>
      <c r="EM3635" s="1" ph="1"/>
      <c r="EN3635" s="1" ph="1"/>
      <c r="EO3635" s="1" ph="1"/>
      <c r="EP3635" s="1" ph="1"/>
      <c r="EQ3635" s="1" ph="1"/>
      <c r="ER3635" s="1" ph="1"/>
      <c r="ES3635" s="1" ph="1"/>
      <c r="ET3635" s="1" ph="1"/>
      <c r="EU3635" s="1" ph="1"/>
      <c r="EV3635" s="1" ph="1"/>
      <c r="EW3635" s="1" ph="1"/>
      <c r="EX3635" s="1" ph="1"/>
      <c r="EY3635" s="1" ph="1"/>
      <c r="EZ3635" s="1" ph="1"/>
      <c r="FA3635" s="1" ph="1"/>
      <c r="FB3635" s="1" ph="1"/>
      <c r="FC3635" s="1" ph="1"/>
      <c r="FD3635" s="1" ph="1"/>
      <c r="FE3635" s="1" ph="1"/>
      <c r="FF3635" s="1" ph="1"/>
      <c r="FG3635" s="1" ph="1"/>
      <c r="FH3635" s="1" ph="1"/>
      <c r="FI3635" s="1" ph="1"/>
      <c r="FJ3635" s="1" ph="1"/>
      <c r="FK3635" s="1" ph="1"/>
      <c r="FL3635" s="1" ph="1"/>
      <c r="FM3635" s="1" ph="1"/>
      <c r="FN3635" s="1" ph="1"/>
      <c r="FO3635" s="1" ph="1"/>
      <c r="FP3635" s="1" ph="1"/>
      <c r="FQ3635" s="1" ph="1"/>
      <c r="FR3635" s="1" ph="1"/>
      <c r="FS3635" s="1" ph="1"/>
      <c r="FT3635" s="1" ph="1"/>
      <c r="FU3635" s="1" ph="1"/>
      <c r="FV3635" s="1" ph="1"/>
      <c r="FW3635" s="1" ph="1"/>
      <c r="FX3635" s="1" ph="1"/>
      <c r="FY3635" s="1" ph="1"/>
      <c r="FZ3635" s="1" ph="1"/>
      <c r="GA3635" s="1" ph="1"/>
      <c r="GB3635" s="1" ph="1"/>
      <c r="GC3635" s="1" ph="1"/>
      <c r="GD3635" s="1" ph="1"/>
      <c r="GE3635" s="1" ph="1"/>
      <c r="GF3635" s="1" ph="1"/>
      <c r="GG3635" s="1" ph="1"/>
      <c r="GH3635" s="1" ph="1"/>
      <c r="GI3635" s="1" ph="1"/>
      <c r="GJ3635" s="1" ph="1"/>
      <c r="GK3635" s="1" ph="1"/>
      <c r="GL3635" s="1" ph="1"/>
      <c r="GM3635" s="1" ph="1"/>
      <c r="GN3635" s="1" ph="1"/>
      <c r="GO3635" s="1" ph="1"/>
      <c r="GP3635" s="1" ph="1"/>
      <c r="GQ3635" s="1" ph="1"/>
      <c r="GR3635" s="1" ph="1"/>
      <c r="GS3635" s="1" ph="1"/>
      <c r="GT3635" s="1" ph="1"/>
      <c r="GU3635" s="1" ph="1"/>
      <c r="GV3635" s="1" ph="1"/>
      <c r="GW3635" s="1" ph="1"/>
      <c r="GX3635" s="1" ph="1"/>
      <c r="GY3635" s="1" ph="1"/>
      <c r="GZ3635" s="1" ph="1"/>
      <c r="HA3635" s="1" ph="1"/>
      <c r="HB3635" s="1" ph="1"/>
      <c r="HC3635" s="1" ph="1"/>
      <c r="HD3635" s="1" ph="1"/>
      <c r="HE3635" s="1" ph="1"/>
      <c r="HF3635" s="1" ph="1"/>
      <c r="HG3635" s="1" ph="1"/>
      <c r="HH3635" s="1" ph="1"/>
      <c r="HI3635" s="1" ph="1"/>
      <c r="HJ3635" s="1" ph="1"/>
      <c r="HK3635" s="1" ph="1"/>
      <c r="HL3635" s="1" ph="1"/>
      <c r="HM3635" s="1" ph="1"/>
      <c r="HN3635" s="1" ph="1"/>
      <c r="HO3635" s="1" ph="1"/>
      <c r="HP3635" s="1" ph="1"/>
      <c r="HQ3635" s="1" ph="1"/>
      <c r="HR3635" s="1" ph="1"/>
      <c r="HS3635" s="1" ph="1"/>
      <c r="HT3635" s="1" ph="1"/>
      <c r="HU3635" s="1" ph="1"/>
      <c r="HV3635" s="1" ph="1"/>
      <c r="HW3635" s="1" ph="1"/>
      <c r="HX3635" s="1" ph="1"/>
      <c r="HY3635" s="1" ph="1"/>
      <c r="HZ3635" s="1" ph="1"/>
      <c r="IA3635" s="1" ph="1"/>
      <c r="IB3635" s="1" ph="1"/>
      <c r="IC3635" s="1" ph="1"/>
      <c r="ID3635" s="1" ph="1"/>
      <c r="IE3635" s="1" ph="1"/>
      <c r="IF3635" s="1" ph="1"/>
    </row>
    <row r="3638" spans="82:240" ht="20.149999999999999" customHeight="1">
      <c r="CD3638" s="1" ph="1"/>
      <c r="CE3638" s="1" ph="1"/>
      <c r="CF3638" s="1" ph="1"/>
      <c r="CG3638" s="1" ph="1"/>
      <c r="CH3638" s="1" ph="1"/>
      <c r="CI3638" s="1" ph="1"/>
      <c r="CJ3638" s="1" ph="1"/>
      <c r="CK3638" s="1" ph="1"/>
      <c r="CL3638" s="1" ph="1"/>
      <c r="CM3638" s="1" ph="1"/>
      <c r="CN3638" s="1" ph="1"/>
      <c r="CO3638" s="1" ph="1"/>
      <c r="CP3638" s="1" ph="1"/>
      <c r="CQ3638" s="1" ph="1"/>
      <c r="CR3638" s="1" ph="1"/>
      <c r="CS3638" s="1" ph="1"/>
      <c r="CT3638" s="1" ph="1"/>
      <c r="CU3638" s="1" ph="1"/>
      <c r="CV3638" s="1" ph="1"/>
      <c r="CW3638" s="1" ph="1"/>
      <c r="CX3638" s="1" ph="1"/>
      <c r="CY3638" s="1" ph="1"/>
      <c r="CZ3638" s="1" ph="1"/>
      <c r="DA3638" s="1" ph="1"/>
      <c r="DB3638" s="1" ph="1"/>
      <c r="DC3638" s="1" ph="1"/>
      <c r="DD3638" s="1" ph="1"/>
      <c r="DE3638" s="1" ph="1"/>
      <c r="DF3638" s="1" ph="1"/>
      <c r="DG3638" s="1" ph="1"/>
      <c r="DH3638" s="1" ph="1"/>
      <c r="DI3638" s="1" ph="1"/>
      <c r="DJ3638" s="1" ph="1"/>
      <c r="DK3638" s="1" ph="1"/>
      <c r="DL3638" s="1" ph="1"/>
      <c r="DM3638" s="1" ph="1"/>
      <c r="DN3638" s="1" ph="1"/>
      <c r="DO3638" s="1" ph="1"/>
      <c r="DP3638" s="1" ph="1"/>
      <c r="DQ3638" s="1" ph="1"/>
      <c r="DR3638" s="1" ph="1"/>
      <c r="DS3638" s="1" ph="1"/>
      <c r="DT3638" s="1" ph="1"/>
      <c r="DU3638" s="1" ph="1"/>
      <c r="DV3638" s="1" ph="1"/>
      <c r="DW3638" s="1" ph="1"/>
      <c r="DX3638" s="1" ph="1"/>
      <c r="DY3638" s="1" ph="1"/>
      <c r="DZ3638" s="1" ph="1"/>
      <c r="EA3638" s="1" ph="1"/>
      <c r="EB3638" s="1" ph="1"/>
      <c r="EC3638" s="1" ph="1"/>
      <c r="ED3638" s="1" ph="1"/>
      <c r="EE3638" s="1" ph="1"/>
      <c r="EF3638" s="1" ph="1"/>
      <c r="EG3638" s="1" ph="1"/>
      <c r="EH3638" s="1" ph="1"/>
      <c r="EI3638" s="1" ph="1"/>
      <c r="EJ3638" s="1" ph="1"/>
      <c r="EK3638" s="1" ph="1"/>
      <c r="EL3638" s="1" ph="1"/>
      <c r="EM3638" s="1" ph="1"/>
      <c r="EN3638" s="1" ph="1"/>
      <c r="EO3638" s="1" ph="1"/>
      <c r="EP3638" s="1" ph="1"/>
      <c r="EQ3638" s="1" ph="1"/>
      <c r="ER3638" s="1" ph="1"/>
      <c r="ES3638" s="1" ph="1"/>
      <c r="ET3638" s="1" ph="1"/>
      <c r="EU3638" s="1" ph="1"/>
      <c r="EV3638" s="1" ph="1"/>
      <c r="EW3638" s="1" ph="1"/>
      <c r="EX3638" s="1" ph="1"/>
      <c r="EY3638" s="1" ph="1"/>
      <c r="EZ3638" s="1" ph="1"/>
      <c r="FA3638" s="1" ph="1"/>
      <c r="FB3638" s="1" ph="1"/>
      <c r="FC3638" s="1" ph="1"/>
      <c r="FD3638" s="1" ph="1"/>
      <c r="FE3638" s="1" ph="1"/>
      <c r="FF3638" s="1" ph="1"/>
      <c r="FG3638" s="1" ph="1"/>
      <c r="FH3638" s="1" ph="1"/>
      <c r="FI3638" s="1" ph="1"/>
      <c r="FJ3638" s="1" ph="1"/>
      <c r="FK3638" s="1" ph="1"/>
      <c r="FL3638" s="1" ph="1"/>
      <c r="FM3638" s="1" ph="1"/>
      <c r="FN3638" s="1" ph="1"/>
      <c r="FO3638" s="1" ph="1"/>
      <c r="FP3638" s="1" ph="1"/>
      <c r="FQ3638" s="1" ph="1"/>
      <c r="FR3638" s="1" ph="1"/>
      <c r="FS3638" s="1" ph="1"/>
      <c r="FT3638" s="1" ph="1"/>
      <c r="FU3638" s="1" ph="1"/>
      <c r="FV3638" s="1" ph="1"/>
      <c r="FW3638" s="1" ph="1"/>
      <c r="FX3638" s="1" ph="1"/>
      <c r="FY3638" s="1" ph="1"/>
      <c r="FZ3638" s="1" ph="1"/>
      <c r="GA3638" s="1" ph="1"/>
      <c r="GB3638" s="1" ph="1"/>
      <c r="GC3638" s="1" ph="1"/>
      <c r="GD3638" s="1" ph="1"/>
      <c r="GE3638" s="1" ph="1"/>
      <c r="GF3638" s="1" ph="1"/>
      <c r="GG3638" s="1" ph="1"/>
      <c r="GH3638" s="1" ph="1"/>
      <c r="GI3638" s="1" ph="1"/>
      <c r="GJ3638" s="1" ph="1"/>
      <c r="GK3638" s="1" ph="1"/>
      <c r="GL3638" s="1" ph="1"/>
      <c r="GM3638" s="1" ph="1"/>
      <c r="GN3638" s="1" ph="1"/>
      <c r="GO3638" s="1" ph="1"/>
      <c r="GP3638" s="1" ph="1"/>
      <c r="GQ3638" s="1" ph="1"/>
      <c r="GR3638" s="1" ph="1"/>
      <c r="GS3638" s="1" ph="1"/>
      <c r="GT3638" s="1" ph="1"/>
      <c r="GU3638" s="1" ph="1"/>
      <c r="GV3638" s="1" ph="1"/>
      <c r="GW3638" s="1" ph="1"/>
      <c r="GX3638" s="1" ph="1"/>
      <c r="GY3638" s="1" ph="1"/>
      <c r="GZ3638" s="1" ph="1"/>
      <c r="HA3638" s="1" ph="1"/>
      <c r="HB3638" s="1" ph="1"/>
      <c r="HC3638" s="1" ph="1"/>
      <c r="HD3638" s="1" ph="1"/>
      <c r="HE3638" s="1" ph="1"/>
      <c r="HF3638" s="1" ph="1"/>
      <c r="HG3638" s="1" ph="1"/>
      <c r="HH3638" s="1" ph="1"/>
      <c r="HI3638" s="1" ph="1"/>
      <c r="HJ3638" s="1" ph="1"/>
      <c r="HK3638" s="1" ph="1"/>
      <c r="HL3638" s="1" ph="1"/>
      <c r="HM3638" s="1" ph="1"/>
      <c r="HN3638" s="1" ph="1"/>
      <c r="HO3638" s="1" ph="1"/>
      <c r="HP3638" s="1" ph="1"/>
      <c r="HQ3638" s="1" ph="1"/>
      <c r="HR3638" s="1" ph="1"/>
      <c r="HS3638" s="1" ph="1"/>
      <c r="HT3638" s="1" ph="1"/>
      <c r="HU3638" s="1" ph="1"/>
      <c r="HV3638" s="1" ph="1"/>
      <c r="HW3638" s="1" ph="1"/>
      <c r="HX3638" s="1" ph="1"/>
      <c r="HY3638" s="1" ph="1"/>
      <c r="HZ3638" s="1" ph="1"/>
      <c r="IA3638" s="1" ph="1"/>
      <c r="IB3638" s="1" ph="1"/>
      <c r="IC3638" s="1" ph="1"/>
      <c r="ID3638" s="1" ph="1"/>
      <c r="IE3638" s="1" ph="1"/>
      <c r="IF3638" s="1" ph="1"/>
    </row>
    <row r="3639" spans="82:240" ht="20.149999999999999" customHeight="1">
      <c r="CD3639" s="1" ph="1"/>
      <c r="CE3639" s="1" ph="1"/>
      <c r="CF3639" s="1" ph="1"/>
      <c r="CG3639" s="1" ph="1"/>
      <c r="CH3639" s="1" ph="1"/>
      <c r="CI3639" s="1" ph="1"/>
      <c r="CJ3639" s="1" ph="1"/>
      <c r="CK3639" s="1" ph="1"/>
      <c r="CL3639" s="1" ph="1"/>
      <c r="CM3639" s="1" ph="1"/>
      <c r="CN3639" s="1" ph="1"/>
      <c r="CO3639" s="1" ph="1"/>
      <c r="CP3639" s="1" ph="1"/>
      <c r="CQ3639" s="1" ph="1"/>
      <c r="CR3639" s="1" ph="1"/>
      <c r="CS3639" s="1" ph="1"/>
      <c r="CT3639" s="1" ph="1"/>
      <c r="CU3639" s="1" ph="1"/>
      <c r="CV3639" s="1" ph="1"/>
      <c r="CW3639" s="1" ph="1"/>
      <c r="CX3639" s="1" ph="1"/>
      <c r="CY3639" s="1" ph="1"/>
      <c r="CZ3639" s="1" ph="1"/>
      <c r="DA3639" s="1" ph="1"/>
      <c r="DB3639" s="1" ph="1"/>
      <c r="DC3639" s="1" ph="1"/>
      <c r="DD3639" s="1" ph="1"/>
      <c r="DE3639" s="1" ph="1"/>
      <c r="DF3639" s="1" ph="1"/>
      <c r="DG3639" s="1" ph="1"/>
      <c r="DH3639" s="1" ph="1"/>
      <c r="DI3639" s="1" ph="1"/>
      <c r="DJ3639" s="1" ph="1"/>
      <c r="DK3639" s="1" ph="1"/>
      <c r="DL3639" s="1" ph="1"/>
      <c r="DM3639" s="1" ph="1"/>
      <c r="DN3639" s="1" ph="1"/>
      <c r="DO3639" s="1" ph="1"/>
      <c r="DP3639" s="1" ph="1"/>
      <c r="DQ3639" s="1" ph="1"/>
      <c r="DR3639" s="1" ph="1"/>
      <c r="DS3639" s="1" ph="1"/>
      <c r="DT3639" s="1" ph="1"/>
      <c r="DU3639" s="1" ph="1"/>
      <c r="DV3639" s="1" ph="1"/>
      <c r="DW3639" s="1" ph="1"/>
      <c r="DX3639" s="1" ph="1"/>
      <c r="DY3639" s="1" ph="1"/>
      <c r="DZ3639" s="1" ph="1"/>
      <c r="EA3639" s="1" ph="1"/>
      <c r="EB3639" s="1" ph="1"/>
      <c r="EC3639" s="1" ph="1"/>
      <c r="ED3639" s="1" ph="1"/>
      <c r="EE3639" s="1" ph="1"/>
      <c r="EF3639" s="1" ph="1"/>
      <c r="EG3639" s="1" ph="1"/>
      <c r="EH3639" s="1" ph="1"/>
      <c r="EI3639" s="1" ph="1"/>
      <c r="EJ3639" s="1" ph="1"/>
      <c r="EK3639" s="1" ph="1"/>
      <c r="EL3639" s="1" ph="1"/>
      <c r="EM3639" s="1" ph="1"/>
      <c r="EN3639" s="1" ph="1"/>
      <c r="EO3639" s="1" ph="1"/>
      <c r="EP3639" s="1" ph="1"/>
      <c r="EQ3639" s="1" ph="1"/>
      <c r="ER3639" s="1" ph="1"/>
      <c r="ES3639" s="1" ph="1"/>
      <c r="ET3639" s="1" ph="1"/>
      <c r="EU3639" s="1" ph="1"/>
      <c r="EV3639" s="1" ph="1"/>
      <c r="EW3639" s="1" ph="1"/>
      <c r="EX3639" s="1" ph="1"/>
      <c r="EY3639" s="1" ph="1"/>
      <c r="EZ3639" s="1" ph="1"/>
      <c r="FA3639" s="1" ph="1"/>
      <c r="FB3639" s="1" ph="1"/>
      <c r="FC3639" s="1" ph="1"/>
      <c r="FD3639" s="1" ph="1"/>
      <c r="FE3639" s="1" ph="1"/>
      <c r="FF3639" s="1" ph="1"/>
      <c r="FG3639" s="1" ph="1"/>
      <c r="FH3639" s="1" ph="1"/>
      <c r="FI3639" s="1" ph="1"/>
      <c r="FJ3639" s="1" ph="1"/>
      <c r="FK3639" s="1" ph="1"/>
      <c r="FL3639" s="1" ph="1"/>
      <c r="FM3639" s="1" ph="1"/>
      <c r="FN3639" s="1" ph="1"/>
      <c r="FO3639" s="1" ph="1"/>
      <c r="FP3639" s="1" ph="1"/>
      <c r="FQ3639" s="1" ph="1"/>
      <c r="FR3639" s="1" ph="1"/>
      <c r="FS3639" s="1" ph="1"/>
      <c r="FT3639" s="1" ph="1"/>
      <c r="FU3639" s="1" ph="1"/>
      <c r="FV3639" s="1" ph="1"/>
      <c r="FW3639" s="1" ph="1"/>
      <c r="FX3639" s="1" ph="1"/>
      <c r="FY3639" s="1" ph="1"/>
      <c r="FZ3639" s="1" ph="1"/>
      <c r="GA3639" s="1" ph="1"/>
      <c r="GB3639" s="1" ph="1"/>
      <c r="GC3639" s="1" ph="1"/>
      <c r="GD3639" s="1" ph="1"/>
      <c r="GE3639" s="1" ph="1"/>
      <c r="GF3639" s="1" ph="1"/>
      <c r="GG3639" s="1" ph="1"/>
      <c r="GH3639" s="1" ph="1"/>
      <c r="GI3639" s="1" ph="1"/>
      <c r="GJ3639" s="1" ph="1"/>
      <c r="GK3639" s="1" ph="1"/>
      <c r="GL3639" s="1" ph="1"/>
      <c r="GM3639" s="1" ph="1"/>
      <c r="GN3639" s="1" ph="1"/>
      <c r="GO3639" s="1" ph="1"/>
      <c r="GP3639" s="1" ph="1"/>
      <c r="GQ3639" s="1" ph="1"/>
      <c r="GR3639" s="1" ph="1"/>
      <c r="GS3639" s="1" ph="1"/>
      <c r="GT3639" s="1" ph="1"/>
      <c r="GU3639" s="1" ph="1"/>
      <c r="GV3639" s="1" ph="1"/>
      <c r="GW3639" s="1" ph="1"/>
      <c r="GX3639" s="1" ph="1"/>
      <c r="GY3639" s="1" ph="1"/>
      <c r="GZ3639" s="1" ph="1"/>
      <c r="HA3639" s="1" ph="1"/>
      <c r="HB3639" s="1" ph="1"/>
      <c r="HC3639" s="1" ph="1"/>
      <c r="HD3639" s="1" ph="1"/>
      <c r="HE3639" s="1" ph="1"/>
      <c r="HF3639" s="1" ph="1"/>
      <c r="HG3639" s="1" ph="1"/>
      <c r="HH3639" s="1" ph="1"/>
      <c r="HI3639" s="1" ph="1"/>
      <c r="HJ3639" s="1" ph="1"/>
      <c r="HK3639" s="1" ph="1"/>
      <c r="HL3639" s="1" ph="1"/>
      <c r="HM3639" s="1" ph="1"/>
      <c r="HN3639" s="1" ph="1"/>
      <c r="HO3639" s="1" ph="1"/>
      <c r="HP3639" s="1" ph="1"/>
      <c r="HQ3639" s="1" ph="1"/>
      <c r="HR3639" s="1" ph="1"/>
      <c r="HS3639" s="1" ph="1"/>
      <c r="HT3639" s="1" ph="1"/>
      <c r="HU3639" s="1" ph="1"/>
      <c r="HV3639" s="1" ph="1"/>
      <c r="HW3639" s="1" ph="1"/>
      <c r="HX3639" s="1" ph="1"/>
      <c r="HY3639" s="1" ph="1"/>
      <c r="HZ3639" s="1" ph="1"/>
      <c r="IA3639" s="1" ph="1"/>
      <c r="IB3639" s="1" ph="1"/>
      <c r="IC3639" s="1" ph="1"/>
      <c r="ID3639" s="1" ph="1"/>
      <c r="IE3639" s="1" ph="1"/>
      <c r="IF3639" s="1" ph="1"/>
    </row>
    <row r="3640" spans="82:240" ht="20.149999999999999" customHeight="1">
      <c r="CD3640" s="1" ph="1"/>
      <c r="CE3640" s="1" ph="1"/>
      <c r="CF3640" s="1" ph="1"/>
      <c r="CG3640" s="1" ph="1"/>
      <c r="CH3640" s="1" ph="1"/>
      <c r="CI3640" s="1" ph="1"/>
      <c r="CJ3640" s="1" ph="1"/>
      <c r="CK3640" s="1" ph="1"/>
      <c r="CL3640" s="1" ph="1"/>
      <c r="CM3640" s="1" ph="1"/>
      <c r="CN3640" s="1" ph="1"/>
      <c r="CO3640" s="1" ph="1"/>
      <c r="CP3640" s="1" ph="1"/>
      <c r="CQ3640" s="1" ph="1"/>
      <c r="CR3640" s="1" ph="1"/>
      <c r="CS3640" s="1" ph="1"/>
      <c r="CT3640" s="1" ph="1"/>
      <c r="CU3640" s="1" ph="1"/>
      <c r="CV3640" s="1" ph="1"/>
      <c r="CW3640" s="1" ph="1"/>
      <c r="CX3640" s="1" ph="1"/>
      <c r="CY3640" s="1" ph="1"/>
      <c r="CZ3640" s="1" ph="1"/>
      <c r="DA3640" s="1" ph="1"/>
      <c r="DB3640" s="1" ph="1"/>
      <c r="DC3640" s="1" ph="1"/>
      <c r="DD3640" s="1" ph="1"/>
      <c r="DE3640" s="1" ph="1"/>
      <c r="DF3640" s="1" ph="1"/>
      <c r="DG3640" s="1" ph="1"/>
      <c r="DH3640" s="1" ph="1"/>
      <c r="DI3640" s="1" ph="1"/>
      <c r="DJ3640" s="1" ph="1"/>
      <c r="DK3640" s="1" ph="1"/>
      <c r="DL3640" s="1" ph="1"/>
      <c r="DM3640" s="1" ph="1"/>
      <c r="DN3640" s="1" ph="1"/>
      <c r="DO3640" s="1" ph="1"/>
      <c r="DP3640" s="1" ph="1"/>
      <c r="DQ3640" s="1" ph="1"/>
      <c r="DR3640" s="1" ph="1"/>
      <c r="DS3640" s="1" ph="1"/>
      <c r="DT3640" s="1" ph="1"/>
      <c r="DU3640" s="1" ph="1"/>
      <c r="DV3640" s="1" ph="1"/>
      <c r="DW3640" s="1" ph="1"/>
      <c r="DX3640" s="1" ph="1"/>
      <c r="DY3640" s="1" ph="1"/>
      <c r="DZ3640" s="1" ph="1"/>
      <c r="EA3640" s="1" ph="1"/>
      <c r="EB3640" s="1" ph="1"/>
      <c r="EC3640" s="1" ph="1"/>
      <c r="ED3640" s="1" ph="1"/>
      <c r="EE3640" s="1" ph="1"/>
      <c r="EF3640" s="1" ph="1"/>
      <c r="EG3640" s="1" ph="1"/>
      <c r="EH3640" s="1" ph="1"/>
      <c r="EI3640" s="1" ph="1"/>
      <c r="EJ3640" s="1" ph="1"/>
      <c r="EK3640" s="1" ph="1"/>
      <c r="EL3640" s="1" ph="1"/>
      <c r="EM3640" s="1" ph="1"/>
      <c r="EN3640" s="1" ph="1"/>
      <c r="EO3640" s="1" ph="1"/>
      <c r="EP3640" s="1" ph="1"/>
      <c r="EQ3640" s="1" ph="1"/>
      <c r="ER3640" s="1" ph="1"/>
      <c r="ES3640" s="1" ph="1"/>
      <c r="ET3640" s="1" ph="1"/>
      <c r="EU3640" s="1" ph="1"/>
      <c r="EV3640" s="1" ph="1"/>
      <c r="EW3640" s="1" ph="1"/>
      <c r="EX3640" s="1" ph="1"/>
      <c r="EY3640" s="1" ph="1"/>
      <c r="EZ3640" s="1" ph="1"/>
      <c r="FA3640" s="1" ph="1"/>
      <c r="FB3640" s="1" ph="1"/>
      <c r="FC3640" s="1" ph="1"/>
      <c r="FD3640" s="1" ph="1"/>
      <c r="FE3640" s="1" ph="1"/>
      <c r="FF3640" s="1" ph="1"/>
      <c r="FG3640" s="1" ph="1"/>
      <c r="FH3640" s="1" ph="1"/>
      <c r="FI3640" s="1" ph="1"/>
      <c r="FJ3640" s="1" ph="1"/>
      <c r="FK3640" s="1" ph="1"/>
      <c r="FL3640" s="1" ph="1"/>
      <c r="FM3640" s="1" ph="1"/>
      <c r="FN3640" s="1" ph="1"/>
      <c r="FO3640" s="1" ph="1"/>
      <c r="FP3640" s="1" ph="1"/>
      <c r="FQ3640" s="1" ph="1"/>
      <c r="FR3640" s="1" ph="1"/>
      <c r="FS3640" s="1" ph="1"/>
      <c r="FT3640" s="1" ph="1"/>
      <c r="FU3640" s="1" ph="1"/>
      <c r="FV3640" s="1" ph="1"/>
      <c r="FW3640" s="1" ph="1"/>
      <c r="FX3640" s="1" ph="1"/>
      <c r="FY3640" s="1" ph="1"/>
      <c r="FZ3640" s="1" ph="1"/>
      <c r="GA3640" s="1" ph="1"/>
      <c r="GB3640" s="1" ph="1"/>
      <c r="GC3640" s="1" ph="1"/>
      <c r="GD3640" s="1" ph="1"/>
      <c r="GE3640" s="1" ph="1"/>
      <c r="GF3640" s="1" ph="1"/>
      <c r="GG3640" s="1" ph="1"/>
      <c r="GH3640" s="1" ph="1"/>
      <c r="GI3640" s="1" ph="1"/>
      <c r="GJ3640" s="1" ph="1"/>
      <c r="GK3640" s="1" ph="1"/>
      <c r="GL3640" s="1" ph="1"/>
      <c r="GM3640" s="1" ph="1"/>
      <c r="GN3640" s="1" ph="1"/>
      <c r="GO3640" s="1" ph="1"/>
      <c r="GP3640" s="1" ph="1"/>
      <c r="GQ3640" s="1" ph="1"/>
      <c r="GR3640" s="1" ph="1"/>
      <c r="GS3640" s="1" ph="1"/>
      <c r="GT3640" s="1" ph="1"/>
      <c r="GU3640" s="1" ph="1"/>
      <c r="GV3640" s="1" ph="1"/>
      <c r="GW3640" s="1" ph="1"/>
      <c r="GX3640" s="1" ph="1"/>
      <c r="GY3640" s="1" ph="1"/>
      <c r="GZ3640" s="1" ph="1"/>
      <c r="HA3640" s="1" ph="1"/>
      <c r="HB3640" s="1" ph="1"/>
      <c r="HC3640" s="1" ph="1"/>
      <c r="HD3640" s="1" ph="1"/>
      <c r="HE3640" s="1" ph="1"/>
      <c r="HF3640" s="1" ph="1"/>
      <c r="HG3640" s="1" ph="1"/>
      <c r="HH3640" s="1" ph="1"/>
      <c r="HI3640" s="1" ph="1"/>
      <c r="HJ3640" s="1" ph="1"/>
      <c r="HK3640" s="1" ph="1"/>
      <c r="HL3640" s="1" ph="1"/>
      <c r="HM3640" s="1" ph="1"/>
      <c r="HN3640" s="1" ph="1"/>
      <c r="HO3640" s="1" ph="1"/>
      <c r="HP3640" s="1" ph="1"/>
      <c r="HQ3640" s="1" ph="1"/>
      <c r="HR3640" s="1" ph="1"/>
      <c r="HS3640" s="1" ph="1"/>
      <c r="HT3640" s="1" ph="1"/>
      <c r="HU3640" s="1" ph="1"/>
      <c r="HV3640" s="1" ph="1"/>
      <c r="HW3640" s="1" ph="1"/>
      <c r="HX3640" s="1" ph="1"/>
      <c r="HY3640" s="1" ph="1"/>
      <c r="HZ3640" s="1" ph="1"/>
      <c r="IA3640" s="1" ph="1"/>
      <c r="IB3640" s="1" ph="1"/>
      <c r="IC3640" s="1" ph="1"/>
      <c r="ID3640" s="1" ph="1"/>
      <c r="IE3640" s="1" ph="1"/>
      <c r="IF3640" s="1" ph="1"/>
    </row>
    <row r="3641" spans="82:240" ht="20.149999999999999" customHeight="1">
      <c r="CD3641" s="1" ph="1"/>
      <c r="CE3641" s="1" ph="1"/>
      <c r="CF3641" s="1" ph="1"/>
      <c r="CG3641" s="1" ph="1"/>
      <c r="CH3641" s="1" ph="1"/>
      <c r="CI3641" s="1" ph="1"/>
      <c r="CJ3641" s="1" ph="1"/>
      <c r="CK3641" s="1" ph="1"/>
      <c r="CL3641" s="1" ph="1"/>
      <c r="CM3641" s="1" ph="1"/>
      <c r="CN3641" s="1" ph="1"/>
      <c r="CO3641" s="1" ph="1"/>
      <c r="CP3641" s="1" ph="1"/>
      <c r="CQ3641" s="1" ph="1"/>
      <c r="CR3641" s="1" ph="1"/>
      <c r="CS3641" s="1" ph="1"/>
      <c r="CT3641" s="1" ph="1"/>
      <c r="CU3641" s="1" ph="1"/>
      <c r="CV3641" s="1" ph="1"/>
      <c r="CW3641" s="1" ph="1"/>
      <c r="CX3641" s="1" ph="1"/>
      <c r="CY3641" s="1" ph="1"/>
      <c r="CZ3641" s="1" ph="1"/>
      <c r="DA3641" s="1" ph="1"/>
      <c r="DB3641" s="1" ph="1"/>
      <c r="DC3641" s="1" ph="1"/>
      <c r="DD3641" s="1" ph="1"/>
      <c r="DE3641" s="1" ph="1"/>
      <c r="DF3641" s="1" ph="1"/>
      <c r="DG3641" s="1" ph="1"/>
      <c r="DH3641" s="1" ph="1"/>
      <c r="DI3641" s="1" ph="1"/>
      <c r="DJ3641" s="1" ph="1"/>
      <c r="DK3641" s="1" ph="1"/>
      <c r="DL3641" s="1" ph="1"/>
      <c r="DM3641" s="1" ph="1"/>
      <c r="DN3641" s="1" ph="1"/>
      <c r="DO3641" s="1" ph="1"/>
      <c r="DP3641" s="1" ph="1"/>
      <c r="DQ3641" s="1" ph="1"/>
      <c r="DR3641" s="1" ph="1"/>
      <c r="DS3641" s="1" ph="1"/>
      <c r="DT3641" s="1" ph="1"/>
      <c r="DU3641" s="1" ph="1"/>
      <c r="DV3641" s="1" ph="1"/>
      <c r="DW3641" s="1" ph="1"/>
      <c r="DX3641" s="1" ph="1"/>
      <c r="DY3641" s="1" ph="1"/>
      <c r="DZ3641" s="1" ph="1"/>
      <c r="EA3641" s="1" ph="1"/>
      <c r="EB3641" s="1" ph="1"/>
      <c r="EC3641" s="1" ph="1"/>
      <c r="ED3641" s="1" ph="1"/>
      <c r="EE3641" s="1" ph="1"/>
      <c r="EF3641" s="1" ph="1"/>
      <c r="EG3641" s="1" ph="1"/>
      <c r="EH3641" s="1" ph="1"/>
      <c r="EI3641" s="1" ph="1"/>
      <c r="EJ3641" s="1" ph="1"/>
      <c r="EK3641" s="1" ph="1"/>
      <c r="EL3641" s="1" ph="1"/>
      <c r="EM3641" s="1" ph="1"/>
      <c r="EN3641" s="1" ph="1"/>
      <c r="EO3641" s="1" ph="1"/>
      <c r="EP3641" s="1" ph="1"/>
      <c r="EQ3641" s="1" ph="1"/>
      <c r="ER3641" s="1" ph="1"/>
      <c r="ES3641" s="1" ph="1"/>
      <c r="ET3641" s="1" ph="1"/>
      <c r="EU3641" s="1" ph="1"/>
      <c r="EV3641" s="1" ph="1"/>
      <c r="EW3641" s="1" ph="1"/>
      <c r="EX3641" s="1" ph="1"/>
      <c r="EY3641" s="1" ph="1"/>
      <c r="EZ3641" s="1" ph="1"/>
      <c r="FA3641" s="1" ph="1"/>
      <c r="FB3641" s="1" ph="1"/>
      <c r="FC3641" s="1" ph="1"/>
      <c r="FD3641" s="1" ph="1"/>
      <c r="FE3641" s="1" ph="1"/>
      <c r="FF3641" s="1" ph="1"/>
      <c r="FG3641" s="1" ph="1"/>
      <c r="FH3641" s="1" ph="1"/>
      <c r="FI3641" s="1" ph="1"/>
      <c r="FJ3641" s="1" ph="1"/>
      <c r="FK3641" s="1" ph="1"/>
      <c r="FL3641" s="1" ph="1"/>
      <c r="FM3641" s="1" ph="1"/>
      <c r="FN3641" s="1" ph="1"/>
      <c r="FO3641" s="1" ph="1"/>
      <c r="FP3641" s="1" ph="1"/>
      <c r="FQ3641" s="1" ph="1"/>
      <c r="FR3641" s="1" ph="1"/>
      <c r="FS3641" s="1" ph="1"/>
      <c r="FT3641" s="1" ph="1"/>
      <c r="FU3641" s="1" ph="1"/>
      <c r="FV3641" s="1" ph="1"/>
      <c r="FW3641" s="1" ph="1"/>
      <c r="FX3641" s="1" ph="1"/>
      <c r="FY3641" s="1" ph="1"/>
      <c r="FZ3641" s="1" ph="1"/>
      <c r="GA3641" s="1" ph="1"/>
      <c r="GB3641" s="1" ph="1"/>
      <c r="GC3641" s="1" ph="1"/>
      <c r="GD3641" s="1" ph="1"/>
      <c r="GE3641" s="1" ph="1"/>
      <c r="GF3641" s="1" ph="1"/>
      <c r="GG3641" s="1" ph="1"/>
      <c r="GH3641" s="1" ph="1"/>
      <c r="GI3641" s="1" ph="1"/>
      <c r="GJ3641" s="1" ph="1"/>
      <c r="GK3641" s="1" ph="1"/>
      <c r="GL3641" s="1" ph="1"/>
      <c r="GM3641" s="1" ph="1"/>
      <c r="GN3641" s="1" ph="1"/>
      <c r="GO3641" s="1" ph="1"/>
      <c r="GP3641" s="1" ph="1"/>
      <c r="GQ3641" s="1" ph="1"/>
      <c r="GR3641" s="1" ph="1"/>
      <c r="GS3641" s="1" ph="1"/>
      <c r="GT3641" s="1" ph="1"/>
      <c r="GU3641" s="1" ph="1"/>
      <c r="GV3641" s="1" ph="1"/>
      <c r="GW3641" s="1" ph="1"/>
      <c r="GX3641" s="1" ph="1"/>
      <c r="GY3641" s="1" ph="1"/>
      <c r="GZ3641" s="1" ph="1"/>
      <c r="HA3641" s="1" ph="1"/>
      <c r="HB3641" s="1" ph="1"/>
      <c r="HC3641" s="1" ph="1"/>
      <c r="HD3641" s="1" ph="1"/>
      <c r="HE3641" s="1" ph="1"/>
      <c r="HF3641" s="1" ph="1"/>
      <c r="HG3641" s="1" ph="1"/>
      <c r="HH3641" s="1" ph="1"/>
      <c r="HI3641" s="1" ph="1"/>
      <c r="HJ3641" s="1" ph="1"/>
      <c r="HK3641" s="1" ph="1"/>
      <c r="HL3641" s="1" ph="1"/>
      <c r="HM3641" s="1" ph="1"/>
      <c r="HN3641" s="1" ph="1"/>
      <c r="HO3641" s="1" ph="1"/>
      <c r="HP3641" s="1" ph="1"/>
      <c r="HQ3641" s="1" ph="1"/>
      <c r="HR3641" s="1" ph="1"/>
      <c r="HS3641" s="1" ph="1"/>
      <c r="HT3641" s="1" ph="1"/>
      <c r="HU3641" s="1" ph="1"/>
      <c r="HV3641" s="1" ph="1"/>
      <c r="HW3641" s="1" ph="1"/>
      <c r="HX3641" s="1" ph="1"/>
      <c r="HY3641" s="1" ph="1"/>
      <c r="HZ3641" s="1" ph="1"/>
      <c r="IA3641" s="1" ph="1"/>
      <c r="IB3641" s="1" ph="1"/>
      <c r="IC3641" s="1" ph="1"/>
      <c r="ID3641" s="1" ph="1"/>
      <c r="IE3641" s="1" ph="1"/>
      <c r="IF3641" s="1" ph="1"/>
    </row>
    <row r="3642" spans="82:240" ht="20.149999999999999" customHeight="1">
      <c r="CD3642" s="1" ph="1"/>
      <c r="CE3642" s="1" ph="1"/>
      <c r="CF3642" s="1" ph="1"/>
      <c r="CG3642" s="1" ph="1"/>
      <c r="CH3642" s="1" ph="1"/>
      <c r="CI3642" s="1" ph="1"/>
      <c r="CJ3642" s="1" ph="1"/>
      <c r="CK3642" s="1" ph="1"/>
      <c r="CL3642" s="1" ph="1"/>
      <c r="CM3642" s="1" ph="1"/>
      <c r="CN3642" s="1" ph="1"/>
      <c r="CO3642" s="1" ph="1"/>
      <c r="CP3642" s="1" ph="1"/>
      <c r="CQ3642" s="1" ph="1"/>
      <c r="CR3642" s="1" ph="1"/>
      <c r="CS3642" s="1" ph="1"/>
      <c r="CT3642" s="1" ph="1"/>
      <c r="CU3642" s="1" ph="1"/>
      <c r="CV3642" s="1" ph="1"/>
      <c r="CW3642" s="1" ph="1"/>
      <c r="CX3642" s="1" ph="1"/>
      <c r="CY3642" s="1" ph="1"/>
      <c r="CZ3642" s="1" ph="1"/>
      <c r="DA3642" s="1" ph="1"/>
      <c r="DB3642" s="1" ph="1"/>
      <c r="DC3642" s="1" ph="1"/>
      <c r="DD3642" s="1" ph="1"/>
      <c r="DE3642" s="1" ph="1"/>
      <c r="DF3642" s="1" ph="1"/>
      <c r="DG3642" s="1" ph="1"/>
      <c r="DH3642" s="1" ph="1"/>
      <c r="DI3642" s="1" ph="1"/>
      <c r="DJ3642" s="1" ph="1"/>
      <c r="DK3642" s="1" ph="1"/>
      <c r="DL3642" s="1" ph="1"/>
      <c r="DM3642" s="1" ph="1"/>
      <c r="DN3642" s="1" ph="1"/>
      <c r="DO3642" s="1" ph="1"/>
      <c r="DP3642" s="1" ph="1"/>
      <c r="DQ3642" s="1" ph="1"/>
      <c r="DR3642" s="1" ph="1"/>
      <c r="DS3642" s="1" ph="1"/>
      <c r="DT3642" s="1" ph="1"/>
      <c r="DU3642" s="1" ph="1"/>
      <c r="DV3642" s="1" ph="1"/>
      <c r="DW3642" s="1" ph="1"/>
      <c r="DX3642" s="1" ph="1"/>
      <c r="DY3642" s="1" ph="1"/>
      <c r="DZ3642" s="1" ph="1"/>
      <c r="EA3642" s="1" ph="1"/>
      <c r="EB3642" s="1" ph="1"/>
      <c r="EC3642" s="1" ph="1"/>
      <c r="ED3642" s="1" ph="1"/>
      <c r="EE3642" s="1" ph="1"/>
      <c r="EF3642" s="1" ph="1"/>
      <c r="EG3642" s="1" ph="1"/>
      <c r="EH3642" s="1" ph="1"/>
      <c r="EI3642" s="1" ph="1"/>
      <c r="EJ3642" s="1" ph="1"/>
      <c r="EK3642" s="1" ph="1"/>
      <c r="EL3642" s="1" ph="1"/>
      <c r="EM3642" s="1" ph="1"/>
      <c r="EN3642" s="1" ph="1"/>
      <c r="EO3642" s="1" ph="1"/>
      <c r="EP3642" s="1" ph="1"/>
      <c r="EQ3642" s="1" ph="1"/>
      <c r="ER3642" s="1" ph="1"/>
      <c r="ES3642" s="1" ph="1"/>
      <c r="ET3642" s="1" ph="1"/>
      <c r="EU3642" s="1" ph="1"/>
      <c r="EV3642" s="1" ph="1"/>
      <c r="EW3642" s="1" ph="1"/>
      <c r="EX3642" s="1" ph="1"/>
      <c r="EY3642" s="1" ph="1"/>
      <c r="EZ3642" s="1" ph="1"/>
      <c r="FA3642" s="1" ph="1"/>
      <c r="FB3642" s="1" ph="1"/>
      <c r="FC3642" s="1" ph="1"/>
      <c r="FD3642" s="1" ph="1"/>
      <c r="FE3642" s="1" ph="1"/>
      <c r="FF3642" s="1" ph="1"/>
      <c r="FG3642" s="1" ph="1"/>
      <c r="FH3642" s="1" ph="1"/>
      <c r="FI3642" s="1" ph="1"/>
      <c r="FJ3642" s="1" ph="1"/>
      <c r="FK3642" s="1" ph="1"/>
      <c r="FL3642" s="1" ph="1"/>
      <c r="FM3642" s="1" ph="1"/>
      <c r="FN3642" s="1" ph="1"/>
      <c r="FO3642" s="1" ph="1"/>
      <c r="FP3642" s="1" ph="1"/>
      <c r="FQ3642" s="1" ph="1"/>
      <c r="FR3642" s="1" ph="1"/>
      <c r="FS3642" s="1" ph="1"/>
      <c r="FT3642" s="1" ph="1"/>
      <c r="FU3642" s="1" ph="1"/>
      <c r="FV3642" s="1" ph="1"/>
      <c r="FW3642" s="1" ph="1"/>
      <c r="FX3642" s="1" ph="1"/>
      <c r="FY3642" s="1" ph="1"/>
      <c r="FZ3642" s="1" ph="1"/>
      <c r="GA3642" s="1" ph="1"/>
      <c r="GB3642" s="1" ph="1"/>
      <c r="GC3642" s="1" ph="1"/>
      <c r="GD3642" s="1" ph="1"/>
      <c r="GE3642" s="1" ph="1"/>
      <c r="GF3642" s="1" ph="1"/>
      <c r="GG3642" s="1" ph="1"/>
      <c r="GH3642" s="1" ph="1"/>
      <c r="GI3642" s="1" ph="1"/>
      <c r="GJ3642" s="1" ph="1"/>
      <c r="GK3642" s="1" ph="1"/>
      <c r="GL3642" s="1" ph="1"/>
      <c r="GM3642" s="1" ph="1"/>
      <c r="GN3642" s="1" ph="1"/>
      <c r="GO3642" s="1" ph="1"/>
      <c r="GP3642" s="1" ph="1"/>
      <c r="GQ3642" s="1" ph="1"/>
      <c r="GR3642" s="1" ph="1"/>
      <c r="GS3642" s="1" ph="1"/>
      <c r="GT3642" s="1" ph="1"/>
      <c r="GU3642" s="1" ph="1"/>
      <c r="GV3642" s="1" ph="1"/>
      <c r="GW3642" s="1" ph="1"/>
      <c r="GX3642" s="1" ph="1"/>
      <c r="GY3642" s="1" ph="1"/>
      <c r="GZ3642" s="1" ph="1"/>
      <c r="HA3642" s="1" ph="1"/>
      <c r="HB3642" s="1" ph="1"/>
      <c r="HC3642" s="1" ph="1"/>
      <c r="HD3642" s="1" ph="1"/>
      <c r="HE3642" s="1" ph="1"/>
      <c r="HF3642" s="1" ph="1"/>
      <c r="HG3642" s="1" ph="1"/>
      <c r="HH3642" s="1" ph="1"/>
      <c r="HI3642" s="1" ph="1"/>
      <c r="HJ3642" s="1" ph="1"/>
      <c r="HK3642" s="1" ph="1"/>
      <c r="HL3642" s="1" ph="1"/>
      <c r="HM3642" s="1" ph="1"/>
      <c r="HN3642" s="1" ph="1"/>
      <c r="HO3642" s="1" ph="1"/>
      <c r="HP3642" s="1" ph="1"/>
      <c r="HQ3642" s="1" ph="1"/>
      <c r="HR3642" s="1" ph="1"/>
      <c r="HS3642" s="1" ph="1"/>
      <c r="HT3642" s="1" ph="1"/>
      <c r="HU3642" s="1" ph="1"/>
      <c r="HV3642" s="1" ph="1"/>
      <c r="HW3642" s="1" ph="1"/>
      <c r="HX3642" s="1" ph="1"/>
      <c r="HY3642" s="1" ph="1"/>
      <c r="HZ3642" s="1" ph="1"/>
      <c r="IA3642" s="1" ph="1"/>
      <c r="IB3642" s="1" ph="1"/>
      <c r="IC3642" s="1" ph="1"/>
      <c r="ID3642" s="1" ph="1"/>
      <c r="IE3642" s="1" ph="1"/>
      <c r="IF3642" s="1" ph="1"/>
    </row>
    <row r="3643" spans="82:240" ht="20.149999999999999" customHeight="1">
      <c r="CD3643" s="1" ph="1"/>
      <c r="CE3643" s="1" ph="1"/>
      <c r="CF3643" s="1" ph="1"/>
      <c r="CG3643" s="1" ph="1"/>
      <c r="CH3643" s="1" ph="1"/>
      <c r="CI3643" s="1" ph="1"/>
      <c r="CJ3643" s="1" ph="1"/>
      <c r="CK3643" s="1" ph="1"/>
      <c r="CL3643" s="1" ph="1"/>
      <c r="CM3643" s="1" ph="1"/>
      <c r="CN3643" s="1" ph="1"/>
      <c r="CO3643" s="1" ph="1"/>
      <c r="CP3643" s="1" ph="1"/>
      <c r="CQ3643" s="1" ph="1"/>
      <c r="CR3643" s="1" ph="1"/>
      <c r="CS3643" s="1" ph="1"/>
      <c r="CT3643" s="1" ph="1"/>
      <c r="CU3643" s="1" ph="1"/>
      <c r="CV3643" s="1" ph="1"/>
      <c r="CW3643" s="1" ph="1"/>
      <c r="CX3643" s="1" ph="1"/>
      <c r="CY3643" s="1" ph="1"/>
      <c r="CZ3643" s="1" ph="1"/>
      <c r="DA3643" s="1" ph="1"/>
      <c r="DB3643" s="1" ph="1"/>
      <c r="DC3643" s="1" ph="1"/>
      <c r="DD3643" s="1" ph="1"/>
      <c r="DE3643" s="1" ph="1"/>
      <c r="DF3643" s="1" ph="1"/>
      <c r="DG3643" s="1" ph="1"/>
      <c r="DH3643" s="1" ph="1"/>
      <c r="DI3643" s="1" ph="1"/>
      <c r="DJ3643" s="1" ph="1"/>
      <c r="DK3643" s="1" ph="1"/>
      <c r="DL3643" s="1" ph="1"/>
      <c r="DM3643" s="1" ph="1"/>
      <c r="DN3643" s="1" ph="1"/>
      <c r="DO3643" s="1" ph="1"/>
      <c r="DP3643" s="1" ph="1"/>
      <c r="DQ3643" s="1" ph="1"/>
      <c r="DR3643" s="1" ph="1"/>
      <c r="DS3643" s="1" ph="1"/>
      <c r="DT3643" s="1" ph="1"/>
      <c r="DU3643" s="1" ph="1"/>
      <c r="DV3643" s="1" ph="1"/>
      <c r="DW3643" s="1" ph="1"/>
      <c r="DX3643" s="1" ph="1"/>
      <c r="DY3643" s="1" ph="1"/>
      <c r="DZ3643" s="1" ph="1"/>
      <c r="EA3643" s="1" ph="1"/>
      <c r="EB3643" s="1" ph="1"/>
      <c r="EC3643" s="1" ph="1"/>
      <c r="ED3643" s="1" ph="1"/>
      <c r="EE3643" s="1" ph="1"/>
      <c r="EF3643" s="1" ph="1"/>
      <c r="EG3643" s="1" ph="1"/>
      <c r="EH3643" s="1" ph="1"/>
      <c r="EI3643" s="1" ph="1"/>
      <c r="EJ3643" s="1" ph="1"/>
      <c r="EK3643" s="1" ph="1"/>
      <c r="EL3643" s="1" ph="1"/>
      <c r="EM3643" s="1" ph="1"/>
      <c r="EN3643" s="1" ph="1"/>
      <c r="EO3643" s="1" ph="1"/>
      <c r="EP3643" s="1" ph="1"/>
      <c r="EQ3643" s="1" ph="1"/>
      <c r="ER3643" s="1" ph="1"/>
      <c r="ES3643" s="1" ph="1"/>
      <c r="ET3643" s="1" ph="1"/>
      <c r="EU3643" s="1" ph="1"/>
      <c r="EV3643" s="1" ph="1"/>
      <c r="EW3643" s="1" ph="1"/>
      <c r="EX3643" s="1" ph="1"/>
      <c r="EY3643" s="1" ph="1"/>
      <c r="EZ3643" s="1" ph="1"/>
      <c r="FA3643" s="1" ph="1"/>
      <c r="FB3643" s="1" ph="1"/>
      <c r="FC3643" s="1" ph="1"/>
      <c r="FD3643" s="1" ph="1"/>
      <c r="FE3643" s="1" ph="1"/>
      <c r="FF3643" s="1" ph="1"/>
      <c r="FG3643" s="1" ph="1"/>
      <c r="FH3643" s="1" ph="1"/>
      <c r="FI3643" s="1" ph="1"/>
      <c r="FJ3643" s="1" ph="1"/>
      <c r="FK3643" s="1" ph="1"/>
      <c r="FL3643" s="1" ph="1"/>
      <c r="FM3643" s="1" ph="1"/>
      <c r="FN3643" s="1" ph="1"/>
      <c r="FO3643" s="1" ph="1"/>
      <c r="FP3643" s="1" ph="1"/>
      <c r="FQ3643" s="1" ph="1"/>
      <c r="FR3643" s="1" ph="1"/>
      <c r="FS3643" s="1" ph="1"/>
      <c r="FT3643" s="1" ph="1"/>
      <c r="FU3643" s="1" ph="1"/>
      <c r="FV3643" s="1" ph="1"/>
      <c r="FW3643" s="1" ph="1"/>
      <c r="FX3643" s="1" ph="1"/>
      <c r="FY3643" s="1" ph="1"/>
      <c r="FZ3643" s="1" ph="1"/>
      <c r="GA3643" s="1" ph="1"/>
      <c r="GB3643" s="1" ph="1"/>
      <c r="GC3643" s="1" ph="1"/>
      <c r="GD3643" s="1" ph="1"/>
      <c r="GE3643" s="1" ph="1"/>
      <c r="GF3643" s="1" ph="1"/>
      <c r="GG3643" s="1" ph="1"/>
      <c r="GH3643" s="1" ph="1"/>
      <c r="GI3643" s="1" ph="1"/>
      <c r="GJ3643" s="1" ph="1"/>
      <c r="GK3643" s="1" ph="1"/>
      <c r="GL3643" s="1" ph="1"/>
      <c r="GM3643" s="1" ph="1"/>
      <c r="GN3643" s="1" ph="1"/>
      <c r="GO3643" s="1" ph="1"/>
      <c r="GP3643" s="1" ph="1"/>
      <c r="GQ3643" s="1" ph="1"/>
      <c r="GR3643" s="1" ph="1"/>
      <c r="GS3643" s="1" ph="1"/>
      <c r="GT3643" s="1" ph="1"/>
      <c r="GU3643" s="1" ph="1"/>
      <c r="GV3643" s="1" ph="1"/>
      <c r="GW3643" s="1" ph="1"/>
      <c r="GX3643" s="1" ph="1"/>
      <c r="GY3643" s="1" ph="1"/>
      <c r="GZ3643" s="1" ph="1"/>
      <c r="HA3643" s="1" ph="1"/>
      <c r="HB3643" s="1" ph="1"/>
      <c r="HC3643" s="1" ph="1"/>
      <c r="HD3643" s="1" ph="1"/>
      <c r="HE3643" s="1" ph="1"/>
      <c r="HF3643" s="1" ph="1"/>
      <c r="HG3643" s="1" ph="1"/>
      <c r="HH3643" s="1" ph="1"/>
      <c r="HI3643" s="1" ph="1"/>
      <c r="HJ3643" s="1" ph="1"/>
      <c r="HK3643" s="1" ph="1"/>
      <c r="HL3643" s="1" ph="1"/>
      <c r="HM3643" s="1" ph="1"/>
      <c r="HN3643" s="1" ph="1"/>
      <c r="HO3643" s="1" ph="1"/>
      <c r="HP3643" s="1" ph="1"/>
      <c r="HQ3643" s="1" ph="1"/>
      <c r="HR3643" s="1" ph="1"/>
      <c r="HS3643" s="1" ph="1"/>
      <c r="HT3643" s="1" ph="1"/>
      <c r="HU3643" s="1" ph="1"/>
      <c r="HV3643" s="1" ph="1"/>
      <c r="HW3643" s="1" ph="1"/>
      <c r="HX3643" s="1" ph="1"/>
      <c r="HY3643" s="1" ph="1"/>
      <c r="HZ3643" s="1" ph="1"/>
      <c r="IA3643" s="1" ph="1"/>
      <c r="IB3643" s="1" ph="1"/>
      <c r="IC3643" s="1" ph="1"/>
      <c r="ID3643" s="1" ph="1"/>
      <c r="IE3643" s="1" ph="1"/>
      <c r="IF3643" s="1" ph="1"/>
    </row>
    <row r="3644" spans="82:240" ht="20.149999999999999" customHeight="1">
      <c r="CD3644" s="1" ph="1"/>
      <c r="CE3644" s="1" ph="1"/>
      <c r="CF3644" s="1" ph="1"/>
      <c r="CG3644" s="1" ph="1"/>
      <c r="CH3644" s="1" ph="1"/>
      <c r="CI3644" s="1" ph="1"/>
      <c r="CJ3644" s="1" ph="1"/>
      <c r="CK3644" s="1" ph="1"/>
      <c r="CL3644" s="1" ph="1"/>
      <c r="CM3644" s="1" ph="1"/>
      <c r="CN3644" s="1" ph="1"/>
      <c r="CO3644" s="1" ph="1"/>
      <c r="CP3644" s="1" ph="1"/>
      <c r="CQ3644" s="1" ph="1"/>
      <c r="CR3644" s="1" ph="1"/>
      <c r="CS3644" s="1" ph="1"/>
      <c r="CT3644" s="1" ph="1"/>
      <c r="CU3644" s="1" ph="1"/>
      <c r="CV3644" s="1" ph="1"/>
      <c r="CW3644" s="1" ph="1"/>
      <c r="CX3644" s="1" ph="1"/>
      <c r="CY3644" s="1" ph="1"/>
      <c r="CZ3644" s="1" ph="1"/>
      <c r="DA3644" s="1" ph="1"/>
      <c r="DB3644" s="1" ph="1"/>
      <c r="DC3644" s="1" ph="1"/>
      <c r="DD3644" s="1" ph="1"/>
      <c r="DE3644" s="1" ph="1"/>
      <c r="DF3644" s="1" ph="1"/>
      <c r="DG3644" s="1" ph="1"/>
      <c r="DH3644" s="1" ph="1"/>
      <c r="DI3644" s="1" ph="1"/>
      <c r="DJ3644" s="1" ph="1"/>
      <c r="DK3644" s="1" ph="1"/>
      <c r="DL3644" s="1" ph="1"/>
      <c r="DM3644" s="1" ph="1"/>
      <c r="DN3644" s="1" ph="1"/>
      <c r="DO3644" s="1" ph="1"/>
      <c r="DP3644" s="1" ph="1"/>
      <c r="DQ3644" s="1" ph="1"/>
      <c r="DR3644" s="1" ph="1"/>
      <c r="DS3644" s="1" ph="1"/>
      <c r="DT3644" s="1" ph="1"/>
      <c r="DU3644" s="1" ph="1"/>
      <c r="DV3644" s="1" ph="1"/>
      <c r="DW3644" s="1" ph="1"/>
      <c r="DX3644" s="1" ph="1"/>
      <c r="DY3644" s="1" ph="1"/>
      <c r="DZ3644" s="1" ph="1"/>
      <c r="EA3644" s="1" ph="1"/>
      <c r="EB3644" s="1" ph="1"/>
      <c r="EC3644" s="1" ph="1"/>
      <c r="ED3644" s="1" ph="1"/>
      <c r="EE3644" s="1" ph="1"/>
      <c r="EF3644" s="1" ph="1"/>
      <c r="EG3644" s="1" ph="1"/>
      <c r="EH3644" s="1" ph="1"/>
      <c r="EI3644" s="1" ph="1"/>
      <c r="EJ3644" s="1" ph="1"/>
      <c r="EK3644" s="1" ph="1"/>
      <c r="EL3644" s="1" ph="1"/>
      <c r="EM3644" s="1" ph="1"/>
      <c r="EN3644" s="1" ph="1"/>
      <c r="EO3644" s="1" ph="1"/>
      <c r="EP3644" s="1" ph="1"/>
      <c r="EQ3644" s="1" ph="1"/>
      <c r="ER3644" s="1" ph="1"/>
      <c r="ES3644" s="1" ph="1"/>
      <c r="ET3644" s="1" ph="1"/>
      <c r="EU3644" s="1" ph="1"/>
      <c r="EV3644" s="1" ph="1"/>
      <c r="EW3644" s="1" ph="1"/>
      <c r="EX3644" s="1" ph="1"/>
      <c r="EY3644" s="1" ph="1"/>
      <c r="EZ3644" s="1" ph="1"/>
      <c r="FA3644" s="1" ph="1"/>
      <c r="FB3644" s="1" ph="1"/>
      <c r="FC3644" s="1" ph="1"/>
      <c r="FD3644" s="1" ph="1"/>
      <c r="FE3644" s="1" ph="1"/>
      <c r="FF3644" s="1" ph="1"/>
      <c r="FG3644" s="1" ph="1"/>
      <c r="FH3644" s="1" ph="1"/>
      <c r="FI3644" s="1" ph="1"/>
      <c r="FJ3644" s="1" ph="1"/>
      <c r="FK3644" s="1" ph="1"/>
      <c r="FL3644" s="1" ph="1"/>
      <c r="FM3644" s="1" ph="1"/>
      <c r="FN3644" s="1" ph="1"/>
      <c r="FO3644" s="1" ph="1"/>
      <c r="FP3644" s="1" ph="1"/>
      <c r="FQ3644" s="1" ph="1"/>
      <c r="FR3644" s="1" ph="1"/>
      <c r="FS3644" s="1" ph="1"/>
      <c r="FT3644" s="1" ph="1"/>
      <c r="FU3644" s="1" ph="1"/>
      <c r="FV3644" s="1" ph="1"/>
      <c r="FW3644" s="1" ph="1"/>
      <c r="FX3644" s="1" ph="1"/>
      <c r="FY3644" s="1" ph="1"/>
      <c r="FZ3644" s="1" ph="1"/>
      <c r="GA3644" s="1" ph="1"/>
      <c r="GB3644" s="1" ph="1"/>
      <c r="GC3644" s="1" ph="1"/>
      <c r="GD3644" s="1" ph="1"/>
      <c r="GE3644" s="1" ph="1"/>
      <c r="GF3644" s="1" ph="1"/>
      <c r="GG3644" s="1" ph="1"/>
      <c r="GH3644" s="1" ph="1"/>
      <c r="GI3644" s="1" ph="1"/>
      <c r="GJ3644" s="1" ph="1"/>
      <c r="GK3644" s="1" ph="1"/>
      <c r="GL3644" s="1" ph="1"/>
      <c r="GM3644" s="1" ph="1"/>
      <c r="GN3644" s="1" ph="1"/>
      <c r="GO3644" s="1" ph="1"/>
      <c r="GP3644" s="1" ph="1"/>
      <c r="GQ3644" s="1" ph="1"/>
      <c r="GR3644" s="1" ph="1"/>
      <c r="GS3644" s="1" ph="1"/>
      <c r="GT3644" s="1" ph="1"/>
      <c r="GU3644" s="1" ph="1"/>
      <c r="GV3644" s="1" ph="1"/>
      <c r="GW3644" s="1" ph="1"/>
      <c r="GX3644" s="1" ph="1"/>
      <c r="GY3644" s="1" ph="1"/>
      <c r="GZ3644" s="1" ph="1"/>
      <c r="HA3644" s="1" ph="1"/>
      <c r="HB3644" s="1" ph="1"/>
      <c r="HC3644" s="1" ph="1"/>
      <c r="HD3644" s="1" ph="1"/>
      <c r="HE3644" s="1" ph="1"/>
      <c r="HF3644" s="1" ph="1"/>
      <c r="HG3644" s="1" ph="1"/>
      <c r="HH3644" s="1" ph="1"/>
      <c r="HI3644" s="1" ph="1"/>
      <c r="HJ3644" s="1" ph="1"/>
      <c r="HK3644" s="1" ph="1"/>
      <c r="HL3644" s="1" ph="1"/>
      <c r="HM3644" s="1" ph="1"/>
      <c r="HN3644" s="1" ph="1"/>
      <c r="HO3644" s="1" ph="1"/>
      <c r="HP3644" s="1" ph="1"/>
      <c r="HQ3644" s="1" ph="1"/>
      <c r="HR3644" s="1" ph="1"/>
      <c r="HS3644" s="1" ph="1"/>
      <c r="HT3644" s="1" ph="1"/>
      <c r="HU3644" s="1" ph="1"/>
      <c r="HV3644" s="1" ph="1"/>
      <c r="HW3644" s="1" ph="1"/>
      <c r="HX3644" s="1" ph="1"/>
      <c r="HY3644" s="1" ph="1"/>
      <c r="HZ3644" s="1" ph="1"/>
      <c r="IA3644" s="1" ph="1"/>
      <c r="IB3644" s="1" ph="1"/>
      <c r="IC3644" s="1" ph="1"/>
      <c r="ID3644" s="1" ph="1"/>
      <c r="IE3644" s="1" ph="1"/>
      <c r="IF3644" s="1" ph="1"/>
    </row>
    <row r="3645" spans="82:240" ht="20.149999999999999" customHeight="1">
      <c r="CD3645" s="1" ph="1"/>
      <c r="CE3645" s="1" ph="1"/>
      <c r="CF3645" s="1" ph="1"/>
      <c r="CG3645" s="1" ph="1"/>
      <c r="CH3645" s="1" ph="1"/>
      <c r="CI3645" s="1" ph="1"/>
      <c r="CJ3645" s="1" ph="1"/>
      <c r="CK3645" s="1" ph="1"/>
      <c r="CL3645" s="1" ph="1"/>
      <c r="CM3645" s="1" ph="1"/>
      <c r="CN3645" s="1" ph="1"/>
      <c r="CO3645" s="1" ph="1"/>
      <c r="CP3645" s="1" ph="1"/>
      <c r="CQ3645" s="1" ph="1"/>
      <c r="CR3645" s="1" ph="1"/>
      <c r="CS3645" s="1" ph="1"/>
      <c r="CT3645" s="1" ph="1"/>
      <c r="CU3645" s="1" ph="1"/>
      <c r="CV3645" s="1" ph="1"/>
      <c r="CW3645" s="1" ph="1"/>
      <c r="CX3645" s="1" ph="1"/>
      <c r="CY3645" s="1" ph="1"/>
      <c r="CZ3645" s="1" ph="1"/>
      <c r="DA3645" s="1" ph="1"/>
      <c r="DB3645" s="1" ph="1"/>
      <c r="DC3645" s="1" ph="1"/>
      <c r="DD3645" s="1" ph="1"/>
      <c r="DE3645" s="1" ph="1"/>
      <c r="DF3645" s="1" ph="1"/>
      <c r="DG3645" s="1" ph="1"/>
      <c r="DH3645" s="1" ph="1"/>
      <c r="DI3645" s="1" ph="1"/>
      <c r="DJ3645" s="1" ph="1"/>
      <c r="DK3645" s="1" ph="1"/>
      <c r="DL3645" s="1" ph="1"/>
      <c r="DM3645" s="1" ph="1"/>
      <c r="DN3645" s="1" ph="1"/>
      <c r="DO3645" s="1" ph="1"/>
      <c r="DP3645" s="1" ph="1"/>
      <c r="DQ3645" s="1" ph="1"/>
      <c r="DR3645" s="1" ph="1"/>
      <c r="DS3645" s="1" ph="1"/>
      <c r="DT3645" s="1" ph="1"/>
      <c r="DU3645" s="1" ph="1"/>
      <c r="DV3645" s="1" ph="1"/>
      <c r="DW3645" s="1" ph="1"/>
      <c r="DX3645" s="1" ph="1"/>
      <c r="DY3645" s="1" ph="1"/>
      <c r="DZ3645" s="1" ph="1"/>
      <c r="EA3645" s="1" ph="1"/>
      <c r="EB3645" s="1" ph="1"/>
      <c r="EC3645" s="1" ph="1"/>
      <c r="ED3645" s="1" ph="1"/>
      <c r="EE3645" s="1" ph="1"/>
      <c r="EF3645" s="1" ph="1"/>
      <c r="EG3645" s="1" ph="1"/>
      <c r="EH3645" s="1" ph="1"/>
      <c r="EI3645" s="1" ph="1"/>
      <c r="EJ3645" s="1" ph="1"/>
      <c r="EK3645" s="1" ph="1"/>
      <c r="EL3645" s="1" ph="1"/>
      <c r="EM3645" s="1" ph="1"/>
      <c r="EN3645" s="1" ph="1"/>
      <c r="EO3645" s="1" ph="1"/>
      <c r="EP3645" s="1" ph="1"/>
      <c r="EQ3645" s="1" ph="1"/>
      <c r="ER3645" s="1" ph="1"/>
      <c r="ES3645" s="1" ph="1"/>
      <c r="ET3645" s="1" ph="1"/>
      <c r="EU3645" s="1" ph="1"/>
      <c r="EV3645" s="1" ph="1"/>
      <c r="EW3645" s="1" ph="1"/>
      <c r="EX3645" s="1" ph="1"/>
      <c r="EY3645" s="1" ph="1"/>
      <c r="EZ3645" s="1" ph="1"/>
      <c r="FA3645" s="1" ph="1"/>
      <c r="FB3645" s="1" ph="1"/>
      <c r="FC3645" s="1" ph="1"/>
      <c r="FD3645" s="1" ph="1"/>
      <c r="FE3645" s="1" ph="1"/>
      <c r="FF3645" s="1" ph="1"/>
      <c r="FG3645" s="1" ph="1"/>
      <c r="FH3645" s="1" ph="1"/>
      <c r="FI3645" s="1" ph="1"/>
      <c r="FJ3645" s="1" ph="1"/>
      <c r="FK3645" s="1" ph="1"/>
      <c r="FL3645" s="1" ph="1"/>
      <c r="FM3645" s="1" ph="1"/>
      <c r="FN3645" s="1" ph="1"/>
      <c r="FO3645" s="1" ph="1"/>
      <c r="FP3645" s="1" ph="1"/>
      <c r="FQ3645" s="1" ph="1"/>
      <c r="FR3645" s="1" ph="1"/>
      <c r="FS3645" s="1" ph="1"/>
      <c r="FT3645" s="1" ph="1"/>
      <c r="FU3645" s="1" ph="1"/>
      <c r="FV3645" s="1" ph="1"/>
      <c r="FW3645" s="1" ph="1"/>
      <c r="FX3645" s="1" ph="1"/>
      <c r="FY3645" s="1" ph="1"/>
      <c r="FZ3645" s="1" ph="1"/>
      <c r="GA3645" s="1" ph="1"/>
      <c r="GB3645" s="1" ph="1"/>
      <c r="GC3645" s="1" ph="1"/>
      <c r="GD3645" s="1" ph="1"/>
      <c r="GE3645" s="1" ph="1"/>
      <c r="GF3645" s="1" ph="1"/>
      <c r="GG3645" s="1" ph="1"/>
      <c r="GH3645" s="1" ph="1"/>
      <c r="GI3645" s="1" ph="1"/>
      <c r="GJ3645" s="1" ph="1"/>
      <c r="GK3645" s="1" ph="1"/>
      <c r="GL3645" s="1" ph="1"/>
      <c r="GM3645" s="1" ph="1"/>
      <c r="GN3645" s="1" ph="1"/>
      <c r="GO3645" s="1" ph="1"/>
      <c r="GP3645" s="1" ph="1"/>
      <c r="GQ3645" s="1" ph="1"/>
      <c r="GR3645" s="1" ph="1"/>
      <c r="GS3645" s="1" ph="1"/>
      <c r="GT3645" s="1" ph="1"/>
      <c r="GU3645" s="1" ph="1"/>
      <c r="GV3645" s="1" ph="1"/>
      <c r="GW3645" s="1" ph="1"/>
      <c r="GX3645" s="1" ph="1"/>
      <c r="GY3645" s="1" ph="1"/>
      <c r="GZ3645" s="1" ph="1"/>
      <c r="HA3645" s="1" ph="1"/>
      <c r="HB3645" s="1" ph="1"/>
      <c r="HC3645" s="1" ph="1"/>
      <c r="HD3645" s="1" ph="1"/>
      <c r="HE3645" s="1" ph="1"/>
      <c r="HF3645" s="1" ph="1"/>
      <c r="HG3645" s="1" ph="1"/>
      <c r="HH3645" s="1" ph="1"/>
      <c r="HI3645" s="1" ph="1"/>
      <c r="HJ3645" s="1" ph="1"/>
      <c r="HK3645" s="1" ph="1"/>
      <c r="HL3645" s="1" ph="1"/>
      <c r="HM3645" s="1" ph="1"/>
      <c r="HN3645" s="1" ph="1"/>
      <c r="HO3645" s="1" ph="1"/>
      <c r="HP3645" s="1" ph="1"/>
      <c r="HQ3645" s="1" ph="1"/>
      <c r="HR3645" s="1" ph="1"/>
      <c r="HS3645" s="1" ph="1"/>
      <c r="HT3645" s="1" ph="1"/>
      <c r="HU3645" s="1" ph="1"/>
      <c r="HV3645" s="1" ph="1"/>
      <c r="HW3645" s="1" ph="1"/>
      <c r="HX3645" s="1" ph="1"/>
      <c r="HY3645" s="1" ph="1"/>
      <c r="HZ3645" s="1" ph="1"/>
      <c r="IA3645" s="1" ph="1"/>
      <c r="IB3645" s="1" ph="1"/>
      <c r="IC3645" s="1" ph="1"/>
      <c r="ID3645" s="1" ph="1"/>
      <c r="IE3645" s="1" ph="1"/>
      <c r="IF3645" s="1" ph="1"/>
    </row>
    <row r="3646" spans="82:240" ht="20.149999999999999" customHeight="1">
      <c r="CD3646" s="1" ph="1"/>
      <c r="CE3646" s="1" ph="1"/>
      <c r="CF3646" s="1" ph="1"/>
      <c r="CG3646" s="1" ph="1"/>
      <c r="CH3646" s="1" ph="1"/>
      <c r="CI3646" s="1" ph="1"/>
      <c r="CJ3646" s="1" ph="1"/>
      <c r="CK3646" s="1" ph="1"/>
      <c r="CL3646" s="1" ph="1"/>
      <c r="CM3646" s="1" ph="1"/>
      <c r="CN3646" s="1" ph="1"/>
      <c r="CO3646" s="1" ph="1"/>
      <c r="CP3646" s="1" ph="1"/>
      <c r="CQ3646" s="1" ph="1"/>
      <c r="CR3646" s="1" ph="1"/>
      <c r="CS3646" s="1" ph="1"/>
      <c r="CT3646" s="1" ph="1"/>
      <c r="CU3646" s="1" ph="1"/>
      <c r="CV3646" s="1" ph="1"/>
      <c r="CW3646" s="1" ph="1"/>
      <c r="CX3646" s="1" ph="1"/>
      <c r="CY3646" s="1" ph="1"/>
      <c r="CZ3646" s="1" ph="1"/>
      <c r="DA3646" s="1" ph="1"/>
      <c r="DB3646" s="1" ph="1"/>
      <c r="DC3646" s="1" ph="1"/>
      <c r="DD3646" s="1" ph="1"/>
      <c r="DE3646" s="1" ph="1"/>
      <c r="DF3646" s="1" ph="1"/>
      <c r="DG3646" s="1" ph="1"/>
      <c r="DH3646" s="1" ph="1"/>
      <c r="DI3646" s="1" ph="1"/>
      <c r="DJ3646" s="1" ph="1"/>
      <c r="DK3646" s="1" ph="1"/>
      <c r="DL3646" s="1" ph="1"/>
      <c r="DM3646" s="1" ph="1"/>
      <c r="DN3646" s="1" ph="1"/>
      <c r="DO3646" s="1" ph="1"/>
      <c r="DP3646" s="1" ph="1"/>
      <c r="DQ3646" s="1" ph="1"/>
      <c r="DR3646" s="1" ph="1"/>
      <c r="DS3646" s="1" ph="1"/>
      <c r="DT3646" s="1" ph="1"/>
      <c r="DU3646" s="1" ph="1"/>
      <c r="DV3646" s="1" ph="1"/>
      <c r="DW3646" s="1" ph="1"/>
      <c r="DX3646" s="1" ph="1"/>
      <c r="DY3646" s="1" ph="1"/>
      <c r="DZ3646" s="1" ph="1"/>
      <c r="EA3646" s="1" ph="1"/>
      <c r="EB3646" s="1" ph="1"/>
      <c r="EC3646" s="1" ph="1"/>
      <c r="ED3646" s="1" ph="1"/>
      <c r="EE3646" s="1" ph="1"/>
      <c r="EF3646" s="1" ph="1"/>
      <c r="EG3646" s="1" ph="1"/>
      <c r="EH3646" s="1" ph="1"/>
      <c r="EI3646" s="1" ph="1"/>
      <c r="EJ3646" s="1" ph="1"/>
      <c r="EK3646" s="1" ph="1"/>
      <c r="EL3646" s="1" ph="1"/>
      <c r="EM3646" s="1" ph="1"/>
      <c r="EN3646" s="1" ph="1"/>
      <c r="EO3646" s="1" ph="1"/>
      <c r="EP3646" s="1" ph="1"/>
      <c r="EQ3646" s="1" ph="1"/>
      <c r="ER3646" s="1" ph="1"/>
      <c r="ES3646" s="1" ph="1"/>
      <c r="ET3646" s="1" ph="1"/>
      <c r="EU3646" s="1" ph="1"/>
      <c r="EV3646" s="1" ph="1"/>
      <c r="EW3646" s="1" ph="1"/>
      <c r="EX3646" s="1" ph="1"/>
      <c r="EY3646" s="1" ph="1"/>
      <c r="EZ3646" s="1" ph="1"/>
      <c r="FA3646" s="1" ph="1"/>
      <c r="FB3646" s="1" ph="1"/>
      <c r="FC3646" s="1" ph="1"/>
      <c r="FD3646" s="1" ph="1"/>
      <c r="FE3646" s="1" ph="1"/>
      <c r="FF3646" s="1" ph="1"/>
      <c r="FG3646" s="1" ph="1"/>
      <c r="FH3646" s="1" ph="1"/>
      <c r="FI3646" s="1" ph="1"/>
      <c r="FJ3646" s="1" ph="1"/>
      <c r="FK3646" s="1" ph="1"/>
      <c r="FL3646" s="1" ph="1"/>
      <c r="FM3646" s="1" ph="1"/>
      <c r="FN3646" s="1" ph="1"/>
      <c r="FO3646" s="1" ph="1"/>
      <c r="FP3646" s="1" ph="1"/>
      <c r="FQ3646" s="1" ph="1"/>
      <c r="FR3646" s="1" ph="1"/>
      <c r="FS3646" s="1" ph="1"/>
      <c r="FT3646" s="1" ph="1"/>
      <c r="FU3646" s="1" ph="1"/>
      <c r="FV3646" s="1" ph="1"/>
      <c r="FW3646" s="1" ph="1"/>
      <c r="FX3646" s="1" ph="1"/>
      <c r="FY3646" s="1" ph="1"/>
      <c r="FZ3646" s="1" ph="1"/>
      <c r="GA3646" s="1" ph="1"/>
      <c r="GB3646" s="1" ph="1"/>
      <c r="GC3646" s="1" ph="1"/>
      <c r="GD3646" s="1" ph="1"/>
      <c r="GE3646" s="1" ph="1"/>
      <c r="GF3646" s="1" ph="1"/>
      <c r="GG3646" s="1" ph="1"/>
      <c r="GH3646" s="1" ph="1"/>
      <c r="GI3646" s="1" ph="1"/>
      <c r="GJ3646" s="1" ph="1"/>
      <c r="GK3646" s="1" ph="1"/>
      <c r="GL3646" s="1" ph="1"/>
      <c r="GM3646" s="1" ph="1"/>
      <c r="GN3646" s="1" ph="1"/>
      <c r="GO3646" s="1" ph="1"/>
      <c r="GP3646" s="1" ph="1"/>
      <c r="GQ3646" s="1" ph="1"/>
      <c r="GR3646" s="1" ph="1"/>
      <c r="GS3646" s="1" ph="1"/>
      <c r="GT3646" s="1" ph="1"/>
      <c r="GU3646" s="1" ph="1"/>
      <c r="GV3646" s="1" ph="1"/>
      <c r="GW3646" s="1" ph="1"/>
      <c r="GX3646" s="1" ph="1"/>
      <c r="GY3646" s="1" ph="1"/>
      <c r="GZ3646" s="1" ph="1"/>
      <c r="HA3646" s="1" ph="1"/>
      <c r="HB3646" s="1" ph="1"/>
      <c r="HC3646" s="1" ph="1"/>
      <c r="HD3646" s="1" ph="1"/>
      <c r="HE3646" s="1" ph="1"/>
      <c r="HF3646" s="1" ph="1"/>
      <c r="HG3646" s="1" ph="1"/>
      <c r="HH3646" s="1" ph="1"/>
      <c r="HI3646" s="1" ph="1"/>
      <c r="HJ3646" s="1" ph="1"/>
      <c r="HK3646" s="1" ph="1"/>
      <c r="HL3646" s="1" ph="1"/>
      <c r="HM3646" s="1" ph="1"/>
      <c r="HN3646" s="1" ph="1"/>
      <c r="HO3646" s="1" ph="1"/>
      <c r="HP3646" s="1" ph="1"/>
      <c r="HQ3646" s="1" ph="1"/>
      <c r="HR3646" s="1" ph="1"/>
      <c r="HS3646" s="1" ph="1"/>
      <c r="HT3646" s="1" ph="1"/>
      <c r="HU3646" s="1" ph="1"/>
      <c r="HV3646" s="1" ph="1"/>
      <c r="HW3646" s="1" ph="1"/>
      <c r="HX3646" s="1" ph="1"/>
      <c r="HY3646" s="1" ph="1"/>
      <c r="HZ3646" s="1" ph="1"/>
      <c r="IA3646" s="1" ph="1"/>
      <c r="IB3646" s="1" ph="1"/>
      <c r="IC3646" s="1" ph="1"/>
      <c r="ID3646" s="1" ph="1"/>
      <c r="IE3646" s="1" ph="1"/>
      <c r="IF3646" s="1" ph="1"/>
    </row>
    <row r="3648" spans="82:240" ht="20.149999999999999" customHeight="1">
      <c r="CD3648" s="1" ph="1"/>
      <c r="CE3648" s="1" ph="1"/>
      <c r="CF3648" s="1" ph="1"/>
      <c r="CG3648" s="1" ph="1"/>
      <c r="CH3648" s="1" ph="1"/>
      <c r="CI3648" s="1" ph="1"/>
      <c r="CJ3648" s="1" ph="1"/>
      <c r="CK3648" s="1" ph="1"/>
      <c r="CL3648" s="1" ph="1"/>
      <c r="CM3648" s="1" ph="1"/>
      <c r="CN3648" s="1" ph="1"/>
      <c r="CO3648" s="1" ph="1"/>
      <c r="CP3648" s="1" ph="1"/>
      <c r="CQ3648" s="1" ph="1"/>
      <c r="CR3648" s="1" ph="1"/>
      <c r="CS3648" s="1" ph="1"/>
      <c r="CT3648" s="1" ph="1"/>
      <c r="CU3648" s="1" ph="1"/>
      <c r="CV3648" s="1" ph="1"/>
      <c r="CW3648" s="1" ph="1"/>
      <c r="CX3648" s="1" ph="1"/>
      <c r="CY3648" s="1" ph="1"/>
      <c r="CZ3648" s="1" ph="1"/>
      <c r="DA3648" s="1" ph="1"/>
      <c r="DB3648" s="1" ph="1"/>
      <c r="DC3648" s="1" ph="1"/>
      <c r="DD3648" s="1" ph="1"/>
      <c r="DE3648" s="1" ph="1"/>
      <c r="DF3648" s="1" ph="1"/>
      <c r="DG3648" s="1" ph="1"/>
      <c r="DH3648" s="1" ph="1"/>
      <c r="DI3648" s="1" ph="1"/>
      <c r="DJ3648" s="1" ph="1"/>
      <c r="DK3648" s="1" ph="1"/>
      <c r="DL3648" s="1" ph="1"/>
      <c r="DM3648" s="1" ph="1"/>
      <c r="DN3648" s="1" ph="1"/>
      <c r="DO3648" s="1" ph="1"/>
      <c r="DP3648" s="1" ph="1"/>
      <c r="DQ3648" s="1" ph="1"/>
      <c r="DR3648" s="1" ph="1"/>
      <c r="DS3648" s="1" ph="1"/>
      <c r="DT3648" s="1" ph="1"/>
      <c r="DU3648" s="1" ph="1"/>
      <c r="DV3648" s="1" ph="1"/>
      <c r="DW3648" s="1" ph="1"/>
      <c r="DX3648" s="1" ph="1"/>
      <c r="DY3648" s="1" ph="1"/>
      <c r="DZ3648" s="1" ph="1"/>
      <c r="EA3648" s="1" ph="1"/>
      <c r="EB3648" s="1" ph="1"/>
      <c r="EC3648" s="1" ph="1"/>
      <c r="ED3648" s="1" ph="1"/>
      <c r="EE3648" s="1" ph="1"/>
      <c r="EF3648" s="1" ph="1"/>
      <c r="EG3648" s="1" ph="1"/>
      <c r="EH3648" s="1" ph="1"/>
      <c r="EI3648" s="1" ph="1"/>
      <c r="EJ3648" s="1" ph="1"/>
      <c r="EK3648" s="1" ph="1"/>
      <c r="EL3648" s="1" ph="1"/>
      <c r="EM3648" s="1" ph="1"/>
      <c r="EN3648" s="1" ph="1"/>
      <c r="EO3648" s="1" ph="1"/>
      <c r="EP3648" s="1" ph="1"/>
      <c r="EQ3648" s="1" ph="1"/>
      <c r="ER3648" s="1" ph="1"/>
      <c r="ES3648" s="1" ph="1"/>
      <c r="ET3648" s="1" ph="1"/>
      <c r="EU3648" s="1" ph="1"/>
      <c r="EV3648" s="1" ph="1"/>
      <c r="EW3648" s="1" ph="1"/>
      <c r="EX3648" s="1" ph="1"/>
      <c r="EY3648" s="1" ph="1"/>
      <c r="EZ3648" s="1" ph="1"/>
      <c r="FA3648" s="1" ph="1"/>
      <c r="FB3648" s="1" ph="1"/>
      <c r="FC3648" s="1" ph="1"/>
      <c r="FD3648" s="1" ph="1"/>
      <c r="FE3648" s="1" ph="1"/>
      <c r="FF3648" s="1" ph="1"/>
      <c r="FG3648" s="1" ph="1"/>
      <c r="FH3648" s="1" ph="1"/>
      <c r="FI3648" s="1" ph="1"/>
      <c r="FJ3648" s="1" ph="1"/>
      <c r="FK3648" s="1" ph="1"/>
      <c r="FL3648" s="1" ph="1"/>
      <c r="FM3648" s="1" ph="1"/>
      <c r="FN3648" s="1" ph="1"/>
      <c r="FO3648" s="1" ph="1"/>
      <c r="FP3648" s="1" ph="1"/>
      <c r="FQ3648" s="1" ph="1"/>
      <c r="FR3648" s="1" ph="1"/>
      <c r="FS3648" s="1" ph="1"/>
      <c r="FT3648" s="1" ph="1"/>
      <c r="FU3648" s="1" ph="1"/>
      <c r="FV3648" s="1" ph="1"/>
      <c r="FW3648" s="1" ph="1"/>
      <c r="FX3648" s="1" ph="1"/>
      <c r="FY3648" s="1" ph="1"/>
      <c r="FZ3648" s="1" ph="1"/>
      <c r="GA3648" s="1" ph="1"/>
      <c r="GB3648" s="1" ph="1"/>
      <c r="GC3648" s="1" ph="1"/>
      <c r="GD3648" s="1" ph="1"/>
      <c r="GE3648" s="1" ph="1"/>
      <c r="GF3648" s="1" ph="1"/>
      <c r="GG3648" s="1" ph="1"/>
      <c r="GH3648" s="1" ph="1"/>
      <c r="GI3648" s="1" ph="1"/>
      <c r="GJ3648" s="1" ph="1"/>
      <c r="GK3648" s="1" ph="1"/>
      <c r="GL3648" s="1" ph="1"/>
      <c r="GM3648" s="1" ph="1"/>
      <c r="GN3648" s="1" ph="1"/>
      <c r="GO3648" s="1" ph="1"/>
      <c r="GP3648" s="1" ph="1"/>
      <c r="GQ3648" s="1" ph="1"/>
      <c r="GR3648" s="1" ph="1"/>
      <c r="GS3648" s="1" ph="1"/>
      <c r="GT3648" s="1" ph="1"/>
      <c r="GU3648" s="1" ph="1"/>
      <c r="GV3648" s="1" ph="1"/>
      <c r="GW3648" s="1" ph="1"/>
      <c r="GX3648" s="1" ph="1"/>
      <c r="GY3648" s="1" ph="1"/>
      <c r="GZ3648" s="1" ph="1"/>
      <c r="HA3648" s="1" ph="1"/>
      <c r="HB3648" s="1" ph="1"/>
      <c r="HC3648" s="1" ph="1"/>
      <c r="HD3648" s="1" ph="1"/>
      <c r="HE3648" s="1" ph="1"/>
      <c r="HF3648" s="1" ph="1"/>
      <c r="HG3648" s="1" ph="1"/>
      <c r="HH3648" s="1" ph="1"/>
      <c r="HI3648" s="1" ph="1"/>
      <c r="HJ3648" s="1" ph="1"/>
      <c r="HK3648" s="1" ph="1"/>
      <c r="HL3648" s="1" ph="1"/>
      <c r="HM3648" s="1" ph="1"/>
      <c r="HN3648" s="1" ph="1"/>
      <c r="HO3648" s="1" ph="1"/>
      <c r="HP3648" s="1" ph="1"/>
      <c r="HQ3648" s="1" ph="1"/>
      <c r="HR3648" s="1" ph="1"/>
      <c r="HS3648" s="1" ph="1"/>
      <c r="HT3648" s="1" ph="1"/>
      <c r="HU3648" s="1" ph="1"/>
      <c r="HV3648" s="1" ph="1"/>
      <c r="HW3648" s="1" ph="1"/>
      <c r="HX3648" s="1" ph="1"/>
      <c r="HY3648" s="1" ph="1"/>
      <c r="HZ3648" s="1" ph="1"/>
      <c r="IA3648" s="1" ph="1"/>
      <c r="IB3648" s="1" ph="1"/>
      <c r="IC3648" s="1" ph="1"/>
      <c r="ID3648" s="1" ph="1"/>
      <c r="IE3648" s="1" ph="1"/>
      <c r="IF3648" s="1" ph="1"/>
    </row>
    <row r="3651" spans="82:240" ht="20.149999999999999" customHeight="1">
      <c r="CD3651" s="1" ph="1"/>
      <c r="CE3651" s="1" ph="1"/>
      <c r="CF3651" s="1" ph="1"/>
      <c r="CG3651" s="1" ph="1"/>
      <c r="CH3651" s="1" ph="1"/>
      <c r="CI3651" s="1" ph="1"/>
      <c r="CJ3651" s="1" ph="1"/>
      <c r="CK3651" s="1" ph="1"/>
      <c r="CL3651" s="1" ph="1"/>
      <c r="CM3651" s="1" ph="1"/>
      <c r="CN3651" s="1" ph="1"/>
      <c r="CO3651" s="1" ph="1"/>
      <c r="CP3651" s="1" ph="1"/>
      <c r="CQ3651" s="1" ph="1"/>
      <c r="CR3651" s="1" ph="1"/>
      <c r="CS3651" s="1" ph="1"/>
      <c r="CT3651" s="1" ph="1"/>
      <c r="CU3651" s="1" ph="1"/>
      <c r="CV3651" s="1" ph="1"/>
      <c r="CW3651" s="1" ph="1"/>
      <c r="CX3651" s="1" ph="1"/>
      <c r="CY3651" s="1" ph="1"/>
      <c r="CZ3651" s="1" ph="1"/>
      <c r="DA3651" s="1" ph="1"/>
      <c r="DB3651" s="1" ph="1"/>
      <c r="DC3651" s="1" ph="1"/>
      <c r="DD3651" s="1" ph="1"/>
      <c r="DE3651" s="1" ph="1"/>
      <c r="DF3651" s="1" ph="1"/>
      <c r="DG3651" s="1" ph="1"/>
      <c r="DH3651" s="1" ph="1"/>
      <c r="DI3651" s="1" ph="1"/>
      <c r="DJ3651" s="1" ph="1"/>
      <c r="DK3651" s="1" ph="1"/>
      <c r="DL3651" s="1" ph="1"/>
      <c r="DM3651" s="1" ph="1"/>
      <c r="DN3651" s="1" ph="1"/>
      <c r="DO3651" s="1" ph="1"/>
      <c r="DP3651" s="1" ph="1"/>
      <c r="DQ3651" s="1" ph="1"/>
      <c r="DR3651" s="1" ph="1"/>
      <c r="DS3651" s="1" ph="1"/>
      <c r="DT3651" s="1" ph="1"/>
      <c r="DU3651" s="1" ph="1"/>
      <c r="DV3651" s="1" ph="1"/>
      <c r="DW3651" s="1" ph="1"/>
      <c r="DX3651" s="1" ph="1"/>
      <c r="DY3651" s="1" ph="1"/>
      <c r="DZ3651" s="1" ph="1"/>
      <c r="EA3651" s="1" ph="1"/>
      <c r="EB3651" s="1" ph="1"/>
      <c r="EC3651" s="1" ph="1"/>
      <c r="ED3651" s="1" ph="1"/>
      <c r="EE3651" s="1" ph="1"/>
      <c r="EF3651" s="1" ph="1"/>
      <c r="EG3651" s="1" ph="1"/>
      <c r="EH3651" s="1" ph="1"/>
      <c r="EI3651" s="1" ph="1"/>
      <c r="EJ3651" s="1" ph="1"/>
      <c r="EK3651" s="1" ph="1"/>
      <c r="EL3651" s="1" ph="1"/>
      <c r="EM3651" s="1" ph="1"/>
      <c r="EN3651" s="1" ph="1"/>
      <c r="EO3651" s="1" ph="1"/>
      <c r="EP3651" s="1" ph="1"/>
      <c r="EQ3651" s="1" ph="1"/>
      <c r="ER3651" s="1" ph="1"/>
      <c r="ES3651" s="1" ph="1"/>
      <c r="ET3651" s="1" ph="1"/>
      <c r="EU3651" s="1" ph="1"/>
      <c r="EV3651" s="1" ph="1"/>
      <c r="EW3651" s="1" ph="1"/>
      <c r="EX3651" s="1" ph="1"/>
      <c r="EY3651" s="1" ph="1"/>
      <c r="EZ3651" s="1" ph="1"/>
      <c r="FA3651" s="1" ph="1"/>
      <c r="FB3651" s="1" ph="1"/>
      <c r="FC3651" s="1" ph="1"/>
      <c r="FD3651" s="1" ph="1"/>
      <c r="FE3651" s="1" ph="1"/>
      <c r="FF3651" s="1" ph="1"/>
      <c r="FG3651" s="1" ph="1"/>
      <c r="FH3651" s="1" ph="1"/>
      <c r="FI3651" s="1" ph="1"/>
      <c r="FJ3651" s="1" ph="1"/>
      <c r="FK3651" s="1" ph="1"/>
      <c r="FL3651" s="1" ph="1"/>
      <c r="FM3651" s="1" ph="1"/>
      <c r="FN3651" s="1" ph="1"/>
      <c r="FO3651" s="1" ph="1"/>
      <c r="FP3651" s="1" ph="1"/>
      <c r="FQ3651" s="1" ph="1"/>
      <c r="FR3651" s="1" ph="1"/>
      <c r="FS3651" s="1" ph="1"/>
      <c r="FT3651" s="1" ph="1"/>
      <c r="FU3651" s="1" ph="1"/>
      <c r="FV3651" s="1" ph="1"/>
      <c r="FW3651" s="1" ph="1"/>
      <c r="FX3651" s="1" ph="1"/>
      <c r="FY3651" s="1" ph="1"/>
      <c r="FZ3651" s="1" ph="1"/>
      <c r="GA3651" s="1" ph="1"/>
      <c r="GB3651" s="1" ph="1"/>
      <c r="GC3651" s="1" ph="1"/>
      <c r="GD3651" s="1" ph="1"/>
      <c r="GE3651" s="1" ph="1"/>
      <c r="GF3651" s="1" ph="1"/>
      <c r="GG3651" s="1" ph="1"/>
      <c r="GH3651" s="1" ph="1"/>
      <c r="GI3651" s="1" ph="1"/>
      <c r="GJ3651" s="1" ph="1"/>
      <c r="GK3651" s="1" ph="1"/>
      <c r="GL3651" s="1" ph="1"/>
      <c r="GM3651" s="1" ph="1"/>
      <c r="GN3651" s="1" ph="1"/>
      <c r="GO3651" s="1" ph="1"/>
      <c r="GP3651" s="1" ph="1"/>
      <c r="GQ3651" s="1" ph="1"/>
      <c r="GR3651" s="1" ph="1"/>
      <c r="GS3651" s="1" ph="1"/>
      <c r="GT3651" s="1" ph="1"/>
      <c r="GU3651" s="1" ph="1"/>
      <c r="GV3651" s="1" ph="1"/>
      <c r="GW3651" s="1" ph="1"/>
      <c r="GX3651" s="1" ph="1"/>
      <c r="GY3651" s="1" ph="1"/>
      <c r="GZ3651" s="1" ph="1"/>
      <c r="HA3651" s="1" ph="1"/>
      <c r="HB3651" s="1" ph="1"/>
      <c r="HC3651" s="1" ph="1"/>
      <c r="HD3651" s="1" ph="1"/>
      <c r="HE3651" s="1" ph="1"/>
      <c r="HF3651" s="1" ph="1"/>
      <c r="HG3651" s="1" ph="1"/>
      <c r="HH3651" s="1" ph="1"/>
      <c r="HI3651" s="1" ph="1"/>
      <c r="HJ3651" s="1" ph="1"/>
      <c r="HK3651" s="1" ph="1"/>
      <c r="HL3651" s="1" ph="1"/>
      <c r="HM3651" s="1" ph="1"/>
      <c r="HN3651" s="1" ph="1"/>
      <c r="HO3651" s="1" ph="1"/>
      <c r="HP3651" s="1" ph="1"/>
      <c r="HQ3651" s="1" ph="1"/>
      <c r="HR3651" s="1" ph="1"/>
      <c r="HS3651" s="1" ph="1"/>
      <c r="HT3651" s="1" ph="1"/>
      <c r="HU3651" s="1" ph="1"/>
      <c r="HV3651" s="1" ph="1"/>
      <c r="HW3651" s="1" ph="1"/>
      <c r="HX3651" s="1" ph="1"/>
      <c r="HY3651" s="1" ph="1"/>
      <c r="HZ3651" s="1" ph="1"/>
      <c r="IA3651" s="1" ph="1"/>
      <c r="IB3651" s="1" ph="1"/>
      <c r="IC3651" s="1" ph="1"/>
      <c r="ID3651" s="1" ph="1"/>
      <c r="IE3651" s="1" ph="1"/>
      <c r="IF3651" s="1" ph="1"/>
    </row>
    <row r="3653" spans="82:240" ht="20.149999999999999" customHeight="1">
      <c r="CD3653" s="1" ph="1"/>
      <c r="CE3653" s="1" ph="1"/>
      <c r="CF3653" s="1" ph="1"/>
      <c r="CG3653" s="1" ph="1"/>
      <c r="CH3653" s="1" ph="1"/>
      <c r="CI3653" s="1" ph="1"/>
      <c r="CJ3653" s="1" ph="1"/>
      <c r="CK3653" s="1" ph="1"/>
      <c r="CL3653" s="1" ph="1"/>
      <c r="CM3653" s="1" ph="1"/>
      <c r="CN3653" s="1" ph="1"/>
      <c r="CO3653" s="1" ph="1"/>
      <c r="CP3653" s="1" ph="1"/>
      <c r="CQ3653" s="1" ph="1"/>
      <c r="CR3653" s="1" ph="1"/>
      <c r="CS3653" s="1" ph="1"/>
      <c r="CT3653" s="1" ph="1"/>
      <c r="CU3653" s="1" ph="1"/>
      <c r="CV3653" s="1" ph="1"/>
      <c r="CW3653" s="1" ph="1"/>
      <c r="CX3653" s="1" ph="1"/>
      <c r="CY3653" s="1" ph="1"/>
      <c r="CZ3653" s="1" ph="1"/>
      <c r="DA3653" s="1" ph="1"/>
      <c r="DB3653" s="1" ph="1"/>
      <c r="DC3653" s="1" ph="1"/>
      <c r="DD3653" s="1" ph="1"/>
      <c r="DE3653" s="1" ph="1"/>
      <c r="DF3653" s="1" ph="1"/>
      <c r="DG3653" s="1" ph="1"/>
      <c r="DH3653" s="1" ph="1"/>
      <c r="DI3653" s="1" ph="1"/>
      <c r="DJ3653" s="1" ph="1"/>
      <c r="DK3653" s="1" ph="1"/>
      <c r="DL3653" s="1" ph="1"/>
      <c r="DM3653" s="1" ph="1"/>
      <c r="DN3653" s="1" ph="1"/>
      <c r="DO3653" s="1" ph="1"/>
      <c r="DP3653" s="1" ph="1"/>
      <c r="DQ3653" s="1" ph="1"/>
      <c r="DR3653" s="1" ph="1"/>
      <c r="DS3653" s="1" ph="1"/>
      <c r="DT3653" s="1" ph="1"/>
      <c r="DU3653" s="1" ph="1"/>
      <c r="DV3653" s="1" ph="1"/>
      <c r="DW3653" s="1" ph="1"/>
      <c r="DX3653" s="1" ph="1"/>
      <c r="DY3653" s="1" ph="1"/>
      <c r="DZ3653" s="1" ph="1"/>
      <c r="EA3653" s="1" ph="1"/>
      <c r="EB3653" s="1" ph="1"/>
      <c r="EC3653" s="1" ph="1"/>
      <c r="ED3653" s="1" ph="1"/>
      <c r="EE3653" s="1" ph="1"/>
      <c r="EF3653" s="1" ph="1"/>
      <c r="EG3653" s="1" ph="1"/>
      <c r="EH3653" s="1" ph="1"/>
      <c r="EI3653" s="1" ph="1"/>
      <c r="EJ3653" s="1" ph="1"/>
      <c r="EK3653" s="1" ph="1"/>
      <c r="EL3653" s="1" ph="1"/>
      <c r="EM3653" s="1" ph="1"/>
      <c r="EN3653" s="1" ph="1"/>
      <c r="EO3653" s="1" ph="1"/>
      <c r="EP3653" s="1" ph="1"/>
      <c r="EQ3653" s="1" ph="1"/>
      <c r="ER3653" s="1" ph="1"/>
      <c r="ES3653" s="1" ph="1"/>
      <c r="ET3653" s="1" ph="1"/>
      <c r="EU3653" s="1" ph="1"/>
      <c r="EV3653" s="1" ph="1"/>
      <c r="EW3653" s="1" ph="1"/>
      <c r="EX3653" s="1" ph="1"/>
      <c r="EY3653" s="1" ph="1"/>
      <c r="EZ3653" s="1" ph="1"/>
      <c r="FA3653" s="1" ph="1"/>
      <c r="FB3653" s="1" ph="1"/>
      <c r="FC3653" s="1" ph="1"/>
      <c r="FD3653" s="1" ph="1"/>
      <c r="FE3653" s="1" ph="1"/>
      <c r="FF3653" s="1" ph="1"/>
      <c r="FG3653" s="1" ph="1"/>
      <c r="FH3653" s="1" ph="1"/>
      <c r="FI3653" s="1" ph="1"/>
      <c r="FJ3653" s="1" ph="1"/>
      <c r="FK3653" s="1" ph="1"/>
      <c r="FL3653" s="1" ph="1"/>
      <c r="FM3653" s="1" ph="1"/>
      <c r="FN3653" s="1" ph="1"/>
      <c r="FO3653" s="1" ph="1"/>
      <c r="FP3653" s="1" ph="1"/>
      <c r="FQ3653" s="1" ph="1"/>
      <c r="FR3653" s="1" ph="1"/>
      <c r="FS3653" s="1" ph="1"/>
      <c r="FT3653" s="1" ph="1"/>
      <c r="FU3653" s="1" ph="1"/>
      <c r="FV3653" s="1" ph="1"/>
      <c r="FW3653" s="1" ph="1"/>
      <c r="FX3653" s="1" ph="1"/>
      <c r="FY3653" s="1" ph="1"/>
      <c r="FZ3653" s="1" ph="1"/>
      <c r="GA3653" s="1" ph="1"/>
      <c r="GB3653" s="1" ph="1"/>
      <c r="GC3653" s="1" ph="1"/>
      <c r="GD3653" s="1" ph="1"/>
      <c r="GE3653" s="1" ph="1"/>
      <c r="GF3653" s="1" ph="1"/>
      <c r="GG3653" s="1" ph="1"/>
      <c r="GH3653" s="1" ph="1"/>
      <c r="GI3653" s="1" ph="1"/>
      <c r="GJ3653" s="1" ph="1"/>
      <c r="GK3653" s="1" ph="1"/>
      <c r="GL3653" s="1" ph="1"/>
      <c r="GM3653" s="1" ph="1"/>
      <c r="GN3653" s="1" ph="1"/>
      <c r="GO3653" s="1" ph="1"/>
      <c r="GP3653" s="1" ph="1"/>
      <c r="GQ3653" s="1" ph="1"/>
      <c r="GR3653" s="1" ph="1"/>
      <c r="GS3653" s="1" ph="1"/>
      <c r="GT3653" s="1" ph="1"/>
      <c r="GU3653" s="1" ph="1"/>
      <c r="GV3653" s="1" ph="1"/>
      <c r="GW3653" s="1" ph="1"/>
      <c r="GX3653" s="1" ph="1"/>
      <c r="GY3653" s="1" ph="1"/>
      <c r="GZ3653" s="1" ph="1"/>
      <c r="HA3653" s="1" ph="1"/>
      <c r="HB3653" s="1" ph="1"/>
      <c r="HC3653" s="1" ph="1"/>
      <c r="HD3653" s="1" ph="1"/>
      <c r="HE3653" s="1" ph="1"/>
      <c r="HF3653" s="1" ph="1"/>
      <c r="HG3653" s="1" ph="1"/>
      <c r="HH3653" s="1" ph="1"/>
      <c r="HI3653" s="1" ph="1"/>
      <c r="HJ3653" s="1" ph="1"/>
      <c r="HK3653" s="1" ph="1"/>
      <c r="HL3653" s="1" ph="1"/>
      <c r="HM3653" s="1" ph="1"/>
      <c r="HN3653" s="1" ph="1"/>
      <c r="HO3653" s="1" ph="1"/>
      <c r="HP3653" s="1" ph="1"/>
      <c r="HQ3653" s="1" ph="1"/>
      <c r="HR3653" s="1" ph="1"/>
      <c r="HS3653" s="1" ph="1"/>
      <c r="HT3653" s="1" ph="1"/>
      <c r="HU3653" s="1" ph="1"/>
      <c r="HV3653" s="1" ph="1"/>
      <c r="HW3653" s="1" ph="1"/>
      <c r="HX3653" s="1" ph="1"/>
      <c r="HY3653" s="1" ph="1"/>
      <c r="HZ3653" s="1" ph="1"/>
      <c r="IA3653" s="1" ph="1"/>
      <c r="IB3653" s="1" ph="1"/>
      <c r="IC3653" s="1" ph="1"/>
      <c r="ID3653" s="1" ph="1"/>
      <c r="IE3653" s="1" ph="1"/>
      <c r="IF3653" s="1" ph="1"/>
    </row>
    <row r="3655" spans="82:240" ht="20.149999999999999" customHeight="1">
      <c r="CD3655" s="1" ph="1"/>
      <c r="CE3655" s="1" ph="1"/>
      <c r="CF3655" s="1" ph="1"/>
      <c r="CG3655" s="1" ph="1"/>
      <c r="CH3655" s="1" ph="1"/>
      <c r="CI3655" s="1" ph="1"/>
      <c r="CJ3655" s="1" ph="1"/>
      <c r="CK3655" s="1" ph="1"/>
      <c r="CL3655" s="1" ph="1"/>
      <c r="CM3655" s="1" ph="1"/>
      <c r="CN3655" s="1" ph="1"/>
      <c r="CO3655" s="1" ph="1"/>
      <c r="CP3655" s="1" ph="1"/>
      <c r="CQ3655" s="1" ph="1"/>
      <c r="CR3655" s="1" ph="1"/>
      <c r="CS3655" s="1" ph="1"/>
      <c r="CT3655" s="1" ph="1"/>
      <c r="CU3655" s="1" ph="1"/>
      <c r="CV3655" s="1" ph="1"/>
      <c r="CW3655" s="1" ph="1"/>
      <c r="CX3655" s="1" ph="1"/>
      <c r="CY3655" s="1" ph="1"/>
      <c r="CZ3655" s="1" ph="1"/>
      <c r="DA3655" s="1" ph="1"/>
      <c r="DB3655" s="1" ph="1"/>
      <c r="DC3655" s="1" ph="1"/>
      <c r="DD3655" s="1" ph="1"/>
      <c r="DE3655" s="1" ph="1"/>
      <c r="DF3655" s="1" ph="1"/>
      <c r="DG3655" s="1" ph="1"/>
      <c r="DH3655" s="1" ph="1"/>
      <c r="DI3655" s="1" ph="1"/>
      <c r="DJ3655" s="1" ph="1"/>
      <c r="DK3655" s="1" ph="1"/>
      <c r="DL3655" s="1" ph="1"/>
      <c r="DM3655" s="1" ph="1"/>
      <c r="DN3655" s="1" ph="1"/>
      <c r="DO3655" s="1" ph="1"/>
      <c r="DP3655" s="1" ph="1"/>
      <c r="DQ3655" s="1" ph="1"/>
      <c r="DR3655" s="1" ph="1"/>
      <c r="DS3655" s="1" ph="1"/>
      <c r="DT3655" s="1" ph="1"/>
      <c r="DU3655" s="1" ph="1"/>
      <c r="DV3655" s="1" ph="1"/>
      <c r="DW3655" s="1" ph="1"/>
      <c r="DX3655" s="1" ph="1"/>
      <c r="DY3655" s="1" ph="1"/>
      <c r="DZ3655" s="1" ph="1"/>
      <c r="EA3655" s="1" ph="1"/>
      <c r="EB3655" s="1" ph="1"/>
      <c r="EC3655" s="1" ph="1"/>
      <c r="ED3655" s="1" ph="1"/>
      <c r="EE3655" s="1" ph="1"/>
      <c r="EF3655" s="1" ph="1"/>
      <c r="EG3655" s="1" ph="1"/>
      <c r="EH3655" s="1" ph="1"/>
      <c r="EI3655" s="1" ph="1"/>
      <c r="EJ3655" s="1" ph="1"/>
      <c r="EK3655" s="1" ph="1"/>
      <c r="EL3655" s="1" ph="1"/>
      <c r="EM3655" s="1" ph="1"/>
      <c r="EN3655" s="1" ph="1"/>
      <c r="EO3655" s="1" ph="1"/>
      <c r="EP3655" s="1" ph="1"/>
      <c r="EQ3655" s="1" ph="1"/>
      <c r="ER3655" s="1" ph="1"/>
      <c r="ES3655" s="1" ph="1"/>
      <c r="ET3655" s="1" ph="1"/>
      <c r="EU3655" s="1" ph="1"/>
      <c r="EV3655" s="1" ph="1"/>
      <c r="EW3655" s="1" ph="1"/>
      <c r="EX3655" s="1" ph="1"/>
      <c r="EY3655" s="1" ph="1"/>
      <c r="EZ3655" s="1" ph="1"/>
      <c r="FA3655" s="1" ph="1"/>
      <c r="FB3655" s="1" ph="1"/>
      <c r="FC3655" s="1" ph="1"/>
      <c r="FD3655" s="1" ph="1"/>
      <c r="FE3655" s="1" ph="1"/>
      <c r="FF3655" s="1" ph="1"/>
      <c r="FG3655" s="1" ph="1"/>
      <c r="FH3655" s="1" ph="1"/>
      <c r="FI3655" s="1" ph="1"/>
      <c r="FJ3655" s="1" ph="1"/>
      <c r="FK3655" s="1" ph="1"/>
      <c r="FL3655" s="1" ph="1"/>
      <c r="FM3655" s="1" ph="1"/>
      <c r="FN3655" s="1" ph="1"/>
      <c r="FO3655" s="1" ph="1"/>
      <c r="FP3655" s="1" ph="1"/>
      <c r="FQ3655" s="1" ph="1"/>
      <c r="FR3655" s="1" ph="1"/>
      <c r="FS3655" s="1" ph="1"/>
      <c r="FT3655" s="1" ph="1"/>
      <c r="FU3655" s="1" ph="1"/>
      <c r="FV3655" s="1" ph="1"/>
      <c r="FW3655" s="1" ph="1"/>
      <c r="FX3655" s="1" ph="1"/>
      <c r="FY3655" s="1" ph="1"/>
      <c r="FZ3655" s="1" ph="1"/>
      <c r="GA3655" s="1" ph="1"/>
      <c r="GB3655" s="1" ph="1"/>
      <c r="GC3655" s="1" ph="1"/>
      <c r="GD3655" s="1" ph="1"/>
      <c r="GE3655" s="1" ph="1"/>
      <c r="GF3655" s="1" ph="1"/>
      <c r="GG3655" s="1" ph="1"/>
      <c r="GH3655" s="1" ph="1"/>
      <c r="GI3655" s="1" ph="1"/>
      <c r="GJ3655" s="1" ph="1"/>
      <c r="GK3655" s="1" ph="1"/>
      <c r="GL3655" s="1" ph="1"/>
      <c r="GM3655" s="1" ph="1"/>
      <c r="GN3655" s="1" ph="1"/>
      <c r="GO3655" s="1" ph="1"/>
      <c r="GP3655" s="1" ph="1"/>
      <c r="GQ3655" s="1" ph="1"/>
      <c r="GR3655" s="1" ph="1"/>
      <c r="GS3655" s="1" ph="1"/>
      <c r="GT3655" s="1" ph="1"/>
      <c r="GU3655" s="1" ph="1"/>
      <c r="GV3655" s="1" ph="1"/>
      <c r="GW3655" s="1" ph="1"/>
      <c r="GX3655" s="1" ph="1"/>
      <c r="GY3655" s="1" ph="1"/>
      <c r="GZ3655" s="1" ph="1"/>
      <c r="HA3655" s="1" ph="1"/>
      <c r="HB3655" s="1" ph="1"/>
      <c r="HC3655" s="1" ph="1"/>
      <c r="HD3655" s="1" ph="1"/>
      <c r="HE3655" s="1" ph="1"/>
      <c r="HF3655" s="1" ph="1"/>
      <c r="HG3655" s="1" ph="1"/>
      <c r="HH3655" s="1" ph="1"/>
      <c r="HI3655" s="1" ph="1"/>
      <c r="HJ3655" s="1" ph="1"/>
      <c r="HK3655" s="1" ph="1"/>
      <c r="HL3655" s="1" ph="1"/>
      <c r="HM3655" s="1" ph="1"/>
      <c r="HN3655" s="1" ph="1"/>
      <c r="HO3655" s="1" ph="1"/>
      <c r="HP3655" s="1" ph="1"/>
      <c r="HQ3655" s="1" ph="1"/>
      <c r="HR3655" s="1" ph="1"/>
      <c r="HS3655" s="1" ph="1"/>
      <c r="HT3655" s="1" ph="1"/>
      <c r="HU3655" s="1" ph="1"/>
      <c r="HV3655" s="1" ph="1"/>
      <c r="HW3655" s="1" ph="1"/>
      <c r="HX3655" s="1" ph="1"/>
      <c r="HY3655" s="1" ph="1"/>
      <c r="HZ3655" s="1" ph="1"/>
      <c r="IA3655" s="1" ph="1"/>
      <c r="IB3655" s="1" ph="1"/>
      <c r="IC3655" s="1" ph="1"/>
      <c r="ID3655" s="1" ph="1"/>
      <c r="IE3655" s="1" ph="1"/>
      <c r="IF3655" s="1" ph="1"/>
    </row>
    <row r="3657" spans="82:240" ht="20.149999999999999" customHeight="1">
      <c r="CD3657" s="1" ph="1"/>
      <c r="CE3657" s="1" ph="1"/>
      <c r="CF3657" s="1" ph="1"/>
      <c r="CG3657" s="1" ph="1"/>
      <c r="CH3657" s="1" ph="1"/>
      <c r="CI3657" s="1" ph="1"/>
      <c r="CJ3657" s="1" ph="1"/>
      <c r="CK3657" s="1" ph="1"/>
      <c r="CL3657" s="1" ph="1"/>
      <c r="CM3657" s="1" ph="1"/>
      <c r="CN3657" s="1" ph="1"/>
      <c r="CO3657" s="1" ph="1"/>
      <c r="CP3657" s="1" ph="1"/>
      <c r="CQ3657" s="1" ph="1"/>
      <c r="CR3657" s="1" ph="1"/>
      <c r="CS3657" s="1" ph="1"/>
      <c r="CT3657" s="1" ph="1"/>
      <c r="CU3657" s="1" ph="1"/>
      <c r="CV3657" s="1" ph="1"/>
      <c r="CW3657" s="1" ph="1"/>
      <c r="CX3657" s="1" ph="1"/>
      <c r="CY3657" s="1" ph="1"/>
      <c r="CZ3657" s="1" ph="1"/>
      <c r="DA3657" s="1" ph="1"/>
      <c r="DB3657" s="1" ph="1"/>
      <c r="DC3657" s="1" ph="1"/>
      <c r="DD3657" s="1" ph="1"/>
      <c r="DE3657" s="1" ph="1"/>
      <c r="DF3657" s="1" ph="1"/>
      <c r="DG3657" s="1" ph="1"/>
      <c r="DH3657" s="1" ph="1"/>
      <c r="DI3657" s="1" ph="1"/>
      <c r="DJ3657" s="1" ph="1"/>
      <c r="DK3657" s="1" ph="1"/>
      <c r="DL3657" s="1" ph="1"/>
      <c r="DM3657" s="1" ph="1"/>
      <c r="DN3657" s="1" ph="1"/>
      <c r="DO3657" s="1" ph="1"/>
      <c r="DP3657" s="1" ph="1"/>
      <c r="DQ3657" s="1" ph="1"/>
      <c r="DR3657" s="1" ph="1"/>
      <c r="DS3657" s="1" ph="1"/>
      <c r="DT3657" s="1" ph="1"/>
      <c r="DU3657" s="1" ph="1"/>
      <c r="DV3657" s="1" ph="1"/>
      <c r="DW3657" s="1" ph="1"/>
      <c r="DX3657" s="1" ph="1"/>
      <c r="DY3657" s="1" ph="1"/>
      <c r="DZ3657" s="1" ph="1"/>
      <c r="EA3657" s="1" ph="1"/>
      <c r="EB3657" s="1" ph="1"/>
      <c r="EC3657" s="1" ph="1"/>
      <c r="ED3657" s="1" ph="1"/>
      <c r="EE3657" s="1" ph="1"/>
      <c r="EF3657" s="1" ph="1"/>
      <c r="EG3657" s="1" ph="1"/>
      <c r="EH3657" s="1" ph="1"/>
      <c r="EI3657" s="1" ph="1"/>
      <c r="EJ3657" s="1" ph="1"/>
      <c r="EK3657" s="1" ph="1"/>
      <c r="EL3657" s="1" ph="1"/>
      <c r="EM3657" s="1" ph="1"/>
      <c r="EN3657" s="1" ph="1"/>
      <c r="EO3657" s="1" ph="1"/>
      <c r="EP3657" s="1" ph="1"/>
      <c r="EQ3657" s="1" ph="1"/>
      <c r="ER3657" s="1" ph="1"/>
      <c r="ES3657" s="1" ph="1"/>
      <c r="ET3657" s="1" ph="1"/>
      <c r="EU3657" s="1" ph="1"/>
      <c r="EV3657" s="1" ph="1"/>
      <c r="EW3657" s="1" ph="1"/>
      <c r="EX3657" s="1" ph="1"/>
      <c r="EY3657" s="1" ph="1"/>
      <c r="EZ3657" s="1" ph="1"/>
      <c r="FA3657" s="1" ph="1"/>
      <c r="FB3657" s="1" ph="1"/>
      <c r="FC3657" s="1" ph="1"/>
      <c r="FD3657" s="1" ph="1"/>
      <c r="FE3657" s="1" ph="1"/>
      <c r="FF3657" s="1" ph="1"/>
      <c r="FG3657" s="1" ph="1"/>
      <c r="FH3657" s="1" ph="1"/>
      <c r="FI3657" s="1" ph="1"/>
      <c r="FJ3657" s="1" ph="1"/>
      <c r="FK3657" s="1" ph="1"/>
      <c r="FL3657" s="1" ph="1"/>
      <c r="FM3657" s="1" ph="1"/>
      <c r="FN3657" s="1" ph="1"/>
      <c r="FO3657" s="1" ph="1"/>
      <c r="FP3657" s="1" ph="1"/>
      <c r="FQ3657" s="1" ph="1"/>
      <c r="FR3657" s="1" ph="1"/>
      <c r="FS3657" s="1" ph="1"/>
      <c r="FT3657" s="1" ph="1"/>
      <c r="FU3657" s="1" ph="1"/>
      <c r="FV3657" s="1" ph="1"/>
      <c r="FW3657" s="1" ph="1"/>
      <c r="FX3657" s="1" ph="1"/>
      <c r="FY3657" s="1" ph="1"/>
      <c r="FZ3657" s="1" ph="1"/>
      <c r="GA3657" s="1" ph="1"/>
      <c r="GB3657" s="1" ph="1"/>
      <c r="GC3657" s="1" ph="1"/>
      <c r="GD3657" s="1" ph="1"/>
      <c r="GE3657" s="1" ph="1"/>
      <c r="GF3657" s="1" ph="1"/>
      <c r="GG3657" s="1" ph="1"/>
      <c r="GH3657" s="1" ph="1"/>
      <c r="GI3657" s="1" ph="1"/>
      <c r="GJ3657" s="1" ph="1"/>
      <c r="GK3657" s="1" ph="1"/>
      <c r="GL3657" s="1" ph="1"/>
      <c r="GM3657" s="1" ph="1"/>
      <c r="GN3657" s="1" ph="1"/>
      <c r="GO3657" s="1" ph="1"/>
      <c r="GP3657" s="1" ph="1"/>
      <c r="GQ3657" s="1" ph="1"/>
      <c r="GR3657" s="1" ph="1"/>
      <c r="GS3657" s="1" ph="1"/>
      <c r="GT3657" s="1" ph="1"/>
      <c r="GU3657" s="1" ph="1"/>
      <c r="GV3657" s="1" ph="1"/>
      <c r="GW3657" s="1" ph="1"/>
      <c r="GX3657" s="1" ph="1"/>
      <c r="GY3657" s="1" ph="1"/>
      <c r="GZ3657" s="1" ph="1"/>
      <c r="HA3657" s="1" ph="1"/>
      <c r="HB3657" s="1" ph="1"/>
      <c r="HC3657" s="1" ph="1"/>
      <c r="HD3657" s="1" ph="1"/>
      <c r="HE3657" s="1" ph="1"/>
      <c r="HF3657" s="1" ph="1"/>
      <c r="HG3657" s="1" ph="1"/>
      <c r="HH3657" s="1" ph="1"/>
      <c r="HI3657" s="1" ph="1"/>
      <c r="HJ3657" s="1" ph="1"/>
      <c r="HK3657" s="1" ph="1"/>
      <c r="HL3657" s="1" ph="1"/>
      <c r="HM3657" s="1" ph="1"/>
      <c r="HN3657" s="1" ph="1"/>
      <c r="HO3657" s="1" ph="1"/>
      <c r="HP3657" s="1" ph="1"/>
      <c r="HQ3657" s="1" ph="1"/>
      <c r="HR3657" s="1" ph="1"/>
      <c r="HS3657" s="1" ph="1"/>
      <c r="HT3657" s="1" ph="1"/>
      <c r="HU3657" s="1" ph="1"/>
      <c r="HV3657" s="1" ph="1"/>
      <c r="HW3657" s="1" ph="1"/>
      <c r="HX3657" s="1" ph="1"/>
      <c r="HY3657" s="1" ph="1"/>
      <c r="HZ3657" s="1" ph="1"/>
      <c r="IA3657" s="1" ph="1"/>
      <c r="IB3657" s="1" ph="1"/>
      <c r="IC3657" s="1" ph="1"/>
      <c r="ID3657" s="1" ph="1"/>
      <c r="IE3657" s="1" ph="1"/>
      <c r="IF3657" s="1" ph="1"/>
    </row>
    <row r="3659" spans="82:240" ht="20.149999999999999" customHeight="1">
      <c r="CD3659" s="1" ph="1"/>
      <c r="CE3659" s="1" ph="1"/>
      <c r="CF3659" s="1" ph="1"/>
      <c r="CG3659" s="1" ph="1"/>
      <c r="CH3659" s="1" ph="1"/>
      <c r="CI3659" s="1" ph="1"/>
      <c r="CJ3659" s="1" ph="1"/>
      <c r="CK3659" s="1" ph="1"/>
      <c r="CL3659" s="1" ph="1"/>
      <c r="CM3659" s="1" ph="1"/>
      <c r="CN3659" s="1" ph="1"/>
      <c r="CO3659" s="1" ph="1"/>
      <c r="CP3659" s="1" ph="1"/>
      <c r="CQ3659" s="1" ph="1"/>
      <c r="CR3659" s="1" ph="1"/>
      <c r="CS3659" s="1" ph="1"/>
      <c r="CT3659" s="1" ph="1"/>
      <c r="CU3659" s="1" ph="1"/>
      <c r="CV3659" s="1" ph="1"/>
      <c r="CW3659" s="1" ph="1"/>
      <c r="CX3659" s="1" ph="1"/>
      <c r="CY3659" s="1" ph="1"/>
      <c r="CZ3659" s="1" ph="1"/>
      <c r="DA3659" s="1" ph="1"/>
      <c r="DB3659" s="1" ph="1"/>
      <c r="DC3659" s="1" ph="1"/>
      <c r="DD3659" s="1" ph="1"/>
      <c r="DE3659" s="1" ph="1"/>
      <c r="DF3659" s="1" ph="1"/>
      <c r="DG3659" s="1" ph="1"/>
      <c r="DH3659" s="1" ph="1"/>
      <c r="DI3659" s="1" ph="1"/>
      <c r="DJ3659" s="1" ph="1"/>
      <c r="DK3659" s="1" ph="1"/>
      <c r="DL3659" s="1" ph="1"/>
      <c r="DM3659" s="1" ph="1"/>
      <c r="DN3659" s="1" ph="1"/>
      <c r="DO3659" s="1" ph="1"/>
      <c r="DP3659" s="1" ph="1"/>
      <c r="DQ3659" s="1" ph="1"/>
      <c r="DR3659" s="1" ph="1"/>
      <c r="DS3659" s="1" ph="1"/>
      <c r="DT3659" s="1" ph="1"/>
      <c r="DU3659" s="1" ph="1"/>
      <c r="DV3659" s="1" ph="1"/>
      <c r="DW3659" s="1" ph="1"/>
      <c r="DX3659" s="1" ph="1"/>
      <c r="DY3659" s="1" ph="1"/>
      <c r="DZ3659" s="1" ph="1"/>
      <c r="EA3659" s="1" ph="1"/>
      <c r="EB3659" s="1" ph="1"/>
      <c r="EC3659" s="1" ph="1"/>
      <c r="ED3659" s="1" ph="1"/>
      <c r="EE3659" s="1" ph="1"/>
      <c r="EF3659" s="1" ph="1"/>
      <c r="EG3659" s="1" ph="1"/>
      <c r="EH3659" s="1" ph="1"/>
      <c r="EI3659" s="1" ph="1"/>
      <c r="EJ3659" s="1" ph="1"/>
      <c r="EK3659" s="1" ph="1"/>
      <c r="EL3659" s="1" ph="1"/>
      <c r="EM3659" s="1" ph="1"/>
      <c r="EN3659" s="1" ph="1"/>
      <c r="EO3659" s="1" ph="1"/>
      <c r="EP3659" s="1" ph="1"/>
      <c r="EQ3659" s="1" ph="1"/>
      <c r="ER3659" s="1" ph="1"/>
      <c r="ES3659" s="1" ph="1"/>
      <c r="ET3659" s="1" ph="1"/>
      <c r="EU3659" s="1" ph="1"/>
      <c r="EV3659" s="1" ph="1"/>
      <c r="EW3659" s="1" ph="1"/>
      <c r="EX3659" s="1" ph="1"/>
      <c r="EY3659" s="1" ph="1"/>
      <c r="EZ3659" s="1" ph="1"/>
      <c r="FA3659" s="1" ph="1"/>
      <c r="FB3659" s="1" ph="1"/>
      <c r="FC3659" s="1" ph="1"/>
      <c r="FD3659" s="1" ph="1"/>
      <c r="FE3659" s="1" ph="1"/>
      <c r="FF3659" s="1" ph="1"/>
      <c r="FG3659" s="1" ph="1"/>
      <c r="FH3659" s="1" ph="1"/>
      <c r="FI3659" s="1" ph="1"/>
      <c r="FJ3659" s="1" ph="1"/>
      <c r="FK3659" s="1" ph="1"/>
      <c r="FL3659" s="1" ph="1"/>
      <c r="FM3659" s="1" ph="1"/>
      <c r="FN3659" s="1" ph="1"/>
      <c r="FO3659" s="1" ph="1"/>
      <c r="FP3659" s="1" ph="1"/>
      <c r="FQ3659" s="1" ph="1"/>
      <c r="FR3659" s="1" ph="1"/>
      <c r="FS3659" s="1" ph="1"/>
      <c r="FT3659" s="1" ph="1"/>
      <c r="FU3659" s="1" ph="1"/>
      <c r="FV3659" s="1" ph="1"/>
      <c r="FW3659" s="1" ph="1"/>
      <c r="FX3659" s="1" ph="1"/>
      <c r="FY3659" s="1" ph="1"/>
      <c r="FZ3659" s="1" ph="1"/>
      <c r="GA3659" s="1" ph="1"/>
      <c r="GB3659" s="1" ph="1"/>
      <c r="GC3659" s="1" ph="1"/>
      <c r="GD3659" s="1" ph="1"/>
      <c r="GE3659" s="1" ph="1"/>
      <c r="GF3659" s="1" ph="1"/>
      <c r="GG3659" s="1" ph="1"/>
      <c r="GH3659" s="1" ph="1"/>
      <c r="GI3659" s="1" ph="1"/>
      <c r="GJ3659" s="1" ph="1"/>
      <c r="GK3659" s="1" ph="1"/>
      <c r="GL3659" s="1" ph="1"/>
      <c r="GM3659" s="1" ph="1"/>
      <c r="GN3659" s="1" ph="1"/>
      <c r="GO3659" s="1" ph="1"/>
      <c r="GP3659" s="1" ph="1"/>
      <c r="GQ3659" s="1" ph="1"/>
      <c r="GR3659" s="1" ph="1"/>
      <c r="GS3659" s="1" ph="1"/>
      <c r="GT3659" s="1" ph="1"/>
      <c r="GU3659" s="1" ph="1"/>
      <c r="GV3659" s="1" ph="1"/>
      <c r="GW3659" s="1" ph="1"/>
      <c r="GX3659" s="1" ph="1"/>
      <c r="GY3659" s="1" ph="1"/>
      <c r="GZ3659" s="1" ph="1"/>
      <c r="HA3659" s="1" ph="1"/>
      <c r="HB3659" s="1" ph="1"/>
      <c r="HC3659" s="1" ph="1"/>
      <c r="HD3659" s="1" ph="1"/>
      <c r="HE3659" s="1" ph="1"/>
      <c r="HF3659" s="1" ph="1"/>
      <c r="HG3659" s="1" ph="1"/>
      <c r="HH3659" s="1" ph="1"/>
      <c r="HI3659" s="1" ph="1"/>
      <c r="HJ3659" s="1" ph="1"/>
      <c r="HK3659" s="1" ph="1"/>
      <c r="HL3659" s="1" ph="1"/>
      <c r="HM3659" s="1" ph="1"/>
      <c r="HN3659" s="1" ph="1"/>
      <c r="HO3659" s="1" ph="1"/>
      <c r="HP3659" s="1" ph="1"/>
      <c r="HQ3659" s="1" ph="1"/>
      <c r="HR3659" s="1" ph="1"/>
      <c r="HS3659" s="1" ph="1"/>
      <c r="HT3659" s="1" ph="1"/>
      <c r="HU3659" s="1" ph="1"/>
      <c r="HV3659" s="1" ph="1"/>
      <c r="HW3659" s="1" ph="1"/>
      <c r="HX3659" s="1" ph="1"/>
      <c r="HY3659" s="1" ph="1"/>
      <c r="HZ3659" s="1" ph="1"/>
      <c r="IA3659" s="1" ph="1"/>
      <c r="IB3659" s="1" ph="1"/>
      <c r="IC3659" s="1" ph="1"/>
      <c r="ID3659" s="1" ph="1"/>
      <c r="IE3659" s="1" ph="1"/>
      <c r="IF3659" s="1" ph="1"/>
    </row>
    <row r="3661" spans="82:240" ht="20.149999999999999" customHeight="1">
      <c r="CD3661" s="1" ph="1"/>
      <c r="CE3661" s="1" ph="1"/>
      <c r="CF3661" s="1" ph="1"/>
      <c r="CG3661" s="1" ph="1"/>
      <c r="CH3661" s="1" ph="1"/>
      <c r="CI3661" s="1" ph="1"/>
      <c r="CJ3661" s="1" ph="1"/>
      <c r="CK3661" s="1" ph="1"/>
      <c r="CL3661" s="1" ph="1"/>
      <c r="CM3661" s="1" ph="1"/>
      <c r="CN3661" s="1" ph="1"/>
      <c r="CO3661" s="1" ph="1"/>
      <c r="CP3661" s="1" ph="1"/>
      <c r="CQ3661" s="1" ph="1"/>
      <c r="CR3661" s="1" ph="1"/>
      <c r="CS3661" s="1" ph="1"/>
      <c r="CT3661" s="1" ph="1"/>
      <c r="CU3661" s="1" ph="1"/>
      <c r="CV3661" s="1" ph="1"/>
      <c r="CW3661" s="1" ph="1"/>
      <c r="CX3661" s="1" ph="1"/>
      <c r="CY3661" s="1" ph="1"/>
      <c r="CZ3661" s="1" ph="1"/>
      <c r="DA3661" s="1" ph="1"/>
      <c r="DB3661" s="1" ph="1"/>
      <c r="DC3661" s="1" ph="1"/>
      <c r="DD3661" s="1" ph="1"/>
      <c r="DE3661" s="1" ph="1"/>
      <c r="DF3661" s="1" ph="1"/>
      <c r="DG3661" s="1" ph="1"/>
      <c r="DH3661" s="1" ph="1"/>
      <c r="DI3661" s="1" ph="1"/>
      <c r="DJ3661" s="1" ph="1"/>
      <c r="DK3661" s="1" ph="1"/>
      <c r="DL3661" s="1" ph="1"/>
      <c r="DM3661" s="1" ph="1"/>
      <c r="DN3661" s="1" ph="1"/>
      <c r="DO3661" s="1" ph="1"/>
      <c r="DP3661" s="1" ph="1"/>
      <c r="DQ3661" s="1" ph="1"/>
      <c r="DR3661" s="1" ph="1"/>
      <c r="DS3661" s="1" ph="1"/>
      <c r="DT3661" s="1" ph="1"/>
      <c r="DU3661" s="1" ph="1"/>
      <c r="DV3661" s="1" ph="1"/>
      <c r="DW3661" s="1" ph="1"/>
      <c r="DX3661" s="1" ph="1"/>
      <c r="DY3661" s="1" ph="1"/>
      <c r="DZ3661" s="1" ph="1"/>
      <c r="EA3661" s="1" ph="1"/>
      <c r="EB3661" s="1" ph="1"/>
      <c r="EC3661" s="1" ph="1"/>
      <c r="ED3661" s="1" ph="1"/>
      <c r="EE3661" s="1" ph="1"/>
      <c r="EF3661" s="1" ph="1"/>
      <c r="EG3661" s="1" ph="1"/>
      <c r="EH3661" s="1" ph="1"/>
      <c r="EI3661" s="1" ph="1"/>
      <c r="EJ3661" s="1" ph="1"/>
      <c r="EK3661" s="1" ph="1"/>
      <c r="EL3661" s="1" ph="1"/>
      <c r="EM3661" s="1" ph="1"/>
      <c r="EN3661" s="1" ph="1"/>
      <c r="EO3661" s="1" ph="1"/>
      <c r="EP3661" s="1" ph="1"/>
      <c r="EQ3661" s="1" ph="1"/>
      <c r="ER3661" s="1" ph="1"/>
      <c r="ES3661" s="1" ph="1"/>
      <c r="ET3661" s="1" ph="1"/>
      <c r="EU3661" s="1" ph="1"/>
      <c r="EV3661" s="1" ph="1"/>
      <c r="EW3661" s="1" ph="1"/>
      <c r="EX3661" s="1" ph="1"/>
      <c r="EY3661" s="1" ph="1"/>
      <c r="EZ3661" s="1" ph="1"/>
      <c r="FA3661" s="1" ph="1"/>
      <c r="FB3661" s="1" ph="1"/>
      <c r="FC3661" s="1" ph="1"/>
      <c r="FD3661" s="1" ph="1"/>
      <c r="FE3661" s="1" ph="1"/>
      <c r="FF3661" s="1" ph="1"/>
      <c r="FG3661" s="1" ph="1"/>
      <c r="FH3661" s="1" ph="1"/>
      <c r="FI3661" s="1" ph="1"/>
      <c r="FJ3661" s="1" ph="1"/>
      <c r="FK3661" s="1" ph="1"/>
      <c r="FL3661" s="1" ph="1"/>
      <c r="FM3661" s="1" ph="1"/>
      <c r="FN3661" s="1" ph="1"/>
      <c r="FO3661" s="1" ph="1"/>
      <c r="FP3661" s="1" ph="1"/>
      <c r="FQ3661" s="1" ph="1"/>
      <c r="FR3661" s="1" ph="1"/>
      <c r="FS3661" s="1" ph="1"/>
      <c r="FT3661" s="1" ph="1"/>
      <c r="FU3661" s="1" ph="1"/>
      <c r="FV3661" s="1" ph="1"/>
      <c r="FW3661" s="1" ph="1"/>
      <c r="FX3661" s="1" ph="1"/>
      <c r="FY3661" s="1" ph="1"/>
      <c r="FZ3661" s="1" ph="1"/>
      <c r="GA3661" s="1" ph="1"/>
      <c r="GB3661" s="1" ph="1"/>
      <c r="GC3661" s="1" ph="1"/>
      <c r="GD3661" s="1" ph="1"/>
      <c r="GE3661" s="1" ph="1"/>
      <c r="GF3661" s="1" ph="1"/>
      <c r="GG3661" s="1" ph="1"/>
      <c r="GH3661" s="1" ph="1"/>
      <c r="GI3661" s="1" ph="1"/>
      <c r="GJ3661" s="1" ph="1"/>
      <c r="GK3661" s="1" ph="1"/>
      <c r="GL3661" s="1" ph="1"/>
      <c r="GM3661" s="1" ph="1"/>
      <c r="GN3661" s="1" ph="1"/>
      <c r="GO3661" s="1" ph="1"/>
      <c r="GP3661" s="1" ph="1"/>
      <c r="GQ3661" s="1" ph="1"/>
      <c r="GR3661" s="1" ph="1"/>
      <c r="GS3661" s="1" ph="1"/>
      <c r="GT3661" s="1" ph="1"/>
      <c r="GU3661" s="1" ph="1"/>
      <c r="GV3661" s="1" ph="1"/>
      <c r="GW3661" s="1" ph="1"/>
      <c r="GX3661" s="1" ph="1"/>
      <c r="GY3661" s="1" ph="1"/>
      <c r="GZ3661" s="1" ph="1"/>
      <c r="HA3661" s="1" ph="1"/>
      <c r="HB3661" s="1" ph="1"/>
      <c r="HC3661" s="1" ph="1"/>
      <c r="HD3661" s="1" ph="1"/>
      <c r="HE3661" s="1" ph="1"/>
      <c r="HF3661" s="1" ph="1"/>
      <c r="HG3661" s="1" ph="1"/>
      <c r="HH3661" s="1" ph="1"/>
      <c r="HI3661" s="1" ph="1"/>
      <c r="HJ3661" s="1" ph="1"/>
      <c r="HK3661" s="1" ph="1"/>
      <c r="HL3661" s="1" ph="1"/>
      <c r="HM3661" s="1" ph="1"/>
      <c r="HN3661" s="1" ph="1"/>
      <c r="HO3661" s="1" ph="1"/>
      <c r="HP3661" s="1" ph="1"/>
      <c r="HQ3661" s="1" ph="1"/>
      <c r="HR3661" s="1" ph="1"/>
      <c r="HS3661" s="1" ph="1"/>
      <c r="HT3661" s="1" ph="1"/>
      <c r="HU3661" s="1" ph="1"/>
      <c r="HV3661" s="1" ph="1"/>
      <c r="HW3661" s="1" ph="1"/>
      <c r="HX3661" s="1" ph="1"/>
      <c r="HY3661" s="1" ph="1"/>
      <c r="HZ3661" s="1" ph="1"/>
      <c r="IA3661" s="1" ph="1"/>
      <c r="IB3661" s="1" ph="1"/>
      <c r="IC3661" s="1" ph="1"/>
      <c r="ID3661" s="1" ph="1"/>
      <c r="IE3661" s="1" ph="1"/>
      <c r="IF3661" s="1" ph="1"/>
    </row>
    <row r="3663" spans="82:240" ht="20.149999999999999" customHeight="1">
      <c r="CD3663" s="1" ph="1"/>
      <c r="CE3663" s="1" ph="1"/>
      <c r="CF3663" s="1" ph="1"/>
      <c r="CG3663" s="1" ph="1"/>
      <c r="CH3663" s="1" ph="1"/>
      <c r="CI3663" s="1" ph="1"/>
      <c r="CJ3663" s="1" ph="1"/>
      <c r="CK3663" s="1" ph="1"/>
      <c r="CL3663" s="1" ph="1"/>
      <c r="CM3663" s="1" ph="1"/>
      <c r="CN3663" s="1" ph="1"/>
      <c r="CO3663" s="1" ph="1"/>
      <c r="CP3663" s="1" ph="1"/>
      <c r="CQ3663" s="1" ph="1"/>
      <c r="CR3663" s="1" ph="1"/>
      <c r="CS3663" s="1" ph="1"/>
      <c r="CT3663" s="1" ph="1"/>
      <c r="CU3663" s="1" ph="1"/>
      <c r="CV3663" s="1" ph="1"/>
      <c r="CW3663" s="1" ph="1"/>
      <c r="CX3663" s="1" ph="1"/>
      <c r="CY3663" s="1" ph="1"/>
      <c r="CZ3663" s="1" ph="1"/>
      <c r="DA3663" s="1" ph="1"/>
      <c r="DB3663" s="1" ph="1"/>
      <c r="DC3663" s="1" ph="1"/>
      <c r="DD3663" s="1" ph="1"/>
      <c r="DE3663" s="1" ph="1"/>
      <c r="DF3663" s="1" ph="1"/>
      <c r="DG3663" s="1" ph="1"/>
      <c r="DH3663" s="1" ph="1"/>
      <c r="DI3663" s="1" ph="1"/>
      <c r="DJ3663" s="1" ph="1"/>
      <c r="DK3663" s="1" ph="1"/>
      <c r="DL3663" s="1" ph="1"/>
      <c r="DM3663" s="1" ph="1"/>
      <c r="DN3663" s="1" ph="1"/>
      <c r="DO3663" s="1" ph="1"/>
      <c r="DP3663" s="1" ph="1"/>
      <c r="DQ3663" s="1" ph="1"/>
      <c r="DR3663" s="1" ph="1"/>
      <c r="DS3663" s="1" ph="1"/>
      <c r="DT3663" s="1" ph="1"/>
      <c r="DU3663" s="1" ph="1"/>
      <c r="DV3663" s="1" ph="1"/>
      <c r="DW3663" s="1" ph="1"/>
      <c r="DX3663" s="1" ph="1"/>
      <c r="DY3663" s="1" ph="1"/>
      <c r="DZ3663" s="1" ph="1"/>
      <c r="EA3663" s="1" ph="1"/>
      <c r="EB3663" s="1" ph="1"/>
      <c r="EC3663" s="1" ph="1"/>
      <c r="ED3663" s="1" ph="1"/>
      <c r="EE3663" s="1" ph="1"/>
      <c r="EF3663" s="1" ph="1"/>
      <c r="EG3663" s="1" ph="1"/>
      <c r="EH3663" s="1" ph="1"/>
      <c r="EI3663" s="1" ph="1"/>
      <c r="EJ3663" s="1" ph="1"/>
      <c r="EK3663" s="1" ph="1"/>
      <c r="EL3663" s="1" ph="1"/>
      <c r="EM3663" s="1" ph="1"/>
      <c r="EN3663" s="1" ph="1"/>
      <c r="EO3663" s="1" ph="1"/>
      <c r="EP3663" s="1" ph="1"/>
      <c r="EQ3663" s="1" ph="1"/>
      <c r="ER3663" s="1" ph="1"/>
      <c r="ES3663" s="1" ph="1"/>
      <c r="ET3663" s="1" ph="1"/>
      <c r="EU3663" s="1" ph="1"/>
      <c r="EV3663" s="1" ph="1"/>
      <c r="EW3663" s="1" ph="1"/>
      <c r="EX3663" s="1" ph="1"/>
      <c r="EY3663" s="1" ph="1"/>
      <c r="EZ3663" s="1" ph="1"/>
      <c r="FA3663" s="1" ph="1"/>
      <c r="FB3663" s="1" ph="1"/>
      <c r="FC3663" s="1" ph="1"/>
      <c r="FD3663" s="1" ph="1"/>
      <c r="FE3663" s="1" ph="1"/>
      <c r="FF3663" s="1" ph="1"/>
      <c r="FG3663" s="1" ph="1"/>
      <c r="FH3663" s="1" ph="1"/>
      <c r="FI3663" s="1" ph="1"/>
      <c r="FJ3663" s="1" ph="1"/>
      <c r="FK3663" s="1" ph="1"/>
      <c r="FL3663" s="1" ph="1"/>
      <c r="FM3663" s="1" ph="1"/>
      <c r="FN3663" s="1" ph="1"/>
      <c r="FO3663" s="1" ph="1"/>
      <c r="FP3663" s="1" ph="1"/>
      <c r="FQ3663" s="1" ph="1"/>
      <c r="FR3663" s="1" ph="1"/>
      <c r="FS3663" s="1" ph="1"/>
      <c r="FT3663" s="1" ph="1"/>
      <c r="FU3663" s="1" ph="1"/>
      <c r="FV3663" s="1" ph="1"/>
      <c r="FW3663" s="1" ph="1"/>
      <c r="FX3663" s="1" ph="1"/>
      <c r="FY3663" s="1" ph="1"/>
      <c r="FZ3663" s="1" ph="1"/>
      <c r="GA3663" s="1" ph="1"/>
      <c r="GB3663" s="1" ph="1"/>
      <c r="GC3663" s="1" ph="1"/>
      <c r="GD3663" s="1" ph="1"/>
      <c r="GE3663" s="1" ph="1"/>
      <c r="GF3663" s="1" ph="1"/>
      <c r="GG3663" s="1" ph="1"/>
      <c r="GH3663" s="1" ph="1"/>
      <c r="GI3663" s="1" ph="1"/>
      <c r="GJ3663" s="1" ph="1"/>
      <c r="GK3663" s="1" ph="1"/>
      <c r="GL3663" s="1" ph="1"/>
      <c r="GM3663" s="1" ph="1"/>
      <c r="GN3663" s="1" ph="1"/>
      <c r="GO3663" s="1" ph="1"/>
      <c r="GP3663" s="1" ph="1"/>
      <c r="GQ3663" s="1" ph="1"/>
      <c r="GR3663" s="1" ph="1"/>
      <c r="GS3663" s="1" ph="1"/>
      <c r="GT3663" s="1" ph="1"/>
      <c r="GU3663" s="1" ph="1"/>
      <c r="GV3663" s="1" ph="1"/>
      <c r="GW3663" s="1" ph="1"/>
      <c r="GX3663" s="1" ph="1"/>
      <c r="GY3663" s="1" ph="1"/>
      <c r="GZ3663" s="1" ph="1"/>
      <c r="HA3663" s="1" ph="1"/>
      <c r="HB3663" s="1" ph="1"/>
      <c r="HC3663" s="1" ph="1"/>
      <c r="HD3663" s="1" ph="1"/>
      <c r="HE3663" s="1" ph="1"/>
      <c r="HF3663" s="1" ph="1"/>
      <c r="HG3663" s="1" ph="1"/>
      <c r="HH3663" s="1" ph="1"/>
      <c r="HI3663" s="1" ph="1"/>
      <c r="HJ3663" s="1" ph="1"/>
      <c r="HK3663" s="1" ph="1"/>
      <c r="HL3663" s="1" ph="1"/>
      <c r="HM3663" s="1" ph="1"/>
      <c r="HN3663" s="1" ph="1"/>
      <c r="HO3663" s="1" ph="1"/>
      <c r="HP3663" s="1" ph="1"/>
      <c r="HQ3663" s="1" ph="1"/>
      <c r="HR3663" s="1" ph="1"/>
      <c r="HS3663" s="1" ph="1"/>
      <c r="HT3663" s="1" ph="1"/>
      <c r="HU3663" s="1" ph="1"/>
      <c r="HV3663" s="1" ph="1"/>
      <c r="HW3663" s="1" ph="1"/>
      <c r="HX3663" s="1" ph="1"/>
      <c r="HY3663" s="1" ph="1"/>
      <c r="HZ3663" s="1" ph="1"/>
      <c r="IA3663" s="1" ph="1"/>
      <c r="IB3663" s="1" ph="1"/>
      <c r="IC3663" s="1" ph="1"/>
      <c r="ID3663" s="1" ph="1"/>
      <c r="IE3663" s="1" ph="1"/>
      <c r="IF3663" s="1" ph="1"/>
    </row>
    <row r="3665" spans="82:240" ht="20.149999999999999" customHeight="1">
      <c r="CD3665" s="1" ph="1"/>
      <c r="CE3665" s="1" ph="1"/>
      <c r="CF3665" s="1" ph="1"/>
      <c r="CG3665" s="1" ph="1"/>
      <c r="CH3665" s="1" ph="1"/>
      <c r="CI3665" s="1" ph="1"/>
      <c r="CJ3665" s="1" ph="1"/>
      <c r="CK3665" s="1" ph="1"/>
      <c r="CL3665" s="1" ph="1"/>
      <c r="CM3665" s="1" ph="1"/>
      <c r="CN3665" s="1" ph="1"/>
      <c r="CO3665" s="1" ph="1"/>
      <c r="CP3665" s="1" ph="1"/>
      <c r="CQ3665" s="1" ph="1"/>
      <c r="CR3665" s="1" ph="1"/>
      <c r="CS3665" s="1" ph="1"/>
      <c r="CT3665" s="1" ph="1"/>
      <c r="CU3665" s="1" ph="1"/>
      <c r="CV3665" s="1" ph="1"/>
      <c r="CW3665" s="1" ph="1"/>
      <c r="CX3665" s="1" ph="1"/>
      <c r="CY3665" s="1" ph="1"/>
      <c r="CZ3665" s="1" ph="1"/>
      <c r="DA3665" s="1" ph="1"/>
      <c r="DB3665" s="1" ph="1"/>
      <c r="DC3665" s="1" ph="1"/>
      <c r="DD3665" s="1" ph="1"/>
      <c r="DE3665" s="1" ph="1"/>
      <c r="DF3665" s="1" ph="1"/>
      <c r="DG3665" s="1" ph="1"/>
      <c r="DH3665" s="1" ph="1"/>
      <c r="DI3665" s="1" ph="1"/>
      <c r="DJ3665" s="1" ph="1"/>
      <c r="DK3665" s="1" ph="1"/>
      <c r="DL3665" s="1" ph="1"/>
      <c r="DM3665" s="1" ph="1"/>
      <c r="DN3665" s="1" ph="1"/>
      <c r="DO3665" s="1" ph="1"/>
      <c r="DP3665" s="1" ph="1"/>
      <c r="DQ3665" s="1" ph="1"/>
      <c r="DR3665" s="1" ph="1"/>
      <c r="DS3665" s="1" ph="1"/>
      <c r="DT3665" s="1" ph="1"/>
      <c r="DU3665" s="1" ph="1"/>
      <c r="DV3665" s="1" ph="1"/>
      <c r="DW3665" s="1" ph="1"/>
      <c r="DX3665" s="1" ph="1"/>
      <c r="DY3665" s="1" ph="1"/>
      <c r="DZ3665" s="1" ph="1"/>
      <c r="EA3665" s="1" ph="1"/>
      <c r="EB3665" s="1" ph="1"/>
      <c r="EC3665" s="1" ph="1"/>
      <c r="ED3665" s="1" ph="1"/>
      <c r="EE3665" s="1" ph="1"/>
      <c r="EF3665" s="1" ph="1"/>
      <c r="EG3665" s="1" ph="1"/>
      <c r="EH3665" s="1" ph="1"/>
      <c r="EI3665" s="1" ph="1"/>
      <c r="EJ3665" s="1" ph="1"/>
      <c r="EK3665" s="1" ph="1"/>
      <c r="EL3665" s="1" ph="1"/>
      <c r="EM3665" s="1" ph="1"/>
      <c r="EN3665" s="1" ph="1"/>
      <c r="EO3665" s="1" ph="1"/>
      <c r="EP3665" s="1" ph="1"/>
      <c r="EQ3665" s="1" ph="1"/>
      <c r="ER3665" s="1" ph="1"/>
      <c r="ES3665" s="1" ph="1"/>
      <c r="ET3665" s="1" ph="1"/>
      <c r="EU3665" s="1" ph="1"/>
      <c r="EV3665" s="1" ph="1"/>
      <c r="EW3665" s="1" ph="1"/>
      <c r="EX3665" s="1" ph="1"/>
      <c r="EY3665" s="1" ph="1"/>
      <c r="EZ3665" s="1" ph="1"/>
      <c r="FA3665" s="1" ph="1"/>
      <c r="FB3665" s="1" ph="1"/>
      <c r="FC3665" s="1" ph="1"/>
      <c r="FD3665" s="1" ph="1"/>
      <c r="FE3665" s="1" ph="1"/>
      <c r="FF3665" s="1" ph="1"/>
      <c r="FG3665" s="1" ph="1"/>
      <c r="FH3665" s="1" ph="1"/>
      <c r="FI3665" s="1" ph="1"/>
      <c r="FJ3665" s="1" ph="1"/>
      <c r="FK3665" s="1" ph="1"/>
      <c r="FL3665" s="1" ph="1"/>
      <c r="FM3665" s="1" ph="1"/>
      <c r="FN3665" s="1" ph="1"/>
      <c r="FO3665" s="1" ph="1"/>
      <c r="FP3665" s="1" ph="1"/>
      <c r="FQ3665" s="1" ph="1"/>
      <c r="FR3665" s="1" ph="1"/>
      <c r="FS3665" s="1" ph="1"/>
      <c r="FT3665" s="1" ph="1"/>
      <c r="FU3665" s="1" ph="1"/>
      <c r="FV3665" s="1" ph="1"/>
      <c r="FW3665" s="1" ph="1"/>
      <c r="FX3665" s="1" ph="1"/>
      <c r="FY3665" s="1" ph="1"/>
      <c r="FZ3665" s="1" ph="1"/>
      <c r="GA3665" s="1" ph="1"/>
      <c r="GB3665" s="1" ph="1"/>
      <c r="GC3665" s="1" ph="1"/>
      <c r="GD3665" s="1" ph="1"/>
      <c r="GE3665" s="1" ph="1"/>
      <c r="GF3665" s="1" ph="1"/>
      <c r="GG3665" s="1" ph="1"/>
      <c r="GH3665" s="1" ph="1"/>
      <c r="GI3665" s="1" ph="1"/>
      <c r="GJ3665" s="1" ph="1"/>
      <c r="GK3665" s="1" ph="1"/>
      <c r="GL3665" s="1" ph="1"/>
      <c r="GM3665" s="1" ph="1"/>
      <c r="GN3665" s="1" ph="1"/>
      <c r="GO3665" s="1" ph="1"/>
      <c r="GP3665" s="1" ph="1"/>
      <c r="GQ3665" s="1" ph="1"/>
      <c r="GR3665" s="1" ph="1"/>
      <c r="GS3665" s="1" ph="1"/>
      <c r="GT3665" s="1" ph="1"/>
      <c r="GU3665" s="1" ph="1"/>
      <c r="GV3665" s="1" ph="1"/>
      <c r="GW3665" s="1" ph="1"/>
      <c r="GX3665" s="1" ph="1"/>
      <c r="GY3665" s="1" ph="1"/>
      <c r="GZ3665" s="1" ph="1"/>
      <c r="HA3665" s="1" ph="1"/>
      <c r="HB3665" s="1" ph="1"/>
      <c r="HC3665" s="1" ph="1"/>
      <c r="HD3665" s="1" ph="1"/>
      <c r="HE3665" s="1" ph="1"/>
      <c r="HF3665" s="1" ph="1"/>
      <c r="HG3665" s="1" ph="1"/>
      <c r="HH3665" s="1" ph="1"/>
      <c r="HI3665" s="1" ph="1"/>
      <c r="HJ3665" s="1" ph="1"/>
      <c r="HK3665" s="1" ph="1"/>
      <c r="HL3665" s="1" ph="1"/>
      <c r="HM3665" s="1" ph="1"/>
      <c r="HN3665" s="1" ph="1"/>
      <c r="HO3665" s="1" ph="1"/>
      <c r="HP3665" s="1" ph="1"/>
      <c r="HQ3665" s="1" ph="1"/>
      <c r="HR3665" s="1" ph="1"/>
      <c r="HS3665" s="1" ph="1"/>
      <c r="HT3665" s="1" ph="1"/>
      <c r="HU3665" s="1" ph="1"/>
      <c r="HV3665" s="1" ph="1"/>
      <c r="HW3665" s="1" ph="1"/>
      <c r="HX3665" s="1" ph="1"/>
      <c r="HY3665" s="1" ph="1"/>
      <c r="HZ3665" s="1" ph="1"/>
      <c r="IA3665" s="1" ph="1"/>
      <c r="IB3665" s="1" ph="1"/>
      <c r="IC3665" s="1" ph="1"/>
      <c r="ID3665" s="1" ph="1"/>
      <c r="IE3665" s="1" ph="1"/>
      <c r="IF3665" s="1" ph="1"/>
    </row>
    <row r="3667" spans="82:240" ht="20.149999999999999" customHeight="1">
      <c r="CD3667" s="1" ph="1"/>
      <c r="CE3667" s="1" ph="1"/>
      <c r="CF3667" s="1" ph="1"/>
      <c r="CG3667" s="1" ph="1"/>
      <c r="CH3667" s="1" ph="1"/>
      <c r="CI3667" s="1" ph="1"/>
      <c r="CJ3667" s="1" ph="1"/>
      <c r="CK3667" s="1" ph="1"/>
      <c r="CL3667" s="1" ph="1"/>
      <c r="CM3667" s="1" ph="1"/>
      <c r="CN3667" s="1" ph="1"/>
      <c r="CO3667" s="1" ph="1"/>
      <c r="CP3667" s="1" ph="1"/>
      <c r="CQ3667" s="1" ph="1"/>
      <c r="CR3667" s="1" ph="1"/>
      <c r="CS3667" s="1" ph="1"/>
      <c r="CT3667" s="1" ph="1"/>
      <c r="CU3667" s="1" ph="1"/>
      <c r="CV3667" s="1" ph="1"/>
      <c r="CW3667" s="1" ph="1"/>
      <c r="CX3667" s="1" ph="1"/>
      <c r="CY3667" s="1" ph="1"/>
      <c r="CZ3667" s="1" ph="1"/>
      <c r="DA3667" s="1" ph="1"/>
      <c r="DB3667" s="1" ph="1"/>
      <c r="DC3667" s="1" ph="1"/>
      <c r="DD3667" s="1" ph="1"/>
      <c r="DE3667" s="1" ph="1"/>
      <c r="DF3667" s="1" ph="1"/>
      <c r="DG3667" s="1" ph="1"/>
      <c r="DH3667" s="1" ph="1"/>
      <c r="DI3667" s="1" ph="1"/>
      <c r="DJ3667" s="1" ph="1"/>
      <c r="DK3667" s="1" ph="1"/>
      <c r="DL3667" s="1" ph="1"/>
      <c r="DM3667" s="1" ph="1"/>
      <c r="DN3667" s="1" ph="1"/>
      <c r="DO3667" s="1" ph="1"/>
      <c r="DP3667" s="1" ph="1"/>
      <c r="DQ3667" s="1" ph="1"/>
      <c r="DR3667" s="1" ph="1"/>
      <c r="DS3667" s="1" ph="1"/>
      <c r="DT3667" s="1" ph="1"/>
      <c r="DU3667" s="1" ph="1"/>
      <c r="DV3667" s="1" ph="1"/>
      <c r="DW3667" s="1" ph="1"/>
      <c r="DX3667" s="1" ph="1"/>
      <c r="DY3667" s="1" ph="1"/>
      <c r="DZ3667" s="1" ph="1"/>
      <c r="EA3667" s="1" ph="1"/>
      <c r="EB3667" s="1" ph="1"/>
      <c r="EC3667" s="1" ph="1"/>
      <c r="ED3667" s="1" ph="1"/>
      <c r="EE3667" s="1" ph="1"/>
      <c r="EF3667" s="1" ph="1"/>
      <c r="EG3667" s="1" ph="1"/>
      <c r="EH3667" s="1" ph="1"/>
      <c r="EI3667" s="1" ph="1"/>
      <c r="EJ3667" s="1" ph="1"/>
      <c r="EK3667" s="1" ph="1"/>
      <c r="EL3667" s="1" ph="1"/>
      <c r="EM3667" s="1" ph="1"/>
      <c r="EN3667" s="1" ph="1"/>
      <c r="EO3667" s="1" ph="1"/>
      <c r="EP3667" s="1" ph="1"/>
      <c r="EQ3667" s="1" ph="1"/>
      <c r="ER3667" s="1" ph="1"/>
      <c r="ES3667" s="1" ph="1"/>
      <c r="ET3667" s="1" ph="1"/>
      <c r="EU3667" s="1" ph="1"/>
      <c r="EV3667" s="1" ph="1"/>
      <c r="EW3667" s="1" ph="1"/>
      <c r="EX3667" s="1" ph="1"/>
      <c r="EY3667" s="1" ph="1"/>
      <c r="EZ3667" s="1" ph="1"/>
      <c r="FA3667" s="1" ph="1"/>
      <c r="FB3667" s="1" ph="1"/>
      <c r="FC3667" s="1" ph="1"/>
      <c r="FD3667" s="1" ph="1"/>
      <c r="FE3667" s="1" ph="1"/>
      <c r="FF3667" s="1" ph="1"/>
      <c r="FG3667" s="1" ph="1"/>
      <c r="FH3667" s="1" ph="1"/>
      <c r="FI3667" s="1" ph="1"/>
      <c r="FJ3667" s="1" ph="1"/>
      <c r="FK3667" s="1" ph="1"/>
      <c r="FL3667" s="1" ph="1"/>
      <c r="FM3667" s="1" ph="1"/>
      <c r="FN3667" s="1" ph="1"/>
      <c r="FO3667" s="1" ph="1"/>
      <c r="FP3667" s="1" ph="1"/>
      <c r="FQ3667" s="1" ph="1"/>
      <c r="FR3667" s="1" ph="1"/>
      <c r="FS3667" s="1" ph="1"/>
      <c r="FT3667" s="1" ph="1"/>
      <c r="FU3667" s="1" ph="1"/>
      <c r="FV3667" s="1" ph="1"/>
      <c r="FW3667" s="1" ph="1"/>
      <c r="FX3667" s="1" ph="1"/>
      <c r="FY3667" s="1" ph="1"/>
      <c r="FZ3667" s="1" ph="1"/>
      <c r="GA3667" s="1" ph="1"/>
      <c r="GB3667" s="1" ph="1"/>
      <c r="GC3667" s="1" ph="1"/>
      <c r="GD3667" s="1" ph="1"/>
      <c r="GE3667" s="1" ph="1"/>
      <c r="GF3667" s="1" ph="1"/>
      <c r="GG3667" s="1" ph="1"/>
      <c r="GH3667" s="1" ph="1"/>
      <c r="GI3667" s="1" ph="1"/>
      <c r="GJ3667" s="1" ph="1"/>
      <c r="GK3667" s="1" ph="1"/>
      <c r="GL3667" s="1" ph="1"/>
      <c r="GM3667" s="1" ph="1"/>
      <c r="GN3667" s="1" ph="1"/>
      <c r="GO3667" s="1" ph="1"/>
      <c r="GP3667" s="1" ph="1"/>
      <c r="GQ3667" s="1" ph="1"/>
      <c r="GR3667" s="1" ph="1"/>
      <c r="GS3667" s="1" ph="1"/>
      <c r="GT3667" s="1" ph="1"/>
      <c r="GU3667" s="1" ph="1"/>
      <c r="GV3667" s="1" ph="1"/>
      <c r="GW3667" s="1" ph="1"/>
      <c r="GX3667" s="1" ph="1"/>
      <c r="GY3667" s="1" ph="1"/>
      <c r="GZ3667" s="1" ph="1"/>
      <c r="HA3667" s="1" ph="1"/>
      <c r="HB3667" s="1" ph="1"/>
      <c r="HC3667" s="1" ph="1"/>
      <c r="HD3667" s="1" ph="1"/>
      <c r="HE3667" s="1" ph="1"/>
      <c r="HF3667" s="1" ph="1"/>
      <c r="HG3667" s="1" ph="1"/>
      <c r="HH3667" s="1" ph="1"/>
      <c r="HI3667" s="1" ph="1"/>
      <c r="HJ3667" s="1" ph="1"/>
      <c r="HK3667" s="1" ph="1"/>
      <c r="HL3667" s="1" ph="1"/>
      <c r="HM3667" s="1" ph="1"/>
      <c r="HN3667" s="1" ph="1"/>
      <c r="HO3667" s="1" ph="1"/>
      <c r="HP3667" s="1" ph="1"/>
      <c r="HQ3667" s="1" ph="1"/>
      <c r="HR3667" s="1" ph="1"/>
      <c r="HS3667" s="1" ph="1"/>
      <c r="HT3667" s="1" ph="1"/>
      <c r="HU3667" s="1" ph="1"/>
      <c r="HV3667" s="1" ph="1"/>
      <c r="HW3667" s="1" ph="1"/>
      <c r="HX3667" s="1" ph="1"/>
      <c r="HY3667" s="1" ph="1"/>
      <c r="HZ3667" s="1" ph="1"/>
      <c r="IA3667" s="1" ph="1"/>
      <c r="IB3667" s="1" ph="1"/>
      <c r="IC3667" s="1" ph="1"/>
      <c r="ID3667" s="1" ph="1"/>
      <c r="IE3667" s="1" ph="1"/>
      <c r="IF3667" s="1" ph="1"/>
    </row>
    <row r="3669" spans="82:240" ht="20.149999999999999" customHeight="1">
      <c r="CD3669" s="1" ph="1"/>
      <c r="CE3669" s="1" ph="1"/>
      <c r="CF3669" s="1" ph="1"/>
      <c r="CG3669" s="1" ph="1"/>
      <c r="CH3669" s="1" ph="1"/>
      <c r="CI3669" s="1" ph="1"/>
      <c r="CJ3669" s="1" ph="1"/>
      <c r="CK3669" s="1" ph="1"/>
      <c r="CL3669" s="1" ph="1"/>
      <c r="CM3669" s="1" ph="1"/>
      <c r="CN3669" s="1" ph="1"/>
      <c r="CO3669" s="1" ph="1"/>
      <c r="CP3669" s="1" ph="1"/>
      <c r="CQ3669" s="1" ph="1"/>
      <c r="CR3669" s="1" ph="1"/>
      <c r="CS3669" s="1" ph="1"/>
      <c r="CT3669" s="1" ph="1"/>
      <c r="CU3669" s="1" ph="1"/>
      <c r="CV3669" s="1" ph="1"/>
      <c r="CW3669" s="1" ph="1"/>
      <c r="CX3669" s="1" ph="1"/>
      <c r="CY3669" s="1" ph="1"/>
      <c r="CZ3669" s="1" ph="1"/>
      <c r="DA3669" s="1" ph="1"/>
      <c r="DB3669" s="1" ph="1"/>
      <c r="DC3669" s="1" ph="1"/>
      <c r="DD3669" s="1" ph="1"/>
      <c r="DE3669" s="1" ph="1"/>
      <c r="DF3669" s="1" ph="1"/>
      <c r="DG3669" s="1" ph="1"/>
      <c r="DH3669" s="1" ph="1"/>
      <c r="DI3669" s="1" ph="1"/>
      <c r="DJ3669" s="1" ph="1"/>
      <c r="DK3669" s="1" ph="1"/>
      <c r="DL3669" s="1" ph="1"/>
      <c r="DM3669" s="1" ph="1"/>
      <c r="DN3669" s="1" ph="1"/>
      <c r="DO3669" s="1" ph="1"/>
      <c r="DP3669" s="1" ph="1"/>
      <c r="DQ3669" s="1" ph="1"/>
      <c r="DR3669" s="1" ph="1"/>
      <c r="DS3669" s="1" ph="1"/>
      <c r="DT3669" s="1" ph="1"/>
      <c r="DU3669" s="1" ph="1"/>
      <c r="DV3669" s="1" ph="1"/>
      <c r="DW3669" s="1" ph="1"/>
      <c r="DX3669" s="1" ph="1"/>
      <c r="DY3669" s="1" ph="1"/>
      <c r="DZ3669" s="1" ph="1"/>
      <c r="EA3669" s="1" ph="1"/>
      <c r="EB3669" s="1" ph="1"/>
      <c r="EC3669" s="1" ph="1"/>
      <c r="ED3669" s="1" ph="1"/>
      <c r="EE3669" s="1" ph="1"/>
      <c r="EF3669" s="1" ph="1"/>
      <c r="EG3669" s="1" ph="1"/>
      <c r="EH3669" s="1" ph="1"/>
      <c r="EI3669" s="1" ph="1"/>
      <c r="EJ3669" s="1" ph="1"/>
      <c r="EK3669" s="1" ph="1"/>
      <c r="EL3669" s="1" ph="1"/>
      <c r="EM3669" s="1" ph="1"/>
      <c r="EN3669" s="1" ph="1"/>
      <c r="EO3669" s="1" ph="1"/>
      <c r="EP3669" s="1" ph="1"/>
      <c r="EQ3669" s="1" ph="1"/>
      <c r="ER3669" s="1" ph="1"/>
      <c r="ES3669" s="1" ph="1"/>
      <c r="ET3669" s="1" ph="1"/>
      <c r="EU3669" s="1" ph="1"/>
      <c r="EV3669" s="1" ph="1"/>
      <c r="EW3669" s="1" ph="1"/>
      <c r="EX3669" s="1" ph="1"/>
      <c r="EY3669" s="1" ph="1"/>
      <c r="EZ3669" s="1" ph="1"/>
      <c r="FA3669" s="1" ph="1"/>
      <c r="FB3669" s="1" ph="1"/>
      <c r="FC3669" s="1" ph="1"/>
      <c r="FD3669" s="1" ph="1"/>
      <c r="FE3669" s="1" ph="1"/>
      <c r="FF3669" s="1" ph="1"/>
      <c r="FG3669" s="1" ph="1"/>
      <c r="FH3669" s="1" ph="1"/>
      <c r="FI3669" s="1" ph="1"/>
      <c r="FJ3669" s="1" ph="1"/>
      <c r="FK3669" s="1" ph="1"/>
      <c r="FL3669" s="1" ph="1"/>
      <c r="FM3669" s="1" ph="1"/>
      <c r="FN3669" s="1" ph="1"/>
      <c r="FO3669" s="1" ph="1"/>
      <c r="FP3669" s="1" ph="1"/>
      <c r="FQ3669" s="1" ph="1"/>
      <c r="FR3669" s="1" ph="1"/>
      <c r="FS3669" s="1" ph="1"/>
      <c r="FT3669" s="1" ph="1"/>
      <c r="FU3669" s="1" ph="1"/>
      <c r="FV3669" s="1" ph="1"/>
      <c r="FW3669" s="1" ph="1"/>
      <c r="FX3669" s="1" ph="1"/>
      <c r="FY3669" s="1" ph="1"/>
      <c r="FZ3669" s="1" ph="1"/>
      <c r="GA3669" s="1" ph="1"/>
      <c r="GB3669" s="1" ph="1"/>
      <c r="GC3669" s="1" ph="1"/>
      <c r="GD3669" s="1" ph="1"/>
      <c r="GE3669" s="1" ph="1"/>
      <c r="GF3669" s="1" ph="1"/>
      <c r="GG3669" s="1" ph="1"/>
      <c r="GH3669" s="1" ph="1"/>
      <c r="GI3669" s="1" ph="1"/>
      <c r="GJ3669" s="1" ph="1"/>
      <c r="GK3669" s="1" ph="1"/>
      <c r="GL3669" s="1" ph="1"/>
      <c r="GM3669" s="1" ph="1"/>
      <c r="GN3669" s="1" ph="1"/>
      <c r="GO3669" s="1" ph="1"/>
      <c r="GP3669" s="1" ph="1"/>
      <c r="GQ3669" s="1" ph="1"/>
      <c r="GR3669" s="1" ph="1"/>
      <c r="GS3669" s="1" ph="1"/>
      <c r="GT3669" s="1" ph="1"/>
      <c r="GU3669" s="1" ph="1"/>
      <c r="GV3669" s="1" ph="1"/>
      <c r="GW3669" s="1" ph="1"/>
      <c r="GX3669" s="1" ph="1"/>
      <c r="GY3669" s="1" ph="1"/>
      <c r="GZ3669" s="1" ph="1"/>
      <c r="HA3669" s="1" ph="1"/>
      <c r="HB3669" s="1" ph="1"/>
      <c r="HC3669" s="1" ph="1"/>
      <c r="HD3669" s="1" ph="1"/>
      <c r="HE3669" s="1" ph="1"/>
      <c r="HF3669" s="1" ph="1"/>
      <c r="HG3669" s="1" ph="1"/>
      <c r="HH3669" s="1" ph="1"/>
      <c r="HI3669" s="1" ph="1"/>
      <c r="HJ3669" s="1" ph="1"/>
      <c r="HK3669" s="1" ph="1"/>
      <c r="HL3669" s="1" ph="1"/>
      <c r="HM3669" s="1" ph="1"/>
      <c r="HN3669" s="1" ph="1"/>
      <c r="HO3669" s="1" ph="1"/>
      <c r="HP3669" s="1" ph="1"/>
      <c r="HQ3669" s="1" ph="1"/>
      <c r="HR3669" s="1" ph="1"/>
      <c r="HS3669" s="1" ph="1"/>
      <c r="HT3669" s="1" ph="1"/>
      <c r="HU3669" s="1" ph="1"/>
      <c r="HV3669" s="1" ph="1"/>
      <c r="HW3669" s="1" ph="1"/>
      <c r="HX3669" s="1" ph="1"/>
      <c r="HY3669" s="1" ph="1"/>
      <c r="HZ3669" s="1" ph="1"/>
      <c r="IA3669" s="1" ph="1"/>
      <c r="IB3669" s="1" ph="1"/>
      <c r="IC3669" s="1" ph="1"/>
      <c r="ID3669" s="1" ph="1"/>
      <c r="IE3669" s="1" ph="1"/>
      <c r="IF3669" s="1" ph="1"/>
    </row>
    <row r="3671" spans="82:240" ht="20.149999999999999" customHeight="1">
      <c r="CD3671" s="1" ph="1"/>
      <c r="CE3671" s="1" ph="1"/>
      <c r="CF3671" s="1" ph="1"/>
      <c r="CG3671" s="1" ph="1"/>
      <c r="CH3671" s="1" ph="1"/>
      <c r="CI3671" s="1" ph="1"/>
      <c r="CJ3671" s="1" ph="1"/>
      <c r="CK3671" s="1" ph="1"/>
      <c r="CL3671" s="1" ph="1"/>
      <c r="CM3671" s="1" ph="1"/>
      <c r="CN3671" s="1" ph="1"/>
      <c r="CO3671" s="1" ph="1"/>
      <c r="CP3671" s="1" ph="1"/>
      <c r="CQ3671" s="1" ph="1"/>
      <c r="CR3671" s="1" ph="1"/>
      <c r="CS3671" s="1" ph="1"/>
      <c r="CT3671" s="1" ph="1"/>
      <c r="CU3671" s="1" ph="1"/>
      <c r="CV3671" s="1" ph="1"/>
      <c r="CW3671" s="1" ph="1"/>
      <c r="CX3671" s="1" ph="1"/>
      <c r="CY3671" s="1" ph="1"/>
      <c r="CZ3671" s="1" ph="1"/>
      <c r="DA3671" s="1" ph="1"/>
      <c r="DB3671" s="1" ph="1"/>
      <c r="DC3671" s="1" ph="1"/>
      <c r="DD3671" s="1" ph="1"/>
      <c r="DE3671" s="1" ph="1"/>
      <c r="DF3671" s="1" ph="1"/>
      <c r="DG3671" s="1" ph="1"/>
      <c r="DH3671" s="1" ph="1"/>
      <c r="DI3671" s="1" ph="1"/>
      <c r="DJ3671" s="1" ph="1"/>
      <c r="DK3671" s="1" ph="1"/>
      <c r="DL3671" s="1" ph="1"/>
      <c r="DM3671" s="1" ph="1"/>
      <c r="DN3671" s="1" ph="1"/>
      <c r="DO3671" s="1" ph="1"/>
      <c r="DP3671" s="1" ph="1"/>
      <c r="DQ3671" s="1" ph="1"/>
      <c r="DR3671" s="1" ph="1"/>
      <c r="DS3671" s="1" ph="1"/>
      <c r="DT3671" s="1" ph="1"/>
      <c r="DU3671" s="1" ph="1"/>
      <c r="DV3671" s="1" ph="1"/>
      <c r="DW3671" s="1" ph="1"/>
      <c r="DX3671" s="1" ph="1"/>
      <c r="DY3671" s="1" ph="1"/>
      <c r="DZ3671" s="1" ph="1"/>
      <c r="EA3671" s="1" ph="1"/>
      <c r="EB3671" s="1" ph="1"/>
      <c r="EC3671" s="1" ph="1"/>
      <c r="ED3671" s="1" ph="1"/>
      <c r="EE3671" s="1" ph="1"/>
      <c r="EF3671" s="1" ph="1"/>
      <c r="EG3671" s="1" ph="1"/>
      <c r="EH3671" s="1" ph="1"/>
      <c r="EI3671" s="1" ph="1"/>
      <c r="EJ3671" s="1" ph="1"/>
      <c r="EK3671" s="1" ph="1"/>
      <c r="EL3671" s="1" ph="1"/>
      <c r="EM3671" s="1" ph="1"/>
      <c r="EN3671" s="1" ph="1"/>
      <c r="EO3671" s="1" ph="1"/>
      <c r="EP3671" s="1" ph="1"/>
      <c r="EQ3671" s="1" ph="1"/>
      <c r="ER3671" s="1" ph="1"/>
      <c r="ES3671" s="1" ph="1"/>
      <c r="ET3671" s="1" ph="1"/>
      <c r="EU3671" s="1" ph="1"/>
      <c r="EV3671" s="1" ph="1"/>
      <c r="EW3671" s="1" ph="1"/>
      <c r="EX3671" s="1" ph="1"/>
      <c r="EY3671" s="1" ph="1"/>
      <c r="EZ3671" s="1" ph="1"/>
      <c r="FA3671" s="1" ph="1"/>
      <c r="FB3671" s="1" ph="1"/>
      <c r="FC3671" s="1" ph="1"/>
      <c r="FD3671" s="1" ph="1"/>
      <c r="FE3671" s="1" ph="1"/>
      <c r="FF3671" s="1" ph="1"/>
      <c r="FG3671" s="1" ph="1"/>
      <c r="FH3671" s="1" ph="1"/>
      <c r="FI3671" s="1" ph="1"/>
      <c r="FJ3671" s="1" ph="1"/>
      <c r="FK3671" s="1" ph="1"/>
      <c r="FL3671" s="1" ph="1"/>
      <c r="FM3671" s="1" ph="1"/>
      <c r="FN3671" s="1" ph="1"/>
      <c r="FO3671" s="1" ph="1"/>
      <c r="FP3671" s="1" ph="1"/>
      <c r="FQ3671" s="1" ph="1"/>
      <c r="FR3671" s="1" ph="1"/>
      <c r="FS3671" s="1" ph="1"/>
      <c r="FT3671" s="1" ph="1"/>
      <c r="FU3671" s="1" ph="1"/>
      <c r="FV3671" s="1" ph="1"/>
      <c r="FW3671" s="1" ph="1"/>
      <c r="FX3671" s="1" ph="1"/>
      <c r="FY3671" s="1" ph="1"/>
      <c r="FZ3671" s="1" ph="1"/>
      <c r="GA3671" s="1" ph="1"/>
      <c r="GB3671" s="1" ph="1"/>
      <c r="GC3671" s="1" ph="1"/>
      <c r="GD3671" s="1" ph="1"/>
      <c r="GE3671" s="1" ph="1"/>
      <c r="GF3671" s="1" ph="1"/>
      <c r="GG3671" s="1" ph="1"/>
      <c r="GH3671" s="1" ph="1"/>
      <c r="GI3671" s="1" ph="1"/>
      <c r="GJ3671" s="1" ph="1"/>
      <c r="GK3671" s="1" ph="1"/>
      <c r="GL3671" s="1" ph="1"/>
      <c r="GM3671" s="1" ph="1"/>
      <c r="GN3671" s="1" ph="1"/>
      <c r="GO3671" s="1" ph="1"/>
      <c r="GP3671" s="1" ph="1"/>
      <c r="GQ3671" s="1" ph="1"/>
      <c r="GR3671" s="1" ph="1"/>
      <c r="GS3671" s="1" ph="1"/>
      <c r="GT3671" s="1" ph="1"/>
      <c r="GU3671" s="1" ph="1"/>
      <c r="GV3671" s="1" ph="1"/>
      <c r="GW3671" s="1" ph="1"/>
      <c r="GX3671" s="1" ph="1"/>
      <c r="GY3671" s="1" ph="1"/>
      <c r="GZ3671" s="1" ph="1"/>
      <c r="HA3671" s="1" ph="1"/>
      <c r="HB3671" s="1" ph="1"/>
      <c r="HC3671" s="1" ph="1"/>
      <c r="HD3671" s="1" ph="1"/>
      <c r="HE3671" s="1" ph="1"/>
      <c r="HF3671" s="1" ph="1"/>
      <c r="HG3671" s="1" ph="1"/>
      <c r="HH3671" s="1" ph="1"/>
      <c r="HI3671" s="1" ph="1"/>
      <c r="HJ3671" s="1" ph="1"/>
      <c r="HK3671" s="1" ph="1"/>
      <c r="HL3671" s="1" ph="1"/>
      <c r="HM3671" s="1" ph="1"/>
      <c r="HN3671" s="1" ph="1"/>
      <c r="HO3671" s="1" ph="1"/>
      <c r="HP3671" s="1" ph="1"/>
      <c r="HQ3671" s="1" ph="1"/>
      <c r="HR3671" s="1" ph="1"/>
      <c r="HS3671" s="1" ph="1"/>
      <c r="HT3671" s="1" ph="1"/>
      <c r="HU3671" s="1" ph="1"/>
      <c r="HV3671" s="1" ph="1"/>
      <c r="HW3671" s="1" ph="1"/>
      <c r="HX3671" s="1" ph="1"/>
      <c r="HY3671" s="1" ph="1"/>
      <c r="HZ3671" s="1" ph="1"/>
      <c r="IA3671" s="1" ph="1"/>
      <c r="IB3671" s="1" ph="1"/>
      <c r="IC3671" s="1" ph="1"/>
      <c r="ID3671" s="1" ph="1"/>
      <c r="IE3671" s="1" ph="1"/>
      <c r="IF3671" s="1" ph="1"/>
    </row>
    <row r="3674" spans="82:240" ht="20.149999999999999" customHeight="1">
      <c r="CD3674" s="1" ph="1"/>
      <c r="CE3674" s="1" ph="1"/>
      <c r="CF3674" s="1" ph="1"/>
      <c r="CG3674" s="1" ph="1"/>
      <c r="CH3674" s="1" ph="1"/>
      <c r="CI3674" s="1" ph="1"/>
      <c r="CJ3674" s="1" ph="1"/>
      <c r="CK3674" s="1" ph="1"/>
      <c r="CL3674" s="1" ph="1"/>
      <c r="CM3674" s="1" ph="1"/>
      <c r="CN3674" s="1" ph="1"/>
      <c r="CO3674" s="1" ph="1"/>
      <c r="CP3674" s="1" ph="1"/>
      <c r="CQ3674" s="1" ph="1"/>
      <c r="CR3674" s="1" ph="1"/>
      <c r="CS3674" s="1" ph="1"/>
      <c r="CT3674" s="1" ph="1"/>
      <c r="CU3674" s="1" ph="1"/>
      <c r="CV3674" s="1" ph="1"/>
      <c r="CW3674" s="1" ph="1"/>
      <c r="CX3674" s="1" ph="1"/>
      <c r="CY3674" s="1" ph="1"/>
      <c r="CZ3674" s="1" ph="1"/>
      <c r="DA3674" s="1" ph="1"/>
      <c r="DB3674" s="1" ph="1"/>
      <c r="DC3674" s="1" ph="1"/>
      <c r="DD3674" s="1" ph="1"/>
      <c r="DE3674" s="1" ph="1"/>
      <c r="DF3674" s="1" ph="1"/>
      <c r="DG3674" s="1" ph="1"/>
      <c r="DH3674" s="1" ph="1"/>
      <c r="DI3674" s="1" ph="1"/>
      <c r="DJ3674" s="1" ph="1"/>
      <c r="DK3674" s="1" ph="1"/>
      <c r="DL3674" s="1" ph="1"/>
      <c r="DM3674" s="1" ph="1"/>
      <c r="DN3674" s="1" ph="1"/>
      <c r="DO3674" s="1" ph="1"/>
      <c r="DP3674" s="1" ph="1"/>
      <c r="DQ3674" s="1" ph="1"/>
      <c r="DR3674" s="1" ph="1"/>
      <c r="DS3674" s="1" ph="1"/>
      <c r="DT3674" s="1" ph="1"/>
      <c r="DU3674" s="1" ph="1"/>
      <c r="DV3674" s="1" ph="1"/>
      <c r="DW3674" s="1" ph="1"/>
      <c r="DX3674" s="1" ph="1"/>
      <c r="DY3674" s="1" ph="1"/>
      <c r="DZ3674" s="1" ph="1"/>
      <c r="EA3674" s="1" ph="1"/>
      <c r="EB3674" s="1" ph="1"/>
      <c r="EC3674" s="1" ph="1"/>
      <c r="ED3674" s="1" ph="1"/>
      <c r="EE3674" s="1" ph="1"/>
      <c r="EF3674" s="1" ph="1"/>
      <c r="EG3674" s="1" ph="1"/>
      <c r="EH3674" s="1" ph="1"/>
      <c r="EI3674" s="1" ph="1"/>
      <c r="EJ3674" s="1" ph="1"/>
      <c r="EK3674" s="1" ph="1"/>
      <c r="EL3674" s="1" ph="1"/>
      <c r="EM3674" s="1" ph="1"/>
      <c r="EN3674" s="1" ph="1"/>
      <c r="EO3674" s="1" ph="1"/>
      <c r="EP3674" s="1" ph="1"/>
      <c r="EQ3674" s="1" ph="1"/>
      <c r="ER3674" s="1" ph="1"/>
      <c r="ES3674" s="1" ph="1"/>
      <c r="ET3674" s="1" ph="1"/>
      <c r="EU3674" s="1" ph="1"/>
      <c r="EV3674" s="1" ph="1"/>
      <c r="EW3674" s="1" ph="1"/>
      <c r="EX3674" s="1" ph="1"/>
      <c r="EY3674" s="1" ph="1"/>
      <c r="EZ3674" s="1" ph="1"/>
      <c r="FA3674" s="1" ph="1"/>
      <c r="FB3674" s="1" ph="1"/>
      <c r="FC3674" s="1" ph="1"/>
      <c r="FD3674" s="1" ph="1"/>
      <c r="FE3674" s="1" ph="1"/>
      <c r="FF3674" s="1" ph="1"/>
      <c r="FG3674" s="1" ph="1"/>
      <c r="FH3674" s="1" ph="1"/>
      <c r="FI3674" s="1" ph="1"/>
      <c r="FJ3674" s="1" ph="1"/>
      <c r="FK3674" s="1" ph="1"/>
      <c r="FL3674" s="1" ph="1"/>
      <c r="FM3674" s="1" ph="1"/>
      <c r="FN3674" s="1" ph="1"/>
      <c r="FO3674" s="1" ph="1"/>
      <c r="FP3674" s="1" ph="1"/>
      <c r="FQ3674" s="1" ph="1"/>
      <c r="FR3674" s="1" ph="1"/>
      <c r="FS3674" s="1" ph="1"/>
      <c r="FT3674" s="1" ph="1"/>
      <c r="FU3674" s="1" ph="1"/>
      <c r="FV3674" s="1" ph="1"/>
      <c r="FW3674" s="1" ph="1"/>
      <c r="FX3674" s="1" ph="1"/>
      <c r="FY3674" s="1" ph="1"/>
      <c r="FZ3674" s="1" ph="1"/>
      <c r="GA3674" s="1" ph="1"/>
      <c r="GB3674" s="1" ph="1"/>
      <c r="GC3674" s="1" ph="1"/>
      <c r="GD3674" s="1" ph="1"/>
      <c r="GE3674" s="1" ph="1"/>
      <c r="GF3674" s="1" ph="1"/>
      <c r="GG3674" s="1" ph="1"/>
      <c r="GH3674" s="1" ph="1"/>
      <c r="GI3674" s="1" ph="1"/>
      <c r="GJ3674" s="1" ph="1"/>
      <c r="GK3674" s="1" ph="1"/>
      <c r="GL3674" s="1" ph="1"/>
      <c r="GM3674" s="1" ph="1"/>
      <c r="GN3674" s="1" ph="1"/>
      <c r="GO3674" s="1" ph="1"/>
      <c r="GP3674" s="1" ph="1"/>
      <c r="GQ3674" s="1" ph="1"/>
      <c r="GR3674" s="1" ph="1"/>
      <c r="GS3674" s="1" ph="1"/>
      <c r="GT3674" s="1" ph="1"/>
      <c r="GU3674" s="1" ph="1"/>
      <c r="GV3674" s="1" ph="1"/>
      <c r="GW3674" s="1" ph="1"/>
      <c r="GX3674" s="1" ph="1"/>
      <c r="GY3674" s="1" ph="1"/>
      <c r="GZ3674" s="1" ph="1"/>
      <c r="HA3674" s="1" ph="1"/>
      <c r="HB3674" s="1" ph="1"/>
      <c r="HC3674" s="1" ph="1"/>
      <c r="HD3674" s="1" ph="1"/>
      <c r="HE3674" s="1" ph="1"/>
      <c r="HF3674" s="1" ph="1"/>
      <c r="HG3674" s="1" ph="1"/>
      <c r="HH3674" s="1" ph="1"/>
      <c r="HI3674" s="1" ph="1"/>
      <c r="HJ3674" s="1" ph="1"/>
      <c r="HK3674" s="1" ph="1"/>
      <c r="HL3674" s="1" ph="1"/>
      <c r="HM3674" s="1" ph="1"/>
      <c r="HN3674" s="1" ph="1"/>
      <c r="HO3674" s="1" ph="1"/>
      <c r="HP3674" s="1" ph="1"/>
      <c r="HQ3674" s="1" ph="1"/>
      <c r="HR3674" s="1" ph="1"/>
      <c r="HS3674" s="1" ph="1"/>
      <c r="HT3674" s="1" ph="1"/>
      <c r="HU3674" s="1" ph="1"/>
      <c r="HV3674" s="1" ph="1"/>
      <c r="HW3674" s="1" ph="1"/>
      <c r="HX3674" s="1" ph="1"/>
      <c r="HY3674" s="1" ph="1"/>
      <c r="HZ3674" s="1" ph="1"/>
      <c r="IA3674" s="1" ph="1"/>
      <c r="IB3674" s="1" ph="1"/>
      <c r="IC3674" s="1" ph="1"/>
      <c r="ID3674" s="1" ph="1"/>
      <c r="IE3674" s="1" ph="1"/>
      <c r="IF3674" s="1" ph="1"/>
    </row>
    <row r="3676" spans="82:240" ht="20.149999999999999" customHeight="1">
      <c r="CD3676" s="1" ph="1"/>
      <c r="CE3676" s="1" ph="1"/>
      <c r="CF3676" s="1" ph="1"/>
      <c r="CG3676" s="1" ph="1"/>
      <c r="CH3676" s="1" ph="1"/>
      <c r="CI3676" s="1" ph="1"/>
      <c r="CJ3676" s="1" ph="1"/>
      <c r="CK3676" s="1" ph="1"/>
      <c r="CL3676" s="1" ph="1"/>
      <c r="CM3676" s="1" ph="1"/>
      <c r="CN3676" s="1" ph="1"/>
      <c r="CO3676" s="1" ph="1"/>
      <c r="CP3676" s="1" ph="1"/>
      <c r="CQ3676" s="1" ph="1"/>
      <c r="CR3676" s="1" ph="1"/>
      <c r="CS3676" s="1" ph="1"/>
      <c r="CT3676" s="1" ph="1"/>
      <c r="CU3676" s="1" ph="1"/>
      <c r="CV3676" s="1" ph="1"/>
      <c r="CW3676" s="1" ph="1"/>
      <c r="CX3676" s="1" ph="1"/>
      <c r="CY3676" s="1" ph="1"/>
      <c r="CZ3676" s="1" ph="1"/>
      <c r="DA3676" s="1" ph="1"/>
      <c r="DB3676" s="1" ph="1"/>
      <c r="DC3676" s="1" ph="1"/>
      <c r="DD3676" s="1" ph="1"/>
      <c r="DE3676" s="1" ph="1"/>
      <c r="DF3676" s="1" ph="1"/>
      <c r="DG3676" s="1" ph="1"/>
      <c r="DH3676" s="1" ph="1"/>
      <c r="DI3676" s="1" ph="1"/>
      <c r="DJ3676" s="1" ph="1"/>
      <c r="DK3676" s="1" ph="1"/>
      <c r="DL3676" s="1" ph="1"/>
      <c r="DM3676" s="1" ph="1"/>
      <c r="DN3676" s="1" ph="1"/>
      <c r="DO3676" s="1" ph="1"/>
      <c r="DP3676" s="1" ph="1"/>
      <c r="DQ3676" s="1" ph="1"/>
      <c r="DR3676" s="1" ph="1"/>
      <c r="DS3676" s="1" ph="1"/>
      <c r="DT3676" s="1" ph="1"/>
      <c r="DU3676" s="1" ph="1"/>
      <c r="DV3676" s="1" ph="1"/>
      <c r="DW3676" s="1" ph="1"/>
      <c r="DX3676" s="1" ph="1"/>
      <c r="DY3676" s="1" ph="1"/>
      <c r="DZ3676" s="1" ph="1"/>
      <c r="EA3676" s="1" ph="1"/>
      <c r="EB3676" s="1" ph="1"/>
      <c r="EC3676" s="1" ph="1"/>
      <c r="ED3676" s="1" ph="1"/>
      <c r="EE3676" s="1" ph="1"/>
      <c r="EF3676" s="1" ph="1"/>
      <c r="EG3676" s="1" ph="1"/>
      <c r="EH3676" s="1" ph="1"/>
      <c r="EI3676" s="1" ph="1"/>
      <c r="EJ3676" s="1" ph="1"/>
      <c r="EK3676" s="1" ph="1"/>
      <c r="EL3676" s="1" ph="1"/>
      <c r="EM3676" s="1" ph="1"/>
      <c r="EN3676" s="1" ph="1"/>
      <c r="EO3676" s="1" ph="1"/>
      <c r="EP3676" s="1" ph="1"/>
      <c r="EQ3676" s="1" ph="1"/>
      <c r="ER3676" s="1" ph="1"/>
      <c r="ES3676" s="1" ph="1"/>
      <c r="ET3676" s="1" ph="1"/>
      <c r="EU3676" s="1" ph="1"/>
      <c r="EV3676" s="1" ph="1"/>
      <c r="EW3676" s="1" ph="1"/>
      <c r="EX3676" s="1" ph="1"/>
      <c r="EY3676" s="1" ph="1"/>
      <c r="EZ3676" s="1" ph="1"/>
      <c r="FA3676" s="1" ph="1"/>
      <c r="FB3676" s="1" ph="1"/>
      <c r="FC3676" s="1" ph="1"/>
      <c r="FD3676" s="1" ph="1"/>
      <c r="FE3676" s="1" ph="1"/>
      <c r="FF3676" s="1" ph="1"/>
      <c r="FG3676" s="1" ph="1"/>
      <c r="FH3676" s="1" ph="1"/>
      <c r="FI3676" s="1" ph="1"/>
      <c r="FJ3676" s="1" ph="1"/>
      <c r="FK3676" s="1" ph="1"/>
      <c r="FL3676" s="1" ph="1"/>
      <c r="FM3676" s="1" ph="1"/>
      <c r="FN3676" s="1" ph="1"/>
      <c r="FO3676" s="1" ph="1"/>
      <c r="FP3676" s="1" ph="1"/>
      <c r="FQ3676" s="1" ph="1"/>
      <c r="FR3676" s="1" ph="1"/>
      <c r="FS3676" s="1" ph="1"/>
      <c r="FT3676" s="1" ph="1"/>
      <c r="FU3676" s="1" ph="1"/>
      <c r="FV3676" s="1" ph="1"/>
      <c r="FW3676" s="1" ph="1"/>
      <c r="FX3676" s="1" ph="1"/>
      <c r="FY3676" s="1" ph="1"/>
      <c r="FZ3676" s="1" ph="1"/>
      <c r="GA3676" s="1" ph="1"/>
      <c r="GB3676" s="1" ph="1"/>
      <c r="GC3676" s="1" ph="1"/>
      <c r="GD3676" s="1" ph="1"/>
      <c r="GE3676" s="1" ph="1"/>
      <c r="GF3676" s="1" ph="1"/>
      <c r="GG3676" s="1" ph="1"/>
      <c r="GH3676" s="1" ph="1"/>
      <c r="GI3676" s="1" ph="1"/>
      <c r="GJ3676" s="1" ph="1"/>
      <c r="GK3676" s="1" ph="1"/>
      <c r="GL3676" s="1" ph="1"/>
      <c r="GM3676" s="1" ph="1"/>
      <c r="GN3676" s="1" ph="1"/>
      <c r="GO3676" s="1" ph="1"/>
      <c r="GP3676" s="1" ph="1"/>
      <c r="GQ3676" s="1" ph="1"/>
      <c r="GR3676" s="1" ph="1"/>
      <c r="GS3676" s="1" ph="1"/>
      <c r="GT3676" s="1" ph="1"/>
      <c r="GU3676" s="1" ph="1"/>
      <c r="GV3676" s="1" ph="1"/>
      <c r="GW3676" s="1" ph="1"/>
      <c r="GX3676" s="1" ph="1"/>
      <c r="GY3676" s="1" ph="1"/>
      <c r="GZ3676" s="1" ph="1"/>
      <c r="HA3676" s="1" ph="1"/>
      <c r="HB3676" s="1" ph="1"/>
      <c r="HC3676" s="1" ph="1"/>
      <c r="HD3676" s="1" ph="1"/>
      <c r="HE3676" s="1" ph="1"/>
      <c r="HF3676" s="1" ph="1"/>
      <c r="HG3676" s="1" ph="1"/>
      <c r="HH3676" s="1" ph="1"/>
      <c r="HI3676" s="1" ph="1"/>
      <c r="HJ3676" s="1" ph="1"/>
      <c r="HK3676" s="1" ph="1"/>
      <c r="HL3676" s="1" ph="1"/>
      <c r="HM3676" s="1" ph="1"/>
      <c r="HN3676" s="1" ph="1"/>
      <c r="HO3676" s="1" ph="1"/>
      <c r="HP3676" s="1" ph="1"/>
      <c r="HQ3676" s="1" ph="1"/>
      <c r="HR3676" s="1" ph="1"/>
      <c r="HS3676" s="1" ph="1"/>
      <c r="HT3676" s="1" ph="1"/>
      <c r="HU3676" s="1" ph="1"/>
      <c r="HV3676" s="1" ph="1"/>
      <c r="HW3676" s="1" ph="1"/>
      <c r="HX3676" s="1" ph="1"/>
      <c r="HY3676" s="1" ph="1"/>
      <c r="HZ3676" s="1" ph="1"/>
      <c r="IA3676" s="1" ph="1"/>
      <c r="IB3676" s="1" ph="1"/>
      <c r="IC3676" s="1" ph="1"/>
      <c r="ID3676" s="1" ph="1"/>
      <c r="IE3676" s="1" ph="1"/>
      <c r="IF3676" s="1" ph="1"/>
    </row>
    <row r="3677" spans="82:240" ht="20.149999999999999" customHeight="1">
      <c r="CD3677" s="1" ph="1"/>
      <c r="CE3677" s="1" ph="1"/>
      <c r="CF3677" s="1" ph="1"/>
      <c r="CG3677" s="1" ph="1"/>
      <c r="CH3677" s="1" ph="1"/>
      <c r="CI3677" s="1" ph="1"/>
      <c r="CJ3677" s="1" ph="1"/>
      <c r="CK3677" s="1" ph="1"/>
      <c r="CL3677" s="1" ph="1"/>
      <c r="CM3677" s="1" ph="1"/>
      <c r="CN3677" s="1" ph="1"/>
      <c r="CO3677" s="1" ph="1"/>
      <c r="CP3677" s="1" ph="1"/>
      <c r="CQ3677" s="1" ph="1"/>
      <c r="CR3677" s="1" ph="1"/>
      <c r="CS3677" s="1" ph="1"/>
      <c r="CT3677" s="1" ph="1"/>
      <c r="CU3677" s="1" ph="1"/>
      <c r="CV3677" s="1" ph="1"/>
      <c r="CW3677" s="1" ph="1"/>
      <c r="CX3677" s="1" ph="1"/>
      <c r="CY3677" s="1" ph="1"/>
      <c r="CZ3677" s="1" ph="1"/>
      <c r="DA3677" s="1" ph="1"/>
      <c r="DB3677" s="1" ph="1"/>
      <c r="DC3677" s="1" ph="1"/>
      <c r="DD3677" s="1" ph="1"/>
      <c r="DE3677" s="1" ph="1"/>
      <c r="DF3677" s="1" ph="1"/>
      <c r="DG3677" s="1" ph="1"/>
      <c r="DH3677" s="1" ph="1"/>
      <c r="DI3677" s="1" ph="1"/>
      <c r="DJ3677" s="1" ph="1"/>
      <c r="DK3677" s="1" ph="1"/>
      <c r="DL3677" s="1" ph="1"/>
      <c r="DM3677" s="1" ph="1"/>
      <c r="DN3677" s="1" ph="1"/>
      <c r="DO3677" s="1" ph="1"/>
      <c r="DP3677" s="1" ph="1"/>
      <c r="DQ3677" s="1" ph="1"/>
      <c r="DR3677" s="1" ph="1"/>
      <c r="DS3677" s="1" ph="1"/>
      <c r="DT3677" s="1" ph="1"/>
      <c r="DU3677" s="1" ph="1"/>
      <c r="DV3677" s="1" ph="1"/>
      <c r="DW3677" s="1" ph="1"/>
      <c r="DX3677" s="1" ph="1"/>
      <c r="DY3677" s="1" ph="1"/>
      <c r="DZ3677" s="1" ph="1"/>
      <c r="EA3677" s="1" ph="1"/>
      <c r="EB3677" s="1" ph="1"/>
      <c r="EC3677" s="1" ph="1"/>
      <c r="ED3677" s="1" ph="1"/>
      <c r="EE3677" s="1" ph="1"/>
      <c r="EF3677" s="1" ph="1"/>
      <c r="EG3677" s="1" ph="1"/>
      <c r="EH3677" s="1" ph="1"/>
      <c r="EI3677" s="1" ph="1"/>
      <c r="EJ3677" s="1" ph="1"/>
      <c r="EK3677" s="1" ph="1"/>
      <c r="EL3677" s="1" ph="1"/>
      <c r="EM3677" s="1" ph="1"/>
      <c r="EN3677" s="1" ph="1"/>
      <c r="EO3677" s="1" ph="1"/>
      <c r="EP3677" s="1" ph="1"/>
      <c r="EQ3677" s="1" ph="1"/>
      <c r="ER3677" s="1" ph="1"/>
      <c r="ES3677" s="1" ph="1"/>
      <c r="ET3677" s="1" ph="1"/>
      <c r="EU3677" s="1" ph="1"/>
      <c r="EV3677" s="1" ph="1"/>
      <c r="EW3677" s="1" ph="1"/>
      <c r="EX3677" s="1" ph="1"/>
      <c r="EY3677" s="1" ph="1"/>
      <c r="EZ3677" s="1" ph="1"/>
      <c r="FA3677" s="1" ph="1"/>
      <c r="FB3677" s="1" ph="1"/>
      <c r="FC3677" s="1" ph="1"/>
      <c r="FD3677" s="1" ph="1"/>
      <c r="FE3677" s="1" ph="1"/>
      <c r="FF3677" s="1" ph="1"/>
      <c r="FG3677" s="1" ph="1"/>
      <c r="FH3677" s="1" ph="1"/>
      <c r="FI3677" s="1" ph="1"/>
      <c r="FJ3677" s="1" ph="1"/>
      <c r="FK3677" s="1" ph="1"/>
      <c r="FL3677" s="1" ph="1"/>
      <c r="FM3677" s="1" ph="1"/>
      <c r="FN3677" s="1" ph="1"/>
      <c r="FO3677" s="1" ph="1"/>
      <c r="FP3677" s="1" ph="1"/>
      <c r="FQ3677" s="1" ph="1"/>
      <c r="FR3677" s="1" ph="1"/>
      <c r="FS3677" s="1" ph="1"/>
      <c r="FT3677" s="1" ph="1"/>
      <c r="FU3677" s="1" ph="1"/>
      <c r="FV3677" s="1" ph="1"/>
      <c r="FW3677" s="1" ph="1"/>
      <c r="FX3677" s="1" ph="1"/>
      <c r="FY3677" s="1" ph="1"/>
      <c r="FZ3677" s="1" ph="1"/>
      <c r="GA3677" s="1" ph="1"/>
      <c r="GB3677" s="1" ph="1"/>
      <c r="GC3677" s="1" ph="1"/>
      <c r="GD3677" s="1" ph="1"/>
      <c r="GE3677" s="1" ph="1"/>
      <c r="GF3677" s="1" ph="1"/>
      <c r="GG3677" s="1" ph="1"/>
      <c r="GH3677" s="1" ph="1"/>
      <c r="GI3677" s="1" ph="1"/>
      <c r="GJ3677" s="1" ph="1"/>
      <c r="GK3677" s="1" ph="1"/>
      <c r="GL3677" s="1" ph="1"/>
      <c r="GM3677" s="1" ph="1"/>
      <c r="GN3677" s="1" ph="1"/>
      <c r="GO3677" s="1" ph="1"/>
      <c r="GP3677" s="1" ph="1"/>
      <c r="GQ3677" s="1" ph="1"/>
      <c r="GR3677" s="1" ph="1"/>
      <c r="GS3677" s="1" ph="1"/>
      <c r="GT3677" s="1" ph="1"/>
      <c r="GU3677" s="1" ph="1"/>
      <c r="GV3677" s="1" ph="1"/>
      <c r="GW3677" s="1" ph="1"/>
      <c r="GX3677" s="1" ph="1"/>
      <c r="GY3677" s="1" ph="1"/>
      <c r="GZ3677" s="1" ph="1"/>
      <c r="HA3677" s="1" ph="1"/>
      <c r="HB3677" s="1" ph="1"/>
      <c r="HC3677" s="1" ph="1"/>
      <c r="HD3677" s="1" ph="1"/>
      <c r="HE3677" s="1" ph="1"/>
      <c r="HF3677" s="1" ph="1"/>
      <c r="HG3677" s="1" ph="1"/>
      <c r="HH3677" s="1" ph="1"/>
      <c r="HI3677" s="1" ph="1"/>
      <c r="HJ3677" s="1" ph="1"/>
      <c r="HK3677" s="1" ph="1"/>
      <c r="HL3677" s="1" ph="1"/>
      <c r="HM3677" s="1" ph="1"/>
      <c r="HN3677" s="1" ph="1"/>
      <c r="HO3677" s="1" ph="1"/>
      <c r="HP3677" s="1" ph="1"/>
      <c r="HQ3677" s="1" ph="1"/>
      <c r="HR3677" s="1" ph="1"/>
      <c r="HS3677" s="1" ph="1"/>
      <c r="HT3677" s="1" ph="1"/>
      <c r="HU3677" s="1" ph="1"/>
      <c r="HV3677" s="1" ph="1"/>
      <c r="HW3677" s="1" ph="1"/>
      <c r="HX3677" s="1" ph="1"/>
      <c r="HY3677" s="1" ph="1"/>
      <c r="HZ3677" s="1" ph="1"/>
      <c r="IA3677" s="1" ph="1"/>
      <c r="IB3677" s="1" ph="1"/>
      <c r="IC3677" s="1" ph="1"/>
      <c r="ID3677" s="1" ph="1"/>
      <c r="IE3677" s="1" ph="1"/>
      <c r="IF3677" s="1" ph="1"/>
    </row>
    <row r="3680" spans="82:240" ht="20.149999999999999" customHeight="1">
      <c r="CD3680" s="1" ph="1"/>
      <c r="CE3680" s="1" ph="1"/>
      <c r="CF3680" s="1" ph="1"/>
      <c r="CG3680" s="1" ph="1"/>
      <c r="CH3680" s="1" ph="1"/>
      <c r="CI3680" s="1" ph="1"/>
      <c r="CJ3680" s="1" ph="1"/>
      <c r="CK3680" s="1" ph="1"/>
      <c r="CL3680" s="1" ph="1"/>
      <c r="CM3680" s="1" ph="1"/>
      <c r="CN3680" s="1" ph="1"/>
      <c r="CO3680" s="1" ph="1"/>
      <c r="CP3680" s="1" ph="1"/>
      <c r="CQ3680" s="1" ph="1"/>
      <c r="CR3680" s="1" ph="1"/>
      <c r="CS3680" s="1" ph="1"/>
      <c r="CT3680" s="1" ph="1"/>
      <c r="CU3680" s="1" ph="1"/>
      <c r="CV3680" s="1" ph="1"/>
      <c r="CW3680" s="1" ph="1"/>
      <c r="CX3680" s="1" ph="1"/>
      <c r="CY3680" s="1" ph="1"/>
      <c r="CZ3680" s="1" ph="1"/>
      <c r="DA3680" s="1" ph="1"/>
      <c r="DB3680" s="1" ph="1"/>
      <c r="DC3680" s="1" ph="1"/>
      <c r="DD3680" s="1" ph="1"/>
      <c r="DE3680" s="1" ph="1"/>
      <c r="DF3680" s="1" ph="1"/>
      <c r="DG3680" s="1" ph="1"/>
      <c r="DH3680" s="1" ph="1"/>
      <c r="DI3680" s="1" ph="1"/>
      <c r="DJ3680" s="1" ph="1"/>
      <c r="DK3680" s="1" ph="1"/>
      <c r="DL3680" s="1" ph="1"/>
      <c r="DM3680" s="1" ph="1"/>
      <c r="DN3680" s="1" ph="1"/>
      <c r="DO3680" s="1" ph="1"/>
      <c r="DP3680" s="1" ph="1"/>
      <c r="DQ3680" s="1" ph="1"/>
      <c r="DR3680" s="1" ph="1"/>
      <c r="DS3680" s="1" ph="1"/>
      <c r="DT3680" s="1" ph="1"/>
      <c r="DU3680" s="1" ph="1"/>
      <c r="DV3680" s="1" ph="1"/>
      <c r="DW3680" s="1" ph="1"/>
      <c r="DX3680" s="1" ph="1"/>
      <c r="DY3680" s="1" ph="1"/>
      <c r="DZ3680" s="1" ph="1"/>
      <c r="EA3680" s="1" ph="1"/>
      <c r="EB3680" s="1" ph="1"/>
      <c r="EC3680" s="1" ph="1"/>
      <c r="ED3680" s="1" ph="1"/>
      <c r="EE3680" s="1" ph="1"/>
      <c r="EF3680" s="1" ph="1"/>
      <c r="EG3680" s="1" ph="1"/>
      <c r="EH3680" s="1" ph="1"/>
      <c r="EI3680" s="1" ph="1"/>
      <c r="EJ3680" s="1" ph="1"/>
      <c r="EK3680" s="1" ph="1"/>
      <c r="EL3680" s="1" ph="1"/>
      <c r="EM3680" s="1" ph="1"/>
      <c r="EN3680" s="1" ph="1"/>
      <c r="EO3680" s="1" ph="1"/>
      <c r="EP3680" s="1" ph="1"/>
      <c r="EQ3680" s="1" ph="1"/>
      <c r="ER3680" s="1" ph="1"/>
      <c r="ES3680" s="1" ph="1"/>
      <c r="ET3680" s="1" ph="1"/>
      <c r="EU3680" s="1" ph="1"/>
      <c r="EV3680" s="1" ph="1"/>
      <c r="EW3680" s="1" ph="1"/>
      <c r="EX3680" s="1" ph="1"/>
      <c r="EY3680" s="1" ph="1"/>
      <c r="EZ3680" s="1" ph="1"/>
      <c r="FA3680" s="1" ph="1"/>
      <c r="FB3680" s="1" ph="1"/>
      <c r="FC3680" s="1" ph="1"/>
      <c r="FD3680" s="1" ph="1"/>
      <c r="FE3680" s="1" ph="1"/>
      <c r="FF3680" s="1" ph="1"/>
      <c r="FG3680" s="1" ph="1"/>
      <c r="FH3680" s="1" ph="1"/>
      <c r="FI3680" s="1" ph="1"/>
      <c r="FJ3680" s="1" ph="1"/>
      <c r="FK3680" s="1" ph="1"/>
      <c r="FL3680" s="1" ph="1"/>
      <c r="FM3680" s="1" ph="1"/>
      <c r="FN3680" s="1" ph="1"/>
      <c r="FO3680" s="1" ph="1"/>
      <c r="FP3680" s="1" ph="1"/>
      <c r="FQ3680" s="1" ph="1"/>
      <c r="FR3680" s="1" ph="1"/>
      <c r="FS3680" s="1" ph="1"/>
      <c r="FT3680" s="1" ph="1"/>
      <c r="FU3680" s="1" ph="1"/>
      <c r="FV3680" s="1" ph="1"/>
      <c r="FW3680" s="1" ph="1"/>
      <c r="FX3680" s="1" ph="1"/>
      <c r="FY3680" s="1" ph="1"/>
      <c r="FZ3680" s="1" ph="1"/>
      <c r="GA3680" s="1" ph="1"/>
      <c r="GB3680" s="1" ph="1"/>
      <c r="GC3680" s="1" ph="1"/>
      <c r="GD3680" s="1" ph="1"/>
      <c r="GE3680" s="1" ph="1"/>
      <c r="GF3680" s="1" ph="1"/>
      <c r="GG3680" s="1" ph="1"/>
      <c r="GH3680" s="1" ph="1"/>
      <c r="GI3680" s="1" ph="1"/>
      <c r="GJ3680" s="1" ph="1"/>
      <c r="GK3680" s="1" ph="1"/>
      <c r="GL3680" s="1" ph="1"/>
      <c r="GM3680" s="1" ph="1"/>
      <c r="GN3680" s="1" ph="1"/>
      <c r="GO3680" s="1" ph="1"/>
      <c r="GP3680" s="1" ph="1"/>
      <c r="GQ3680" s="1" ph="1"/>
      <c r="GR3680" s="1" ph="1"/>
      <c r="GS3680" s="1" ph="1"/>
      <c r="GT3680" s="1" ph="1"/>
      <c r="GU3680" s="1" ph="1"/>
      <c r="GV3680" s="1" ph="1"/>
      <c r="GW3680" s="1" ph="1"/>
      <c r="GX3680" s="1" ph="1"/>
      <c r="GY3680" s="1" ph="1"/>
      <c r="GZ3680" s="1" ph="1"/>
      <c r="HA3680" s="1" ph="1"/>
      <c r="HB3680" s="1" ph="1"/>
      <c r="HC3680" s="1" ph="1"/>
      <c r="HD3680" s="1" ph="1"/>
      <c r="HE3680" s="1" ph="1"/>
      <c r="HF3680" s="1" ph="1"/>
      <c r="HG3680" s="1" ph="1"/>
      <c r="HH3680" s="1" ph="1"/>
      <c r="HI3680" s="1" ph="1"/>
      <c r="HJ3680" s="1" ph="1"/>
      <c r="HK3680" s="1" ph="1"/>
      <c r="HL3680" s="1" ph="1"/>
      <c r="HM3680" s="1" ph="1"/>
      <c r="HN3680" s="1" ph="1"/>
      <c r="HO3680" s="1" ph="1"/>
      <c r="HP3680" s="1" ph="1"/>
      <c r="HQ3680" s="1" ph="1"/>
      <c r="HR3680" s="1" ph="1"/>
      <c r="HS3680" s="1" ph="1"/>
      <c r="HT3680" s="1" ph="1"/>
      <c r="HU3680" s="1" ph="1"/>
      <c r="HV3680" s="1" ph="1"/>
      <c r="HW3680" s="1" ph="1"/>
      <c r="HX3680" s="1" ph="1"/>
      <c r="HY3680" s="1" ph="1"/>
      <c r="HZ3680" s="1" ph="1"/>
      <c r="IA3680" s="1" ph="1"/>
      <c r="IB3680" s="1" ph="1"/>
      <c r="IC3680" s="1" ph="1"/>
      <c r="ID3680" s="1" ph="1"/>
      <c r="IE3680" s="1" ph="1"/>
      <c r="IF3680" s="1" ph="1"/>
    </row>
    <row r="3681" spans="82:240" ht="20.149999999999999" customHeight="1">
      <c r="CD3681" s="1" ph="1"/>
      <c r="CE3681" s="1" ph="1"/>
      <c r="CF3681" s="1" ph="1"/>
      <c r="CG3681" s="1" ph="1"/>
      <c r="CH3681" s="1" ph="1"/>
      <c r="CI3681" s="1" ph="1"/>
      <c r="CJ3681" s="1" ph="1"/>
      <c r="CK3681" s="1" ph="1"/>
      <c r="CL3681" s="1" ph="1"/>
      <c r="CM3681" s="1" ph="1"/>
      <c r="CN3681" s="1" ph="1"/>
      <c r="CO3681" s="1" ph="1"/>
      <c r="CP3681" s="1" ph="1"/>
      <c r="CQ3681" s="1" ph="1"/>
      <c r="CR3681" s="1" ph="1"/>
      <c r="CS3681" s="1" ph="1"/>
      <c r="CT3681" s="1" ph="1"/>
      <c r="CU3681" s="1" ph="1"/>
      <c r="CV3681" s="1" ph="1"/>
      <c r="CW3681" s="1" ph="1"/>
      <c r="CX3681" s="1" ph="1"/>
      <c r="CY3681" s="1" ph="1"/>
      <c r="CZ3681" s="1" ph="1"/>
      <c r="DA3681" s="1" ph="1"/>
      <c r="DB3681" s="1" ph="1"/>
      <c r="DC3681" s="1" ph="1"/>
      <c r="DD3681" s="1" ph="1"/>
      <c r="DE3681" s="1" ph="1"/>
      <c r="DF3681" s="1" ph="1"/>
      <c r="DG3681" s="1" ph="1"/>
      <c r="DH3681" s="1" ph="1"/>
      <c r="DI3681" s="1" ph="1"/>
      <c r="DJ3681" s="1" ph="1"/>
      <c r="DK3681" s="1" ph="1"/>
      <c r="DL3681" s="1" ph="1"/>
      <c r="DM3681" s="1" ph="1"/>
      <c r="DN3681" s="1" ph="1"/>
      <c r="DO3681" s="1" ph="1"/>
      <c r="DP3681" s="1" ph="1"/>
      <c r="DQ3681" s="1" ph="1"/>
      <c r="DR3681" s="1" ph="1"/>
      <c r="DS3681" s="1" ph="1"/>
      <c r="DT3681" s="1" ph="1"/>
      <c r="DU3681" s="1" ph="1"/>
      <c r="DV3681" s="1" ph="1"/>
      <c r="DW3681" s="1" ph="1"/>
      <c r="DX3681" s="1" ph="1"/>
      <c r="DY3681" s="1" ph="1"/>
      <c r="DZ3681" s="1" ph="1"/>
      <c r="EA3681" s="1" ph="1"/>
      <c r="EB3681" s="1" ph="1"/>
      <c r="EC3681" s="1" ph="1"/>
      <c r="ED3681" s="1" ph="1"/>
      <c r="EE3681" s="1" ph="1"/>
      <c r="EF3681" s="1" ph="1"/>
      <c r="EG3681" s="1" ph="1"/>
      <c r="EH3681" s="1" ph="1"/>
      <c r="EI3681" s="1" ph="1"/>
      <c r="EJ3681" s="1" ph="1"/>
      <c r="EK3681" s="1" ph="1"/>
      <c r="EL3681" s="1" ph="1"/>
      <c r="EM3681" s="1" ph="1"/>
      <c r="EN3681" s="1" ph="1"/>
      <c r="EO3681" s="1" ph="1"/>
      <c r="EP3681" s="1" ph="1"/>
      <c r="EQ3681" s="1" ph="1"/>
      <c r="ER3681" s="1" ph="1"/>
      <c r="ES3681" s="1" ph="1"/>
      <c r="ET3681" s="1" ph="1"/>
      <c r="EU3681" s="1" ph="1"/>
      <c r="EV3681" s="1" ph="1"/>
      <c r="EW3681" s="1" ph="1"/>
      <c r="EX3681" s="1" ph="1"/>
      <c r="EY3681" s="1" ph="1"/>
      <c r="EZ3681" s="1" ph="1"/>
      <c r="FA3681" s="1" ph="1"/>
      <c r="FB3681" s="1" ph="1"/>
      <c r="FC3681" s="1" ph="1"/>
      <c r="FD3681" s="1" ph="1"/>
      <c r="FE3681" s="1" ph="1"/>
      <c r="FF3681" s="1" ph="1"/>
      <c r="FG3681" s="1" ph="1"/>
      <c r="FH3681" s="1" ph="1"/>
      <c r="FI3681" s="1" ph="1"/>
      <c r="FJ3681" s="1" ph="1"/>
      <c r="FK3681" s="1" ph="1"/>
      <c r="FL3681" s="1" ph="1"/>
      <c r="FM3681" s="1" ph="1"/>
      <c r="FN3681" s="1" ph="1"/>
      <c r="FO3681" s="1" ph="1"/>
      <c r="FP3681" s="1" ph="1"/>
      <c r="FQ3681" s="1" ph="1"/>
      <c r="FR3681" s="1" ph="1"/>
      <c r="FS3681" s="1" ph="1"/>
      <c r="FT3681" s="1" ph="1"/>
      <c r="FU3681" s="1" ph="1"/>
      <c r="FV3681" s="1" ph="1"/>
      <c r="FW3681" s="1" ph="1"/>
      <c r="FX3681" s="1" ph="1"/>
      <c r="FY3681" s="1" ph="1"/>
      <c r="FZ3681" s="1" ph="1"/>
      <c r="GA3681" s="1" ph="1"/>
      <c r="GB3681" s="1" ph="1"/>
      <c r="GC3681" s="1" ph="1"/>
      <c r="GD3681" s="1" ph="1"/>
      <c r="GE3681" s="1" ph="1"/>
      <c r="GF3681" s="1" ph="1"/>
      <c r="GG3681" s="1" ph="1"/>
      <c r="GH3681" s="1" ph="1"/>
      <c r="GI3681" s="1" ph="1"/>
      <c r="GJ3681" s="1" ph="1"/>
      <c r="GK3681" s="1" ph="1"/>
      <c r="GL3681" s="1" ph="1"/>
      <c r="GM3681" s="1" ph="1"/>
      <c r="GN3681" s="1" ph="1"/>
      <c r="GO3681" s="1" ph="1"/>
      <c r="GP3681" s="1" ph="1"/>
      <c r="GQ3681" s="1" ph="1"/>
      <c r="GR3681" s="1" ph="1"/>
      <c r="GS3681" s="1" ph="1"/>
      <c r="GT3681" s="1" ph="1"/>
      <c r="GU3681" s="1" ph="1"/>
      <c r="GV3681" s="1" ph="1"/>
      <c r="GW3681" s="1" ph="1"/>
      <c r="GX3681" s="1" ph="1"/>
      <c r="GY3681" s="1" ph="1"/>
      <c r="GZ3681" s="1" ph="1"/>
      <c r="HA3681" s="1" ph="1"/>
      <c r="HB3681" s="1" ph="1"/>
      <c r="HC3681" s="1" ph="1"/>
      <c r="HD3681" s="1" ph="1"/>
      <c r="HE3681" s="1" ph="1"/>
      <c r="HF3681" s="1" ph="1"/>
      <c r="HG3681" s="1" ph="1"/>
      <c r="HH3681" s="1" ph="1"/>
      <c r="HI3681" s="1" ph="1"/>
      <c r="HJ3681" s="1" ph="1"/>
      <c r="HK3681" s="1" ph="1"/>
      <c r="HL3681" s="1" ph="1"/>
      <c r="HM3681" s="1" ph="1"/>
      <c r="HN3681" s="1" ph="1"/>
      <c r="HO3681" s="1" ph="1"/>
      <c r="HP3681" s="1" ph="1"/>
      <c r="HQ3681" s="1" ph="1"/>
      <c r="HR3681" s="1" ph="1"/>
      <c r="HS3681" s="1" ph="1"/>
      <c r="HT3681" s="1" ph="1"/>
      <c r="HU3681" s="1" ph="1"/>
      <c r="HV3681" s="1" ph="1"/>
      <c r="HW3681" s="1" ph="1"/>
      <c r="HX3681" s="1" ph="1"/>
      <c r="HY3681" s="1" ph="1"/>
      <c r="HZ3681" s="1" ph="1"/>
      <c r="IA3681" s="1" ph="1"/>
      <c r="IB3681" s="1" ph="1"/>
      <c r="IC3681" s="1" ph="1"/>
      <c r="ID3681" s="1" ph="1"/>
      <c r="IE3681" s="1" ph="1"/>
      <c r="IF3681" s="1" ph="1"/>
    </row>
    <row r="3682" spans="82:240" ht="20.149999999999999" customHeight="1">
      <c r="CD3682" s="1" ph="1"/>
      <c r="CE3682" s="1" ph="1"/>
      <c r="CF3682" s="1" ph="1"/>
      <c r="CG3682" s="1" ph="1"/>
      <c r="CH3682" s="1" ph="1"/>
      <c r="CI3682" s="1" ph="1"/>
      <c r="CJ3682" s="1" ph="1"/>
      <c r="CK3682" s="1" ph="1"/>
      <c r="CL3682" s="1" ph="1"/>
      <c r="CM3682" s="1" ph="1"/>
      <c r="CN3682" s="1" ph="1"/>
      <c r="CO3682" s="1" ph="1"/>
      <c r="CP3682" s="1" ph="1"/>
      <c r="CQ3682" s="1" ph="1"/>
      <c r="CR3682" s="1" ph="1"/>
      <c r="CS3682" s="1" ph="1"/>
      <c r="CT3682" s="1" ph="1"/>
      <c r="CU3682" s="1" ph="1"/>
      <c r="CV3682" s="1" ph="1"/>
      <c r="CW3682" s="1" ph="1"/>
      <c r="CX3682" s="1" ph="1"/>
      <c r="CY3682" s="1" ph="1"/>
      <c r="CZ3682" s="1" ph="1"/>
      <c r="DA3682" s="1" ph="1"/>
      <c r="DB3682" s="1" ph="1"/>
      <c r="DC3682" s="1" ph="1"/>
      <c r="DD3682" s="1" ph="1"/>
      <c r="DE3682" s="1" ph="1"/>
      <c r="DF3682" s="1" ph="1"/>
      <c r="DG3682" s="1" ph="1"/>
      <c r="DH3682" s="1" ph="1"/>
      <c r="DI3682" s="1" ph="1"/>
      <c r="DJ3682" s="1" ph="1"/>
      <c r="DK3682" s="1" ph="1"/>
      <c r="DL3682" s="1" ph="1"/>
      <c r="DM3682" s="1" ph="1"/>
      <c r="DN3682" s="1" ph="1"/>
      <c r="DO3682" s="1" ph="1"/>
      <c r="DP3682" s="1" ph="1"/>
      <c r="DQ3682" s="1" ph="1"/>
      <c r="DR3682" s="1" ph="1"/>
      <c r="DS3682" s="1" ph="1"/>
      <c r="DT3682" s="1" ph="1"/>
      <c r="DU3682" s="1" ph="1"/>
      <c r="DV3682" s="1" ph="1"/>
      <c r="DW3682" s="1" ph="1"/>
      <c r="DX3682" s="1" ph="1"/>
      <c r="DY3682" s="1" ph="1"/>
      <c r="DZ3682" s="1" ph="1"/>
      <c r="EA3682" s="1" ph="1"/>
      <c r="EB3682" s="1" ph="1"/>
      <c r="EC3682" s="1" ph="1"/>
      <c r="ED3682" s="1" ph="1"/>
      <c r="EE3682" s="1" ph="1"/>
      <c r="EF3682" s="1" ph="1"/>
      <c r="EG3682" s="1" ph="1"/>
      <c r="EH3682" s="1" ph="1"/>
      <c r="EI3682" s="1" ph="1"/>
      <c r="EJ3682" s="1" ph="1"/>
      <c r="EK3682" s="1" ph="1"/>
      <c r="EL3682" s="1" ph="1"/>
      <c r="EM3682" s="1" ph="1"/>
      <c r="EN3682" s="1" ph="1"/>
      <c r="EO3682" s="1" ph="1"/>
      <c r="EP3682" s="1" ph="1"/>
      <c r="EQ3682" s="1" ph="1"/>
      <c r="ER3682" s="1" ph="1"/>
      <c r="ES3682" s="1" ph="1"/>
      <c r="ET3682" s="1" ph="1"/>
      <c r="EU3682" s="1" ph="1"/>
      <c r="EV3682" s="1" ph="1"/>
      <c r="EW3682" s="1" ph="1"/>
      <c r="EX3682" s="1" ph="1"/>
      <c r="EY3682" s="1" ph="1"/>
      <c r="EZ3682" s="1" ph="1"/>
      <c r="FA3682" s="1" ph="1"/>
      <c r="FB3682" s="1" ph="1"/>
      <c r="FC3682" s="1" ph="1"/>
      <c r="FD3682" s="1" ph="1"/>
      <c r="FE3682" s="1" ph="1"/>
      <c r="FF3682" s="1" ph="1"/>
      <c r="FG3682" s="1" ph="1"/>
      <c r="FH3682" s="1" ph="1"/>
      <c r="FI3682" s="1" ph="1"/>
      <c r="FJ3682" s="1" ph="1"/>
      <c r="FK3682" s="1" ph="1"/>
      <c r="FL3682" s="1" ph="1"/>
      <c r="FM3682" s="1" ph="1"/>
      <c r="FN3682" s="1" ph="1"/>
      <c r="FO3682" s="1" ph="1"/>
      <c r="FP3682" s="1" ph="1"/>
      <c r="FQ3682" s="1" ph="1"/>
      <c r="FR3682" s="1" ph="1"/>
      <c r="FS3682" s="1" ph="1"/>
      <c r="FT3682" s="1" ph="1"/>
      <c r="FU3682" s="1" ph="1"/>
      <c r="FV3682" s="1" ph="1"/>
      <c r="FW3682" s="1" ph="1"/>
      <c r="FX3682" s="1" ph="1"/>
      <c r="FY3682" s="1" ph="1"/>
      <c r="FZ3682" s="1" ph="1"/>
      <c r="GA3682" s="1" ph="1"/>
      <c r="GB3682" s="1" ph="1"/>
      <c r="GC3682" s="1" ph="1"/>
      <c r="GD3682" s="1" ph="1"/>
      <c r="GE3682" s="1" ph="1"/>
      <c r="GF3682" s="1" ph="1"/>
      <c r="GG3682" s="1" ph="1"/>
      <c r="GH3682" s="1" ph="1"/>
      <c r="GI3682" s="1" ph="1"/>
      <c r="GJ3682" s="1" ph="1"/>
      <c r="GK3682" s="1" ph="1"/>
      <c r="GL3682" s="1" ph="1"/>
      <c r="GM3682" s="1" ph="1"/>
      <c r="GN3682" s="1" ph="1"/>
      <c r="GO3682" s="1" ph="1"/>
      <c r="GP3682" s="1" ph="1"/>
      <c r="GQ3682" s="1" ph="1"/>
      <c r="GR3682" s="1" ph="1"/>
      <c r="GS3682" s="1" ph="1"/>
      <c r="GT3682" s="1" ph="1"/>
      <c r="GU3682" s="1" ph="1"/>
      <c r="GV3682" s="1" ph="1"/>
      <c r="GW3682" s="1" ph="1"/>
      <c r="GX3682" s="1" ph="1"/>
      <c r="GY3682" s="1" ph="1"/>
      <c r="GZ3682" s="1" ph="1"/>
      <c r="HA3682" s="1" ph="1"/>
      <c r="HB3682" s="1" ph="1"/>
      <c r="HC3682" s="1" ph="1"/>
      <c r="HD3682" s="1" ph="1"/>
      <c r="HE3682" s="1" ph="1"/>
      <c r="HF3682" s="1" ph="1"/>
      <c r="HG3682" s="1" ph="1"/>
      <c r="HH3682" s="1" ph="1"/>
      <c r="HI3682" s="1" ph="1"/>
      <c r="HJ3682" s="1" ph="1"/>
      <c r="HK3682" s="1" ph="1"/>
      <c r="HL3682" s="1" ph="1"/>
      <c r="HM3682" s="1" ph="1"/>
      <c r="HN3682" s="1" ph="1"/>
      <c r="HO3682" s="1" ph="1"/>
      <c r="HP3682" s="1" ph="1"/>
      <c r="HQ3682" s="1" ph="1"/>
      <c r="HR3682" s="1" ph="1"/>
      <c r="HS3682" s="1" ph="1"/>
      <c r="HT3682" s="1" ph="1"/>
      <c r="HU3682" s="1" ph="1"/>
      <c r="HV3682" s="1" ph="1"/>
      <c r="HW3682" s="1" ph="1"/>
      <c r="HX3682" s="1" ph="1"/>
      <c r="HY3682" s="1" ph="1"/>
      <c r="HZ3682" s="1" ph="1"/>
      <c r="IA3682" s="1" ph="1"/>
      <c r="IB3682" s="1" ph="1"/>
      <c r="IC3682" s="1" ph="1"/>
      <c r="ID3682" s="1" ph="1"/>
      <c r="IE3682" s="1" ph="1"/>
      <c r="IF3682" s="1" ph="1"/>
    </row>
    <row r="3683" spans="82:240" ht="20.149999999999999" customHeight="1">
      <c r="CD3683" s="1" ph="1"/>
      <c r="CE3683" s="1" ph="1"/>
      <c r="CF3683" s="1" ph="1"/>
      <c r="CG3683" s="1" ph="1"/>
      <c r="CH3683" s="1" ph="1"/>
      <c r="CI3683" s="1" ph="1"/>
      <c r="CJ3683" s="1" ph="1"/>
      <c r="CK3683" s="1" ph="1"/>
      <c r="CL3683" s="1" ph="1"/>
      <c r="CM3683" s="1" ph="1"/>
      <c r="CN3683" s="1" ph="1"/>
      <c r="CO3683" s="1" ph="1"/>
      <c r="CP3683" s="1" ph="1"/>
      <c r="CQ3683" s="1" ph="1"/>
      <c r="CR3683" s="1" ph="1"/>
      <c r="CS3683" s="1" ph="1"/>
      <c r="CT3683" s="1" ph="1"/>
      <c r="CU3683" s="1" ph="1"/>
      <c r="CV3683" s="1" ph="1"/>
      <c r="CW3683" s="1" ph="1"/>
      <c r="CX3683" s="1" ph="1"/>
      <c r="CY3683" s="1" ph="1"/>
      <c r="CZ3683" s="1" ph="1"/>
      <c r="DA3683" s="1" ph="1"/>
      <c r="DB3683" s="1" ph="1"/>
      <c r="DC3683" s="1" ph="1"/>
      <c r="DD3683" s="1" ph="1"/>
      <c r="DE3683" s="1" ph="1"/>
      <c r="DF3683" s="1" ph="1"/>
      <c r="DG3683" s="1" ph="1"/>
      <c r="DH3683" s="1" ph="1"/>
      <c r="DI3683" s="1" ph="1"/>
      <c r="DJ3683" s="1" ph="1"/>
      <c r="DK3683" s="1" ph="1"/>
      <c r="DL3683" s="1" ph="1"/>
      <c r="DM3683" s="1" ph="1"/>
      <c r="DN3683" s="1" ph="1"/>
      <c r="DO3683" s="1" ph="1"/>
      <c r="DP3683" s="1" ph="1"/>
      <c r="DQ3683" s="1" ph="1"/>
      <c r="DR3683" s="1" ph="1"/>
      <c r="DS3683" s="1" ph="1"/>
      <c r="DT3683" s="1" ph="1"/>
      <c r="DU3683" s="1" ph="1"/>
      <c r="DV3683" s="1" ph="1"/>
      <c r="DW3683" s="1" ph="1"/>
      <c r="DX3683" s="1" ph="1"/>
      <c r="DY3683" s="1" ph="1"/>
      <c r="DZ3683" s="1" ph="1"/>
      <c r="EA3683" s="1" ph="1"/>
      <c r="EB3683" s="1" ph="1"/>
      <c r="EC3683" s="1" ph="1"/>
      <c r="ED3683" s="1" ph="1"/>
      <c r="EE3683" s="1" ph="1"/>
      <c r="EF3683" s="1" ph="1"/>
      <c r="EG3683" s="1" ph="1"/>
      <c r="EH3683" s="1" ph="1"/>
      <c r="EI3683" s="1" ph="1"/>
      <c r="EJ3683" s="1" ph="1"/>
      <c r="EK3683" s="1" ph="1"/>
      <c r="EL3683" s="1" ph="1"/>
      <c r="EM3683" s="1" ph="1"/>
      <c r="EN3683" s="1" ph="1"/>
      <c r="EO3683" s="1" ph="1"/>
      <c r="EP3683" s="1" ph="1"/>
      <c r="EQ3683" s="1" ph="1"/>
      <c r="ER3683" s="1" ph="1"/>
      <c r="ES3683" s="1" ph="1"/>
      <c r="ET3683" s="1" ph="1"/>
      <c r="EU3683" s="1" ph="1"/>
      <c r="EV3683" s="1" ph="1"/>
      <c r="EW3683" s="1" ph="1"/>
      <c r="EX3683" s="1" ph="1"/>
      <c r="EY3683" s="1" ph="1"/>
      <c r="EZ3683" s="1" ph="1"/>
      <c r="FA3683" s="1" ph="1"/>
      <c r="FB3683" s="1" ph="1"/>
      <c r="FC3683" s="1" ph="1"/>
      <c r="FD3683" s="1" ph="1"/>
      <c r="FE3683" s="1" ph="1"/>
      <c r="FF3683" s="1" ph="1"/>
      <c r="FG3683" s="1" ph="1"/>
      <c r="FH3683" s="1" ph="1"/>
      <c r="FI3683" s="1" ph="1"/>
      <c r="FJ3683" s="1" ph="1"/>
      <c r="FK3683" s="1" ph="1"/>
      <c r="FL3683" s="1" ph="1"/>
      <c r="FM3683" s="1" ph="1"/>
      <c r="FN3683" s="1" ph="1"/>
      <c r="FO3683" s="1" ph="1"/>
      <c r="FP3683" s="1" ph="1"/>
      <c r="FQ3683" s="1" ph="1"/>
      <c r="FR3683" s="1" ph="1"/>
      <c r="FS3683" s="1" ph="1"/>
      <c r="FT3683" s="1" ph="1"/>
      <c r="FU3683" s="1" ph="1"/>
      <c r="FV3683" s="1" ph="1"/>
      <c r="FW3683" s="1" ph="1"/>
      <c r="FX3683" s="1" ph="1"/>
      <c r="FY3683" s="1" ph="1"/>
      <c r="FZ3683" s="1" ph="1"/>
      <c r="GA3683" s="1" ph="1"/>
      <c r="GB3683" s="1" ph="1"/>
      <c r="GC3683" s="1" ph="1"/>
      <c r="GD3683" s="1" ph="1"/>
      <c r="GE3683" s="1" ph="1"/>
      <c r="GF3683" s="1" ph="1"/>
      <c r="GG3683" s="1" ph="1"/>
      <c r="GH3683" s="1" ph="1"/>
      <c r="GI3683" s="1" ph="1"/>
      <c r="GJ3683" s="1" ph="1"/>
      <c r="GK3683" s="1" ph="1"/>
      <c r="GL3683" s="1" ph="1"/>
      <c r="GM3683" s="1" ph="1"/>
      <c r="GN3683" s="1" ph="1"/>
      <c r="GO3683" s="1" ph="1"/>
      <c r="GP3683" s="1" ph="1"/>
      <c r="GQ3683" s="1" ph="1"/>
      <c r="GR3683" s="1" ph="1"/>
      <c r="GS3683" s="1" ph="1"/>
      <c r="GT3683" s="1" ph="1"/>
      <c r="GU3683" s="1" ph="1"/>
      <c r="GV3683" s="1" ph="1"/>
      <c r="GW3683" s="1" ph="1"/>
      <c r="GX3683" s="1" ph="1"/>
      <c r="GY3683" s="1" ph="1"/>
      <c r="GZ3683" s="1" ph="1"/>
      <c r="HA3683" s="1" ph="1"/>
      <c r="HB3683" s="1" ph="1"/>
      <c r="HC3683" s="1" ph="1"/>
      <c r="HD3683" s="1" ph="1"/>
      <c r="HE3683" s="1" ph="1"/>
      <c r="HF3683" s="1" ph="1"/>
      <c r="HG3683" s="1" ph="1"/>
      <c r="HH3683" s="1" ph="1"/>
      <c r="HI3683" s="1" ph="1"/>
      <c r="HJ3683" s="1" ph="1"/>
      <c r="HK3683" s="1" ph="1"/>
      <c r="HL3683" s="1" ph="1"/>
      <c r="HM3683" s="1" ph="1"/>
      <c r="HN3683" s="1" ph="1"/>
      <c r="HO3683" s="1" ph="1"/>
      <c r="HP3683" s="1" ph="1"/>
      <c r="HQ3683" s="1" ph="1"/>
      <c r="HR3683" s="1" ph="1"/>
      <c r="HS3683" s="1" ph="1"/>
      <c r="HT3683" s="1" ph="1"/>
      <c r="HU3683" s="1" ph="1"/>
      <c r="HV3683" s="1" ph="1"/>
      <c r="HW3683" s="1" ph="1"/>
      <c r="HX3683" s="1" ph="1"/>
      <c r="HY3683" s="1" ph="1"/>
      <c r="HZ3683" s="1" ph="1"/>
      <c r="IA3683" s="1" ph="1"/>
      <c r="IB3683" s="1" ph="1"/>
      <c r="IC3683" s="1" ph="1"/>
      <c r="ID3683" s="1" ph="1"/>
      <c r="IE3683" s="1" ph="1"/>
      <c r="IF3683" s="1" ph="1"/>
    </row>
    <row r="3684" spans="82:240" ht="20.149999999999999" customHeight="1">
      <c r="CD3684" s="1" ph="1"/>
      <c r="CE3684" s="1" ph="1"/>
      <c r="CF3684" s="1" ph="1"/>
      <c r="CG3684" s="1" ph="1"/>
      <c r="CH3684" s="1" ph="1"/>
      <c r="CI3684" s="1" ph="1"/>
      <c r="CJ3684" s="1" ph="1"/>
      <c r="CK3684" s="1" ph="1"/>
      <c r="CL3684" s="1" ph="1"/>
      <c r="CM3684" s="1" ph="1"/>
      <c r="CN3684" s="1" ph="1"/>
      <c r="CO3684" s="1" ph="1"/>
      <c r="CP3684" s="1" ph="1"/>
      <c r="CQ3684" s="1" ph="1"/>
      <c r="CR3684" s="1" ph="1"/>
      <c r="CS3684" s="1" ph="1"/>
      <c r="CT3684" s="1" ph="1"/>
      <c r="CU3684" s="1" ph="1"/>
      <c r="CV3684" s="1" ph="1"/>
      <c r="CW3684" s="1" ph="1"/>
      <c r="CX3684" s="1" ph="1"/>
      <c r="CY3684" s="1" ph="1"/>
      <c r="CZ3684" s="1" ph="1"/>
      <c r="DA3684" s="1" ph="1"/>
      <c r="DB3684" s="1" ph="1"/>
      <c r="DC3684" s="1" ph="1"/>
      <c r="DD3684" s="1" ph="1"/>
      <c r="DE3684" s="1" ph="1"/>
      <c r="DF3684" s="1" ph="1"/>
      <c r="DG3684" s="1" ph="1"/>
      <c r="DH3684" s="1" ph="1"/>
      <c r="DI3684" s="1" ph="1"/>
      <c r="DJ3684" s="1" ph="1"/>
      <c r="DK3684" s="1" ph="1"/>
      <c r="DL3684" s="1" ph="1"/>
      <c r="DM3684" s="1" ph="1"/>
      <c r="DN3684" s="1" ph="1"/>
      <c r="DO3684" s="1" ph="1"/>
      <c r="DP3684" s="1" ph="1"/>
      <c r="DQ3684" s="1" ph="1"/>
      <c r="DR3684" s="1" ph="1"/>
      <c r="DS3684" s="1" ph="1"/>
      <c r="DT3684" s="1" ph="1"/>
      <c r="DU3684" s="1" ph="1"/>
      <c r="DV3684" s="1" ph="1"/>
      <c r="DW3684" s="1" ph="1"/>
      <c r="DX3684" s="1" ph="1"/>
      <c r="DY3684" s="1" ph="1"/>
      <c r="DZ3684" s="1" ph="1"/>
      <c r="EA3684" s="1" ph="1"/>
      <c r="EB3684" s="1" ph="1"/>
      <c r="EC3684" s="1" ph="1"/>
      <c r="ED3684" s="1" ph="1"/>
      <c r="EE3684" s="1" ph="1"/>
      <c r="EF3684" s="1" ph="1"/>
      <c r="EG3684" s="1" ph="1"/>
      <c r="EH3684" s="1" ph="1"/>
      <c r="EI3684" s="1" ph="1"/>
      <c r="EJ3684" s="1" ph="1"/>
      <c r="EK3684" s="1" ph="1"/>
      <c r="EL3684" s="1" ph="1"/>
      <c r="EM3684" s="1" ph="1"/>
      <c r="EN3684" s="1" ph="1"/>
      <c r="EO3684" s="1" ph="1"/>
      <c r="EP3684" s="1" ph="1"/>
      <c r="EQ3684" s="1" ph="1"/>
      <c r="ER3684" s="1" ph="1"/>
      <c r="ES3684" s="1" ph="1"/>
      <c r="ET3684" s="1" ph="1"/>
      <c r="EU3684" s="1" ph="1"/>
      <c r="EV3684" s="1" ph="1"/>
      <c r="EW3684" s="1" ph="1"/>
      <c r="EX3684" s="1" ph="1"/>
      <c r="EY3684" s="1" ph="1"/>
      <c r="EZ3684" s="1" ph="1"/>
      <c r="FA3684" s="1" ph="1"/>
      <c r="FB3684" s="1" ph="1"/>
      <c r="FC3684" s="1" ph="1"/>
      <c r="FD3684" s="1" ph="1"/>
      <c r="FE3684" s="1" ph="1"/>
      <c r="FF3684" s="1" ph="1"/>
      <c r="FG3684" s="1" ph="1"/>
      <c r="FH3684" s="1" ph="1"/>
      <c r="FI3684" s="1" ph="1"/>
      <c r="FJ3684" s="1" ph="1"/>
      <c r="FK3684" s="1" ph="1"/>
      <c r="FL3684" s="1" ph="1"/>
      <c r="FM3684" s="1" ph="1"/>
      <c r="FN3684" s="1" ph="1"/>
      <c r="FO3684" s="1" ph="1"/>
      <c r="FP3684" s="1" ph="1"/>
      <c r="FQ3684" s="1" ph="1"/>
      <c r="FR3684" s="1" ph="1"/>
      <c r="FS3684" s="1" ph="1"/>
      <c r="FT3684" s="1" ph="1"/>
      <c r="FU3684" s="1" ph="1"/>
      <c r="FV3684" s="1" ph="1"/>
      <c r="FW3684" s="1" ph="1"/>
      <c r="FX3684" s="1" ph="1"/>
      <c r="FY3684" s="1" ph="1"/>
      <c r="FZ3684" s="1" ph="1"/>
      <c r="GA3684" s="1" ph="1"/>
      <c r="GB3684" s="1" ph="1"/>
      <c r="GC3684" s="1" ph="1"/>
      <c r="GD3684" s="1" ph="1"/>
      <c r="GE3684" s="1" ph="1"/>
      <c r="GF3684" s="1" ph="1"/>
      <c r="GG3684" s="1" ph="1"/>
      <c r="GH3684" s="1" ph="1"/>
      <c r="GI3684" s="1" ph="1"/>
      <c r="GJ3684" s="1" ph="1"/>
      <c r="GK3684" s="1" ph="1"/>
      <c r="GL3684" s="1" ph="1"/>
      <c r="GM3684" s="1" ph="1"/>
      <c r="GN3684" s="1" ph="1"/>
      <c r="GO3684" s="1" ph="1"/>
      <c r="GP3684" s="1" ph="1"/>
      <c r="GQ3684" s="1" ph="1"/>
      <c r="GR3684" s="1" ph="1"/>
      <c r="GS3684" s="1" ph="1"/>
      <c r="GT3684" s="1" ph="1"/>
      <c r="GU3684" s="1" ph="1"/>
      <c r="GV3684" s="1" ph="1"/>
      <c r="GW3684" s="1" ph="1"/>
      <c r="GX3684" s="1" ph="1"/>
      <c r="GY3684" s="1" ph="1"/>
      <c r="GZ3684" s="1" ph="1"/>
      <c r="HA3684" s="1" ph="1"/>
      <c r="HB3684" s="1" ph="1"/>
      <c r="HC3684" s="1" ph="1"/>
      <c r="HD3684" s="1" ph="1"/>
      <c r="HE3684" s="1" ph="1"/>
      <c r="HF3684" s="1" ph="1"/>
      <c r="HG3684" s="1" ph="1"/>
      <c r="HH3684" s="1" ph="1"/>
      <c r="HI3684" s="1" ph="1"/>
      <c r="HJ3684" s="1" ph="1"/>
      <c r="HK3684" s="1" ph="1"/>
      <c r="HL3684" s="1" ph="1"/>
      <c r="HM3684" s="1" ph="1"/>
      <c r="HN3684" s="1" ph="1"/>
      <c r="HO3684" s="1" ph="1"/>
      <c r="HP3684" s="1" ph="1"/>
      <c r="HQ3684" s="1" ph="1"/>
      <c r="HR3684" s="1" ph="1"/>
      <c r="HS3684" s="1" ph="1"/>
      <c r="HT3684" s="1" ph="1"/>
      <c r="HU3684" s="1" ph="1"/>
      <c r="HV3684" s="1" ph="1"/>
      <c r="HW3684" s="1" ph="1"/>
      <c r="HX3684" s="1" ph="1"/>
      <c r="HY3684" s="1" ph="1"/>
      <c r="HZ3684" s="1" ph="1"/>
      <c r="IA3684" s="1" ph="1"/>
      <c r="IB3684" s="1" ph="1"/>
      <c r="IC3684" s="1" ph="1"/>
      <c r="ID3684" s="1" ph="1"/>
      <c r="IE3684" s="1" ph="1"/>
      <c r="IF3684" s="1" ph="1"/>
    </row>
    <row r="3685" spans="82:240" ht="20.149999999999999" customHeight="1">
      <c r="CD3685" s="1" ph="1"/>
      <c r="CE3685" s="1" ph="1"/>
      <c r="CF3685" s="1" ph="1"/>
      <c r="CG3685" s="1" ph="1"/>
      <c r="CH3685" s="1" ph="1"/>
      <c r="CI3685" s="1" ph="1"/>
      <c r="CJ3685" s="1" ph="1"/>
      <c r="CK3685" s="1" ph="1"/>
      <c r="CL3685" s="1" ph="1"/>
      <c r="CM3685" s="1" ph="1"/>
      <c r="CN3685" s="1" ph="1"/>
      <c r="CO3685" s="1" ph="1"/>
      <c r="CP3685" s="1" ph="1"/>
      <c r="CQ3685" s="1" ph="1"/>
      <c r="CR3685" s="1" ph="1"/>
      <c r="CS3685" s="1" ph="1"/>
      <c r="CT3685" s="1" ph="1"/>
      <c r="CU3685" s="1" ph="1"/>
      <c r="CV3685" s="1" ph="1"/>
      <c r="CW3685" s="1" ph="1"/>
      <c r="CX3685" s="1" ph="1"/>
      <c r="CY3685" s="1" ph="1"/>
      <c r="CZ3685" s="1" ph="1"/>
      <c r="DA3685" s="1" ph="1"/>
      <c r="DB3685" s="1" ph="1"/>
      <c r="DC3685" s="1" ph="1"/>
      <c r="DD3685" s="1" ph="1"/>
      <c r="DE3685" s="1" ph="1"/>
      <c r="DF3685" s="1" ph="1"/>
      <c r="DG3685" s="1" ph="1"/>
      <c r="DH3685" s="1" ph="1"/>
      <c r="DI3685" s="1" ph="1"/>
      <c r="DJ3685" s="1" ph="1"/>
      <c r="DK3685" s="1" ph="1"/>
      <c r="DL3685" s="1" ph="1"/>
      <c r="DM3685" s="1" ph="1"/>
      <c r="DN3685" s="1" ph="1"/>
      <c r="DO3685" s="1" ph="1"/>
      <c r="DP3685" s="1" ph="1"/>
      <c r="DQ3685" s="1" ph="1"/>
      <c r="DR3685" s="1" ph="1"/>
      <c r="DS3685" s="1" ph="1"/>
      <c r="DT3685" s="1" ph="1"/>
      <c r="DU3685" s="1" ph="1"/>
      <c r="DV3685" s="1" ph="1"/>
      <c r="DW3685" s="1" ph="1"/>
      <c r="DX3685" s="1" ph="1"/>
      <c r="DY3685" s="1" ph="1"/>
      <c r="DZ3685" s="1" ph="1"/>
      <c r="EA3685" s="1" ph="1"/>
      <c r="EB3685" s="1" ph="1"/>
      <c r="EC3685" s="1" ph="1"/>
      <c r="ED3685" s="1" ph="1"/>
      <c r="EE3685" s="1" ph="1"/>
      <c r="EF3685" s="1" ph="1"/>
      <c r="EG3685" s="1" ph="1"/>
      <c r="EH3685" s="1" ph="1"/>
      <c r="EI3685" s="1" ph="1"/>
      <c r="EJ3685" s="1" ph="1"/>
      <c r="EK3685" s="1" ph="1"/>
      <c r="EL3685" s="1" ph="1"/>
      <c r="EM3685" s="1" ph="1"/>
      <c r="EN3685" s="1" ph="1"/>
      <c r="EO3685" s="1" ph="1"/>
      <c r="EP3685" s="1" ph="1"/>
      <c r="EQ3685" s="1" ph="1"/>
      <c r="ER3685" s="1" ph="1"/>
      <c r="ES3685" s="1" ph="1"/>
      <c r="ET3685" s="1" ph="1"/>
      <c r="EU3685" s="1" ph="1"/>
      <c r="EV3685" s="1" ph="1"/>
      <c r="EW3685" s="1" ph="1"/>
      <c r="EX3685" s="1" ph="1"/>
      <c r="EY3685" s="1" ph="1"/>
      <c r="EZ3685" s="1" ph="1"/>
      <c r="FA3685" s="1" ph="1"/>
      <c r="FB3685" s="1" ph="1"/>
      <c r="FC3685" s="1" ph="1"/>
      <c r="FD3685" s="1" ph="1"/>
      <c r="FE3685" s="1" ph="1"/>
      <c r="FF3685" s="1" ph="1"/>
      <c r="FG3685" s="1" ph="1"/>
      <c r="FH3685" s="1" ph="1"/>
      <c r="FI3685" s="1" ph="1"/>
      <c r="FJ3685" s="1" ph="1"/>
      <c r="FK3685" s="1" ph="1"/>
      <c r="FL3685" s="1" ph="1"/>
      <c r="FM3685" s="1" ph="1"/>
      <c r="FN3685" s="1" ph="1"/>
      <c r="FO3685" s="1" ph="1"/>
      <c r="FP3685" s="1" ph="1"/>
      <c r="FQ3685" s="1" ph="1"/>
      <c r="FR3685" s="1" ph="1"/>
      <c r="FS3685" s="1" ph="1"/>
      <c r="FT3685" s="1" ph="1"/>
      <c r="FU3685" s="1" ph="1"/>
      <c r="FV3685" s="1" ph="1"/>
      <c r="FW3685" s="1" ph="1"/>
      <c r="FX3685" s="1" ph="1"/>
      <c r="FY3685" s="1" ph="1"/>
      <c r="FZ3685" s="1" ph="1"/>
      <c r="GA3685" s="1" ph="1"/>
      <c r="GB3685" s="1" ph="1"/>
      <c r="GC3685" s="1" ph="1"/>
      <c r="GD3685" s="1" ph="1"/>
      <c r="GE3685" s="1" ph="1"/>
      <c r="GF3685" s="1" ph="1"/>
      <c r="GG3685" s="1" ph="1"/>
      <c r="GH3685" s="1" ph="1"/>
      <c r="GI3685" s="1" ph="1"/>
      <c r="GJ3685" s="1" ph="1"/>
      <c r="GK3685" s="1" ph="1"/>
      <c r="GL3685" s="1" ph="1"/>
      <c r="GM3685" s="1" ph="1"/>
      <c r="GN3685" s="1" ph="1"/>
      <c r="GO3685" s="1" ph="1"/>
      <c r="GP3685" s="1" ph="1"/>
      <c r="GQ3685" s="1" ph="1"/>
      <c r="GR3685" s="1" ph="1"/>
      <c r="GS3685" s="1" ph="1"/>
      <c r="GT3685" s="1" ph="1"/>
      <c r="GU3685" s="1" ph="1"/>
      <c r="GV3685" s="1" ph="1"/>
      <c r="GW3685" s="1" ph="1"/>
      <c r="GX3685" s="1" ph="1"/>
      <c r="GY3685" s="1" ph="1"/>
      <c r="GZ3685" s="1" ph="1"/>
      <c r="HA3685" s="1" ph="1"/>
      <c r="HB3685" s="1" ph="1"/>
      <c r="HC3685" s="1" ph="1"/>
      <c r="HD3685" s="1" ph="1"/>
      <c r="HE3685" s="1" ph="1"/>
      <c r="HF3685" s="1" ph="1"/>
      <c r="HG3685" s="1" ph="1"/>
      <c r="HH3685" s="1" ph="1"/>
      <c r="HI3685" s="1" ph="1"/>
      <c r="HJ3685" s="1" ph="1"/>
      <c r="HK3685" s="1" ph="1"/>
      <c r="HL3685" s="1" ph="1"/>
      <c r="HM3685" s="1" ph="1"/>
      <c r="HN3685" s="1" ph="1"/>
      <c r="HO3685" s="1" ph="1"/>
      <c r="HP3685" s="1" ph="1"/>
      <c r="HQ3685" s="1" ph="1"/>
      <c r="HR3685" s="1" ph="1"/>
      <c r="HS3685" s="1" ph="1"/>
      <c r="HT3685" s="1" ph="1"/>
      <c r="HU3685" s="1" ph="1"/>
      <c r="HV3685" s="1" ph="1"/>
      <c r="HW3685" s="1" ph="1"/>
      <c r="HX3685" s="1" ph="1"/>
      <c r="HY3685" s="1" ph="1"/>
      <c r="HZ3685" s="1" ph="1"/>
      <c r="IA3685" s="1" ph="1"/>
      <c r="IB3685" s="1" ph="1"/>
      <c r="IC3685" s="1" ph="1"/>
      <c r="ID3685" s="1" ph="1"/>
      <c r="IE3685" s="1" ph="1"/>
      <c r="IF3685" s="1" ph="1"/>
    </row>
    <row r="3686" spans="82:240" ht="20.149999999999999" customHeight="1">
      <c r="CD3686" s="1" ph="1"/>
      <c r="CE3686" s="1" ph="1"/>
      <c r="CF3686" s="1" ph="1"/>
      <c r="CG3686" s="1" ph="1"/>
      <c r="CH3686" s="1" ph="1"/>
      <c r="CI3686" s="1" ph="1"/>
      <c r="CJ3686" s="1" ph="1"/>
      <c r="CK3686" s="1" ph="1"/>
      <c r="CL3686" s="1" ph="1"/>
      <c r="CM3686" s="1" ph="1"/>
      <c r="CN3686" s="1" ph="1"/>
      <c r="CO3686" s="1" ph="1"/>
      <c r="CP3686" s="1" ph="1"/>
      <c r="CQ3686" s="1" ph="1"/>
      <c r="CR3686" s="1" ph="1"/>
      <c r="CS3686" s="1" ph="1"/>
      <c r="CT3686" s="1" ph="1"/>
      <c r="CU3686" s="1" ph="1"/>
      <c r="CV3686" s="1" ph="1"/>
      <c r="CW3686" s="1" ph="1"/>
      <c r="CX3686" s="1" ph="1"/>
      <c r="CY3686" s="1" ph="1"/>
      <c r="CZ3686" s="1" ph="1"/>
      <c r="DA3686" s="1" ph="1"/>
      <c r="DB3686" s="1" ph="1"/>
      <c r="DC3686" s="1" ph="1"/>
      <c r="DD3686" s="1" ph="1"/>
      <c r="DE3686" s="1" ph="1"/>
      <c r="DF3686" s="1" ph="1"/>
      <c r="DG3686" s="1" ph="1"/>
      <c r="DH3686" s="1" ph="1"/>
      <c r="DI3686" s="1" ph="1"/>
      <c r="DJ3686" s="1" ph="1"/>
      <c r="DK3686" s="1" ph="1"/>
      <c r="DL3686" s="1" ph="1"/>
      <c r="DM3686" s="1" ph="1"/>
      <c r="DN3686" s="1" ph="1"/>
      <c r="DO3686" s="1" ph="1"/>
      <c r="DP3686" s="1" ph="1"/>
      <c r="DQ3686" s="1" ph="1"/>
      <c r="DR3686" s="1" ph="1"/>
      <c r="DS3686" s="1" ph="1"/>
      <c r="DT3686" s="1" ph="1"/>
      <c r="DU3686" s="1" ph="1"/>
      <c r="DV3686" s="1" ph="1"/>
      <c r="DW3686" s="1" ph="1"/>
      <c r="DX3686" s="1" ph="1"/>
      <c r="DY3686" s="1" ph="1"/>
      <c r="DZ3686" s="1" ph="1"/>
      <c r="EA3686" s="1" ph="1"/>
      <c r="EB3686" s="1" ph="1"/>
      <c r="EC3686" s="1" ph="1"/>
      <c r="ED3686" s="1" ph="1"/>
      <c r="EE3686" s="1" ph="1"/>
      <c r="EF3686" s="1" ph="1"/>
      <c r="EG3686" s="1" ph="1"/>
      <c r="EH3686" s="1" ph="1"/>
      <c r="EI3686" s="1" ph="1"/>
      <c r="EJ3686" s="1" ph="1"/>
      <c r="EK3686" s="1" ph="1"/>
      <c r="EL3686" s="1" ph="1"/>
      <c r="EM3686" s="1" ph="1"/>
      <c r="EN3686" s="1" ph="1"/>
      <c r="EO3686" s="1" ph="1"/>
      <c r="EP3686" s="1" ph="1"/>
      <c r="EQ3686" s="1" ph="1"/>
      <c r="ER3686" s="1" ph="1"/>
      <c r="ES3686" s="1" ph="1"/>
      <c r="ET3686" s="1" ph="1"/>
      <c r="EU3686" s="1" ph="1"/>
      <c r="EV3686" s="1" ph="1"/>
      <c r="EW3686" s="1" ph="1"/>
      <c r="EX3686" s="1" ph="1"/>
      <c r="EY3686" s="1" ph="1"/>
      <c r="EZ3686" s="1" ph="1"/>
      <c r="FA3686" s="1" ph="1"/>
      <c r="FB3686" s="1" ph="1"/>
      <c r="FC3686" s="1" ph="1"/>
      <c r="FD3686" s="1" ph="1"/>
      <c r="FE3686" s="1" ph="1"/>
      <c r="FF3686" s="1" ph="1"/>
      <c r="FG3686" s="1" ph="1"/>
      <c r="FH3686" s="1" ph="1"/>
      <c r="FI3686" s="1" ph="1"/>
      <c r="FJ3686" s="1" ph="1"/>
      <c r="FK3686" s="1" ph="1"/>
      <c r="FL3686" s="1" ph="1"/>
      <c r="FM3686" s="1" ph="1"/>
      <c r="FN3686" s="1" ph="1"/>
      <c r="FO3686" s="1" ph="1"/>
      <c r="FP3686" s="1" ph="1"/>
      <c r="FQ3686" s="1" ph="1"/>
      <c r="FR3686" s="1" ph="1"/>
      <c r="FS3686" s="1" ph="1"/>
      <c r="FT3686" s="1" ph="1"/>
      <c r="FU3686" s="1" ph="1"/>
      <c r="FV3686" s="1" ph="1"/>
      <c r="FW3686" s="1" ph="1"/>
      <c r="FX3686" s="1" ph="1"/>
      <c r="FY3686" s="1" ph="1"/>
      <c r="FZ3686" s="1" ph="1"/>
      <c r="GA3686" s="1" ph="1"/>
      <c r="GB3686" s="1" ph="1"/>
      <c r="GC3686" s="1" ph="1"/>
      <c r="GD3686" s="1" ph="1"/>
      <c r="GE3686" s="1" ph="1"/>
      <c r="GF3686" s="1" ph="1"/>
      <c r="GG3686" s="1" ph="1"/>
      <c r="GH3686" s="1" ph="1"/>
      <c r="GI3686" s="1" ph="1"/>
      <c r="GJ3686" s="1" ph="1"/>
      <c r="GK3686" s="1" ph="1"/>
      <c r="GL3686" s="1" ph="1"/>
      <c r="GM3686" s="1" ph="1"/>
      <c r="GN3686" s="1" ph="1"/>
      <c r="GO3686" s="1" ph="1"/>
      <c r="GP3686" s="1" ph="1"/>
      <c r="GQ3686" s="1" ph="1"/>
      <c r="GR3686" s="1" ph="1"/>
      <c r="GS3686" s="1" ph="1"/>
      <c r="GT3686" s="1" ph="1"/>
      <c r="GU3686" s="1" ph="1"/>
      <c r="GV3686" s="1" ph="1"/>
      <c r="GW3686" s="1" ph="1"/>
      <c r="GX3686" s="1" ph="1"/>
      <c r="GY3686" s="1" ph="1"/>
      <c r="GZ3686" s="1" ph="1"/>
      <c r="HA3686" s="1" ph="1"/>
      <c r="HB3686" s="1" ph="1"/>
      <c r="HC3686" s="1" ph="1"/>
      <c r="HD3686" s="1" ph="1"/>
      <c r="HE3686" s="1" ph="1"/>
      <c r="HF3686" s="1" ph="1"/>
      <c r="HG3686" s="1" ph="1"/>
      <c r="HH3686" s="1" ph="1"/>
      <c r="HI3686" s="1" ph="1"/>
      <c r="HJ3686" s="1" ph="1"/>
      <c r="HK3686" s="1" ph="1"/>
      <c r="HL3686" s="1" ph="1"/>
      <c r="HM3686" s="1" ph="1"/>
      <c r="HN3686" s="1" ph="1"/>
      <c r="HO3686" s="1" ph="1"/>
      <c r="HP3686" s="1" ph="1"/>
      <c r="HQ3686" s="1" ph="1"/>
      <c r="HR3686" s="1" ph="1"/>
      <c r="HS3686" s="1" ph="1"/>
      <c r="HT3686" s="1" ph="1"/>
      <c r="HU3686" s="1" ph="1"/>
      <c r="HV3686" s="1" ph="1"/>
      <c r="HW3686" s="1" ph="1"/>
      <c r="HX3686" s="1" ph="1"/>
      <c r="HY3686" s="1" ph="1"/>
      <c r="HZ3686" s="1" ph="1"/>
      <c r="IA3686" s="1" ph="1"/>
      <c r="IB3686" s="1" ph="1"/>
      <c r="IC3686" s="1" ph="1"/>
      <c r="ID3686" s="1" ph="1"/>
      <c r="IE3686" s="1" ph="1"/>
      <c r="IF3686" s="1" ph="1"/>
    </row>
    <row r="3687" spans="82:240" ht="20.149999999999999" customHeight="1">
      <c r="CD3687" s="1" ph="1"/>
      <c r="CE3687" s="1" ph="1"/>
      <c r="CF3687" s="1" ph="1"/>
      <c r="CG3687" s="1" ph="1"/>
      <c r="CH3687" s="1" ph="1"/>
      <c r="CI3687" s="1" ph="1"/>
      <c r="CJ3687" s="1" ph="1"/>
      <c r="CK3687" s="1" ph="1"/>
      <c r="CL3687" s="1" ph="1"/>
      <c r="CM3687" s="1" ph="1"/>
      <c r="CN3687" s="1" ph="1"/>
      <c r="CO3687" s="1" ph="1"/>
      <c r="CP3687" s="1" ph="1"/>
      <c r="CQ3687" s="1" ph="1"/>
      <c r="CR3687" s="1" ph="1"/>
      <c r="CS3687" s="1" ph="1"/>
      <c r="CT3687" s="1" ph="1"/>
      <c r="CU3687" s="1" ph="1"/>
      <c r="CV3687" s="1" ph="1"/>
      <c r="CW3687" s="1" ph="1"/>
      <c r="CX3687" s="1" ph="1"/>
      <c r="CY3687" s="1" ph="1"/>
      <c r="CZ3687" s="1" ph="1"/>
      <c r="DA3687" s="1" ph="1"/>
      <c r="DB3687" s="1" ph="1"/>
      <c r="DC3687" s="1" ph="1"/>
      <c r="DD3687" s="1" ph="1"/>
      <c r="DE3687" s="1" ph="1"/>
      <c r="DF3687" s="1" ph="1"/>
      <c r="DG3687" s="1" ph="1"/>
      <c r="DH3687" s="1" ph="1"/>
      <c r="DI3687" s="1" ph="1"/>
      <c r="DJ3687" s="1" ph="1"/>
      <c r="DK3687" s="1" ph="1"/>
      <c r="DL3687" s="1" ph="1"/>
      <c r="DM3687" s="1" ph="1"/>
      <c r="DN3687" s="1" ph="1"/>
      <c r="DO3687" s="1" ph="1"/>
      <c r="DP3687" s="1" ph="1"/>
      <c r="DQ3687" s="1" ph="1"/>
      <c r="DR3687" s="1" ph="1"/>
      <c r="DS3687" s="1" ph="1"/>
      <c r="DT3687" s="1" ph="1"/>
      <c r="DU3687" s="1" ph="1"/>
      <c r="DV3687" s="1" ph="1"/>
      <c r="DW3687" s="1" ph="1"/>
      <c r="DX3687" s="1" ph="1"/>
      <c r="DY3687" s="1" ph="1"/>
      <c r="DZ3687" s="1" ph="1"/>
      <c r="EA3687" s="1" ph="1"/>
      <c r="EB3687" s="1" ph="1"/>
      <c r="EC3687" s="1" ph="1"/>
      <c r="ED3687" s="1" ph="1"/>
      <c r="EE3687" s="1" ph="1"/>
      <c r="EF3687" s="1" ph="1"/>
      <c r="EG3687" s="1" ph="1"/>
      <c r="EH3687" s="1" ph="1"/>
      <c r="EI3687" s="1" ph="1"/>
      <c r="EJ3687" s="1" ph="1"/>
      <c r="EK3687" s="1" ph="1"/>
      <c r="EL3687" s="1" ph="1"/>
      <c r="EM3687" s="1" ph="1"/>
      <c r="EN3687" s="1" ph="1"/>
      <c r="EO3687" s="1" ph="1"/>
      <c r="EP3687" s="1" ph="1"/>
      <c r="EQ3687" s="1" ph="1"/>
      <c r="ER3687" s="1" ph="1"/>
      <c r="ES3687" s="1" ph="1"/>
      <c r="ET3687" s="1" ph="1"/>
      <c r="EU3687" s="1" ph="1"/>
      <c r="EV3687" s="1" ph="1"/>
      <c r="EW3687" s="1" ph="1"/>
      <c r="EX3687" s="1" ph="1"/>
      <c r="EY3687" s="1" ph="1"/>
      <c r="EZ3687" s="1" ph="1"/>
      <c r="FA3687" s="1" ph="1"/>
      <c r="FB3687" s="1" ph="1"/>
      <c r="FC3687" s="1" ph="1"/>
      <c r="FD3687" s="1" ph="1"/>
      <c r="FE3687" s="1" ph="1"/>
      <c r="FF3687" s="1" ph="1"/>
      <c r="FG3687" s="1" ph="1"/>
      <c r="FH3687" s="1" ph="1"/>
      <c r="FI3687" s="1" ph="1"/>
      <c r="FJ3687" s="1" ph="1"/>
      <c r="FK3687" s="1" ph="1"/>
      <c r="FL3687" s="1" ph="1"/>
      <c r="FM3687" s="1" ph="1"/>
      <c r="FN3687" s="1" ph="1"/>
      <c r="FO3687" s="1" ph="1"/>
      <c r="FP3687" s="1" ph="1"/>
      <c r="FQ3687" s="1" ph="1"/>
      <c r="FR3687" s="1" ph="1"/>
      <c r="FS3687" s="1" ph="1"/>
      <c r="FT3687" s="1" ph="1"/>
      <c r="FU3687" s="1" ph="1"/>
      <c r="FV3687" s="1" ph="1"/>
      <c r="FW3687" s="1" ph="1"/>
      <c r="FX3687" s="1" ph="1"/>
      <c r="FY3687" s="1" ph="1"/>
      <c r="FZ3687" s="1" ph="1"/>
      <c r="GA3687" s="1" ph="1"/>
      <c r="GB3687" s="1" ph="1"/>
      <c r="GC3687" s="1" ph="1"/>
      <c r="GD3687" s="1" ph="1"/>
      <c r="GE3687" s="1" ph="1"/>
      <c r="GF3687" s="1" ph="1"/>
      <c r="GG3687" s="1" ph="1"/>
      <c r="GH3687" s="1" ph="1"/>
      <c r="GI3687" s="1" ph="1"/>
      <c r="GJ3687" s="1" ph="1"/>
      <c r="GK3687" s="1" ph="1"/>
      <c r="GL3687" s="1" ph="1"/>
      <c r="GM3687" s="1" ph="1"/>
      <c r="GN3687" s="1" ph="1"/>
      <c r="GO3687" s="1" ph="1"/>
      <c r="GP3687" s="1" ph="1"/>
      <c r="GQ3687" s="1" ph="1"/>
      <c r="GR3687" s="1" ph="1"/>
      <c r="GS3687" s="1" ph="1"/>
      <c r="GT3687" s="1" ph="1"/>
      <c r="GU3687" s="1" ph="1"/>
      <c r="GV3687" s="1" ph="1"/>
      <c r="GW3687" s="1" ph="1"/>
      <c r="GX3687" s="1" ph="1"/>
      <c r="GY3687" s="1" ph="1"/>
      <c r="GZ3687" s="1" ph="1"/>
      <c r="HA3687" s="1" ph="1"/>
      <c r="HB3687" s="1" ph="1"/>
      <c r="HC3687" s="1" ph="1"/>
      <c r="HD3687" s="1" ph="1"/>
      <c r="HE3687" s="1" ph="1"/>
      <c r="HF3687" s="1" ph="1"/>
      <c r="HG3687" s="1" ph="1"/>
      <c r="HH3687" s="1" ph="1"/>
      <c r="HI3687" s="1" ph="1"/>
      <c r="HJ3687" s="1" ph="1"/>
      <c r="HK3687" s="1" ph="1"/>
      <c r="HL3687" s="1" ph="1"/>
      <c r="HM3687" s="1" ph="1"/>
      <c r="HN3687" s="1" ph="1"/>
      <c r="HO3687" s="1" ph="1"/>
      <c r="HP3687" s="1" ph="1"/>
      <c r="HQ3687" s="1" ph="1"/>
      <c r="HR3687" s="1" ph="1"/>
      <c r="HS3687" s="1" ph="1"/>
      <c r="HT3687" s="1" ph="1"/>
      <c r="HU3687" s="1" ph="1"/>
      <c r="HV3687" s="1" ph="1"/>
      <c r="HW3687" s="1" ph="1"/>
      <c r="HX3687" s="1" ph="1"/>
      <c r="HY3687" s="1" ph="1"/>
      <c r="HZ3687" s="1" ph="1"/>
      <c r="IA3687" s="1" ph="1"/>
      <c r="IB3687" s="1" ph="1"/>
      <c r="IC3687" s="1" ph="1"/>
      <c r="ID3687" s="1" ph="1"/>
      <c r="IE3687" s="1" ph="1"/>
      <c r="IF3687" s="1" ph="1"/>
    </row>
    <row r="3688" spans="82:240" ht="20.149999999999999" customHeight="1">
      <c r="CD3688" s="1" ph="1"/>
      <c r="CE3688" s="1" ph="1"/>
      <c r="CF3688" s="1" ph="1"/>
      <c r="CG3688" s="1" ph="1"/>
      <c r="CH3688" s="1" ph="1"/>
      <c r="CI3688" s="1" ph="1"/>
      <c r="CJ3688" s="1" ph="1"/>
      <c r="CK3688" s="1" ph="1"/>
      <c r="CL3688" s="1" ph="1"/>
      <c r="CM3688" s="1" ph="1"/>
      <c r="CN3688" s="1" ph="1"/>
      <c r="CO3688" s="1" ph="1"/>
      <c r="CP3688" s="1" ph="1"/>
      <c r="CQ3688" s="1" ph="1"/>
      <c r="CR3688" s="1" ph="1"/>
      <c r="CS3688" s="1" ph="1"/>
      <c r="CT3688" s="1" ph="1"/>
      <c r="CU3688" s="1" ph="1"/>
      <c r="CV3688" s="1" ph="1"/>
      <c r="CW3688" s="1" ph="1"/>
      <c r="CX3688" s="1" ph="1"/>
      <c r="CY3688" s="1" ph="1"/>
      <c r="CZ3688" s="1" ph="1"/>
      <c r="DA3688" s="1" ph="1"/>
      <c r="DB3688" s="1" ph="1"/>
      <c r="DC3688" s="1" ph="1"/>
      <c r="DD3688" s="1" ph="1"/>
      <c r="DE3688" s="1" ph="1"/>
      <c r="DF3688" s="1" ph="1"/>
      <c r="DG3688" s="1" ph="1"/>
      <c r="DH3688" s="1" ph="1"/>
      <c r="DI3688" s="1" ph="1"/>
      <c r="DJ3688" s="1" ph="1"/>
      <c r="DK3688" s="1" ph="1"/>
      <c r="DL3688" s="1" ph="1"/>
      <c r="DM3688" s="1" ph="1"/>
      <c r="DN3688" s="1" ph="1"/>
      <c r="DO3688" s="1" ph="1"/>
      <c r="DP3688" s="1" ph="1"/>
      <c r="DQ3688" s="1" ph="1"/>
      <c r="DR3688" s="1" ph="1"/>
      <c r="DS3688" s="1" ph="1"/>
      <c r="DT3688" s="1" ph="1"/>
      <c r="DU3688" s="1" ph="1"/>
      <c r="DV3688" s="1" ph="1"/>
      <c r="DW3688" s="1" ph="1"/>
      <c r="DX3688" s="1" ph="1"/>
      <c r="DY3688" s="1" ph="1"/>
      <c r="DZ3688" s="1" ph="1"/>
      <c r="EA3688" s="1" ph="1"/>
      <c r="EB3688" s="1" ph="1"/>
      <c r="EC3688" s="1" ph="1"/>
      <c r="ED3688" s="1" ph="1"/>
      <c r="EE3688" s="1" ph="1"/>
      <c r="EF3688" s="1" ph="1"/>
      <c r="EG3688" s="1" ph="1"/>
      <c r="EH3688" s="1" ph="1"/>
      <c r="EI3688" s="1" ph="1"/>
      <c r="EJ3688" s="1" ph="1"/>
      <c r="EK3688" s="1" ph="1"/>
      <c r="EL3688" s="1" ph="1"/>
      <c r="EM3688" s="1" ph="1"/>
      <c r="EN3688" s="1" ph="1"/>
      <c r="EO3688" s="1" ph="1"/>
      <c r="EP3688" s="1" ph="1"/>
      <c r="EQ3688" s="1" ph="1"/>
      <c r="ER3688" s="1" ph="1"/>
      <c r="ES3688" s="1" ph="1"/>
      <c r="ET3688" s="1" ph="1"/>
      <c r="EU3688" s="1" ph="1"/>
      <c r="EV3688" s="1" ph="1"/>
      <c r="EW3688" s="1" ph="1"/>
      <c r="EX3688" s="1" ph="1"/>
      <c r="EY3688" s="1" ph="1"/>
      <c r="EZ3688" s="1" ph="1"/>
      <c r="FA3688" s="1" ph="1"/>
      <c r="FB3688" s="1" ph="1"/>
      <c r="FC3688" s="1" ph="1"/>
      <c r="FD3688" s="1" ph="1"/>
      <c r="FE3688" s="1" ph="1"/>
      <c r="FF3688" s="1" ph="1"/>
      <c r="FG3688" s="1" ph="1"/>
      <c r="FH3688" s="1" ph="1"/>
      <c r="FI3688" s="1" ph="1"/>
      <c r="FJ3688" s="1" ph="1"/>
      <c r="FK3688" s="1" ph="1"/>
      <c r="FL3688" s="1" ph="1"/>
      <c r="FM3688" s="1" ph="1"/>
      <c r="FN3688" s="1" ph="1"/>
      <c r="FO3688" s="1" ph="1"/>
      <c r="FP3688" s="1" ph="1"/>
      <c r="FQ3688" s="1" ph="1"/>
      <c r="FR3688" s="1" ph="1"/>
      <c r="FS3688" s="1" ph="1"/>
      <c r="FT3688" s="1" ph="1"/>
      <c r="FU3688" s="1" ph="1"/>
      <c r="FV3688" s="1" ph="1"/>
      <c r="FW3688" s="1" ph="1"/>
      <c r="FX3688" s="1" ph="1"/>
      <c r="FY3688" s="1" ph="1"/>
      <c r="FZ3688" s="1" ph="1"/>
      <c r="GA3688" s="1" ph="1"/>
      <c r="GB3688" s="1" ph="1"/>
      <c r="GC3688" s="1" ph="1"/>
      <c r="GD3688" s="1" ph="1"/>
      <c r="GE3688" s="1" ph="1"/>
      <c r="GF3688" s="1" ph="1"/>
      <c r="GG3688" s="1" ph="1"/>
      <c r="GH3688" s="1" ph="1"/>
      <c r="GI3688" s="1" ph="1"/>
      <c r="GJ3688" s="1" ph="1"/>
      <c r="GK3688" s="1" ph="1"/>
      <c r="GL3688" s="1" ph="1"/>
      <c r="GM3688" s="1" ph="1"/>
      <c r="GN3688" s="1" ph="1"/>
      <c r="GO3688" s="1" ph="1"/>
      <c r="GP3688" s="1" ph="1"/>
      <c r="GQ3688" s="1" ph="1"/>
      <c r="GR3688" s="1" ph="1"/>
      <c r="GS3688" s="1" ph="1"/>
      <c r="GT3688" s="1" ph="1"/>
      <c r="GU3688" s="1" ph="1"/>
      <c r="GV3688" s="1" ph="1"/>
      <c r="GW3688" s="1" ph="1"/>
      <c r="GX3688" s="1" ph="1"/>
      <c r="GY3688" s="1" ph="1"/>
      <c r="GZ3688" s="1" ph="1"/>
      <c r="HA3688" s="1" ph="1"/>
      <c r="HB3688" s="1" ph="1"/>
      <c r="HC3688" s="1" ph="1"/>
      <c r="HD3688" s="1" ph="1"/>
      <c r="HE3688" s="1" ph="1"/>
      <c r="HF3688" s="1" ph="1"/>
      <c r="HG3688" s="1" ph="1"/>
      <c r="HH3688" s="1" ph="1"/>
      <c r="HI3688" s="1" ph="1"/>
      <c r="HJ3688" s="1" ph="1"/>
      <c r="HK3688" s="1" ph="1"/>
      <c r="HL3688" s="1" ph="1"/>
      <c r="HM3688" s="1" ph="1"/>
      <c r="HN3688" s="1" ph="1"/>
      <c r="HO3688" s="1" ph="1"/>
      <c r="HP3688" s="1" ph="1"/>
      <c r="HQ3688" s="1" ph="1"/>
      <c r="HR3688" s="1" ph="1"/>
      <c r="HS3688" s="1" ph="1"/>
      <c r="HT3688" s="1" ph="1"/>
      <c r="HU3688" s="1" ph="1"/>
      <c r="HV3688" s="1" ph="1"/>
      <c r="HW3688" s="1" ph="1"/>
      <c r="HX3688" s="1" ph="1"/>
      <c r="HY3688" s="1" ph="1"/>
      <c r="HZ3688" s="1" ph="1"/>
      <c r="IA3688" s="1" ph="1"/>
      <c r="IB3688" s="1" ph="1"/>
      <c r="IC3688" s="1" ph="1"/>
      <c r="ID3688" s="1" ph="1"/>
      <c r="IE3688" s="1" ph="1"/>
      <c r="IF3688" s="1" ph="1"/>
    </row>
    <row r="3690" spans="82:240" ht="20.149999999999999" customHeight="1">
      <c r="CD3690" s="1" ph="1"/>
      <c r="CE3690" s="1" ph="1"/>
      <c r="CF3690" s="1" ph="1"/>
      <c r="CG3690" s="1" ph="1"/>
      <c r="CH3690" s="1" ph="1"/>
      <c r="CI3690" s="1" ph="1"/>
      <c r="CJ3690" s="1" ph="1"/>
      <c r="CK3690" s="1" ph="1"/>
      <c r="CL3690" s="1" ph="1"/>
      <c r="CM3690" s="1" ph="1"/>
      <c r="CN3690" s="1" ph="1"/>
      <c r="CO3690" s="1" ph="1"/>
      <c r="CP3690" s="1" ph="1"/>
      <c r="CQ3690" s="1" ph="1"/>
      <c r="CR3690" s="1" ph="1"/>
      <c r="CS3690" s="1" ph="1"/>
      <c r="CT3690" s="1" ph="1"/>
      <c r="CU3690" s="1" ph="1"/>
      <c r="CV3690" s="1" ph="1"/>
      <c r="CW3690" s="1" ph="1"/>
      <c r="CX3690" s="1" ph="1"/>
      <c r="CY3690" s="1" ph="1"/>
      <c r="CZ3690" s="1" ph="1"/>
      <c r="DA3690" s="1" ph="1"/>
      <c r="DB3690" s="1" ph="1"/>
      <c r="DC3690" s="1" ph="1"/>
      <c r="DD3690" s="1" ph="1"/>
      <c r="DE3690" s="1" ph="1"/>
      <c r="DF3690" s="1" ph="1"/>
      <c r="DG3690" s="1" ph="1"/>
      <c r="DH3690" s="1" ph="1"/>
      <c r="DI3690" s="1" ph="1"/>
      <c r="DJ3690" s="1" ph="1"/>
      <c r="DK3690" s="1" ph="1"/>
      <c r="DL3690" s="1" ph="1"/>
      <c r="DM3690" s="1" ph="1"/>
      <c r="DN3690" s="1" ph="1"/>
      <c r="DO3690" s="1" ph="1"/>
      <c r="DP3690" s="1" ph="1"/>
      <c r="DQ3690" s="1" ph="1"/>
      <c r="DR3690" s="1" ph="1"/>
      <c r="DS3690" s="1" ph="1"/>
      <c r="DT3690" s="1" ph="1"/>
      <c r="DU3690" s="1" ph="1"/>
      <c r="DV3690" s="1" ph="1"/>
      <c r="DW3690" s="1" ph="1"/>
      <c r="DX3690" s="1" ph="1"/>
      <c r="DY3690" s="1" ph="1"/>
      <c r="DZ3690" s="1" ph="1"/>
      <c r="EA3690" s="1" ph="1"/>
      <c r="EB3690" s="1" ph="1"/>
      <c r="EC3690" s="1" ph="1"/>
      <c r="ED3690" s="1" ph="1"/>
      <c r="EE3690" s="1" ph="1"/>
      <c r="EF3690" s="1" ph="1"/>
      <c r="EG3690" s="1" ph="1"/>
      <c r="EH3690" s="1" ph="1"/>
      <c r="EI3690" s="1" ph="1"/>
      <c r="EJ3690" s="1" ph="1"/>
      <c r="EK3690" s="1" ph="1"/>
      <c r="EL3690" s="1" ph="1"/>
      <c r="EM3690" s="1" ph="1"/>
      <c r="EN3690" s="1" ph="1"/>
      <c r="EO3690" s="1" ph="1"/>
      <c r="EP3690" s="1" ph="1"/>
      <c r="EQ3690" s="1" ph="1"/>
      <c r="ER3690" s="1" ph="1"/>
      <c r="ES3690" s="1" ph="1"/>
      <c r="ET3690" s="1" ph="1"/>
      <c r="EU3690" s="1" ph="1"/>
      <c r="EV3690" s="1" ph="1"/>
      <c r="EW3690" s="1" ph="1"/>
      <c r="EX3690" s="1" ph="1"/>
      <c r="EY3690" s="1" ph="1"/>
      <c r="EZ3690" s="1" ph="1"/>
      <c r="FA3690" s="1" ph="1"/>
      <c r="FB3690" s="1" ph="1"/>
      <c r="FC3690" s="1" ph="1"/>
      <c r="FD3690" s="1" ph="1"/>
      <c r="FE3690" s="1" ph="1"/>
      <c r="FF3690" s="1" ph="1"/>
      <c r="FG3690" s="1" ph="1"/>
      <c r="FH3690" s="1" ph="1"/>
      <c r="FI3690" s="1" ph="1"/>
      <c r="FJ3690" s="1" ph="1"/>
      <c r="FK3690" s="1" ph="1"/>
      <c r="FL3690" s="1" ph="1"/>
      <c r="FM3690" s="1" ph="1"/>
      <c r="FN3690" s="1" ph="1"/>
      <c r="FO3690" s="1" ph="1"/>
      <c r="FP3690" s="1" ph="1"/>
      <c r="FQ3690" s="1" ph="1"/>
      <c r="FR3690" s="1" ph="1"/>
      <c r="FS3690" s="1" ph="1"/>
      <c r="FT3690" s="1" ph="1"/>
      <c r="FU3690" s="1" ph="1"/>
      <c r="FV3690" s="1" ph="1"/>
      <c r="FW3690" s="1" ph="1"/>
      <c r="FX3690" s="1" ph="1"/>
      <c r="FY3690" s="1" ph="1"/>
      <c r="FZ3690" s="1" ph="1"/>
      <c r="GA3690" s="1" ph="1"/>
      <c r="GB3690" s="1" ph="1"/>
      <c r="GC3690" s="1" ph="1"/>
      <c r="GD3690" s="1" ph="1"/>
      <c r="GE3690" s="1" ph="1"/>
      <c r="GF3690" s="1" ph="1"/>
      <c r="GG3690" s="1" ph="1"/>
      <c r="GH3690" s="1" ph="1"/>
      <c r="GI3690" s="1" ph="1"/>
      <c r="GJ3690" s="1" ph="1"/>
      <c r="GK3690" s="1" ph="1"/>
      <c r="GL3690" s="1" ph="1"/>
      <c r="GM3690" s="1" ph="1"/>
      <c r="GN3690" s="1" ph="1"/>
      <c r="GO3690" s="1" ph="1"/>
      <c r="GP3690" s="1" ph="1"/>
      <c r="GQ3690" s="1" ph="1"/>
      <c r="GR3690" s="1" ph="1"/>
      <c r="GS3690" s="1" ph="1"/>
      <c r="GT3690" s="1" ph="1"/>
      <c r="GU3690" s="1" ph="1"/>
      <c r="GV3690" s="1" ph="1"/>
      <c r="GW3690" s="1" ph="1"/>
      <c r="GX3690" s="1" ph="1"/>
      <c r="GY3690" s="1" ph="1"/>
      <c r="GZ3690" s="1" ph="1"/>
      <c r="HA3690" s="1" ph="1"/>
      <c r="HB3690" s="1" ph="1"/>
      <c r="HC3690" s="1" ph="1"/>
      <c r="HD3690" s="1" ph="1"/>
      <c r="HE3690" s="1" ph="1"/>
      <c r="HF3690" s="1" ph="1"/>
      <c r="HG3690" s="1" ph="1"/>
      <c r="HH3690" s="1" ph="1"/>
      <c r="HI3690" s="1" ph="1"/>
      <c r="HJ3690" s="1" ph="1"/>
      <c r="HK3690" s="1" ph="1"/>
      <c r="HL3690" s="1" ph="1"/>
      <c r="HM3690" s="1" ph="1"/>
      <c r="HN3690" s="1" ph="1"/>
      <c r="HO3690" s="1" ph="1"/>
      <c r="HP3690" s="1" ph="1"/>
      <c r="HQ3690" s="1" ph="1"/>
      <c r="HR3690" s="1" ph="1"/>
      <c r="HS3690" s="1" ph="1"/>
      <c r="HT3690" s="1" ph="1"/>
      <c r="HU3690" s="1" ph="1"/>
      <c r="HV3690" s="1" ph="1"/>
      <c r="HW3690" s="1" ph="1"/>
      <c r="HX3690" s="1" ph="1"/>
      <c r="HY3690" s="1" ph="1"/>
      <c r="HZ3690" s="1" ph="1"/>
      <c r="IA3690" s="1" ph="1"/>
      <c r="IB3690" s="1" ph="1"/>
      <c r="IC3690" s="1" ph="1"/>
      <c r="ID3690" s="1" ph="1"/>
      <c r="IE3690" s="1" ph="1"/>
      <c r="IF3690" s="1" ph="1"/>
    </row>
    <row r="3692" spans="82:240" ht="20.149999999999999" customHeight="1">
      <c r="CD3692" s="1" ph="1"/>
      <c r="CE3692" s="1" ph="1"/>
      <c r="CF3692" s="1" ph="1"/>
      <c r="CG3692" s="1" ph="1"/>
      <c r="CH3692" s="1" ph="1"/>
      <c r="CI3692" s="1" ph="1"/>
      <c r="CJ3692" s="1" ph="1"/>
      <c r="CK3692" s="1" ph="1"/>
      <c r="CL3692" s="1" ph="1"/>
      <c r="CM3692" s="1" ph="1"/>
      <c r="CN3692" s="1" ph="1"/>
      <c r="CO3692" s="1" ph="1"/>
      <c r="CP3692" s="1" ph="1"/>
      <c r="CQ3692" s="1" ph="1"/>
      <c r="CR3692" s="1" ph="1"/>
      <c r="CS3692" s="1" ph="1"/>
      <c r="CT3692" s="1" ph="1"/>
      <c r="CU3692" s="1" ph="1"/>
      <c r="CV3692" s="1" ph="1"/>
      <c r="CW3692" s="1" ph="1"/>
      <c r="CX3692" s="1" ph="1"/>
      <c r="CY3692" s="1" ph="1"/>
      <c r="CZ3692" s="1" ph="1"/>
      <c r="DA3692" s="1" ph="1"/>
      <c r="DB3692" s="1" ph="1"/>
      <c r="DC3692" s="1" ph="1"/>
      <c r="DD3692" s="1" ph="1"/>
      <c r="DE3692" s="1" ph="1"/>
      <c r="DF3692" s="1" ph="1"/>
      <c r="DG3692" s="1" ph="1"/>
      <c r="DH3692" s="1" ph="1"/>
      <c r="DI3692" s="1" ph="1"/>
      <c r="DJ3692" s="1" ph="1"/>
      <c r="DK3692" s="1" ph="1"/>
      <c r="DL3692" s="1" ph="1"/>
      <c r="DM3692" s="1" ph="1"/>
      <c r="DN3692" s="1" ph="1"/>
      <c r="DO3692" s="1" ph="1"/>
      <c r="DP3692" s="1" ph="1"/>
      <c r="DQ3692" s="1" ph="1"/>
      <c r="DR3692" s="1" ph="1"/>
      <c r="DS3692" s="1" ph="1"/>
      <c r="DT3692" s="1" ph="1"/>
      <c r="DU3692" s="1" ph="1"/>
      <c r="DV3692" s="1" ph="1"/>
      <c r="DW3692" s="1" ph="1"/>
      <c r="DX3692" s="1" ph="1"/>
      <c r="DY3692" s="1" ph="1"/>
      <c r="DZ3692" s="1" ph="1"/>
      <c r="EA3692" s="1" ph="1"/>
      <c r="EB3692" s="1" ph="1"/>
      <c r="EC3692" s="1" ph="1"/>
      <c r="ED3692" s="1" ph="1"/>
      <c r="EE3692" s="1" ph="1"/>
      <c r="EF3692" s="1" ph="1"/>
      <c r="EG3692" s="1" ph="1"/>
      <c r="EH3692" s="1" ph="1"/>
      <c r="EI3692" s="1" ph="1"/>
      <c r="EJ3692" s="1" ph="1"/>
      <c r="EK3692" s="1" ph="1"/>
      <c r="EL3692" s="1" ph="1"/>
      <c r="EM3692" s="1" ph="1"/>
      <c r="EN3692" s="1" ph="1"/>
      <c r="EO3692" s="1" ph="1"/>
      <c r="EP3692" s="1" ph="1"/>
      <c r="EQ3692" s="1" ph="1"/>
      <c r="ER3692" s="1" ph="1"/>
      <c r="ES3692" s="1" ph="1"/>
      <c r="ET3692" s="1" ph="1"/>
      <c r="EU3692" s="1" ph="1"/>
      <c r="EV3692" s="1" ph="1"/>
      <c r="EW3692" s="1" ph="1"/>
      <c r="EX3692" s="1" ph="1"/>
      <c r="EY3692" s="1" ph="1"/>
      <c r="EZ3692" s="1" ph="1"/>
      <c r="FA3692" s="1" ph="1"/>
      <c r="FB3692" s="1" ph="1"/>
      <c r="FC3692" s="1" ph="1"/>
      <c r="FD3692" s="1" ph="1"/>
      <c r="FE3692" s="1" ph="1"/>
      <c r="FF3692" s="1" ph="1"/>
      <c r="FG3692" s="1" ph="1"/>
      <c r="FH3692" s="1" ph="1"/>
      <c r="FI3692" s="1" ph="1"/>
      <c r="FJ3692" s="1" ph="1"/>
      <c r="FK3692" s="1" ph="1"/>
      <c r="FL3692" s="1" ph="1"/>
      <c r="FM3692" s="1" ph="1"/>
      <c r="FN3692" s="1" ph="1"/>
      <c r="FO3692" s="1" ph="1"/>
      <c r="FP3692" s="1" ph="1"/>
      <c r="FQ3692" s="1" ph="1"/>
      <c r="FR3692" s="1" ph="1"/>
      <c r="FS3692" s="1" ph="1"/>
      <c r="FT3692" s="1" ph="1"/>
      <c r="FU3692" s="1" ph="1"/>
      <c r="FV3692" s="1" ph="1"/>
      <c r="FW3692" s="1" ph="1"/>
      <c r="FX3692" s="1" ph="1"/>
      <c r="FY3692" s="1" ph="1"/>
      <c r="FZ3692" s="1" ph="1"/>
      <c r="GA3692" s="1" ph="1"/>
      <c r="GB3692" s="1" ph="1"/>
      <c r="GC3692" s="1" ph="1"/>
      <c r="GD3692" s="1" ph="1"/>
      <c r="GE3692" s="1" ph="1"/>
      <c r="GF3692" s="1" ph="1"/>
      <c r="GG3692" s="1" ph="1"/>
      <c r="GH3692" s="1" ph="1"/>
      <c r="GI3692" s="1" ph="1"/>
      <c r="GJ3692" s="1" ph="1"/>
      <c r="GK3692" s="1" ph="1"/>
      <c r="GL3692" s="1" ph="1"/>
      <c r="GM3692" s="1" ph="1"/>
      <c r="GN3692" s="1" ph="1"/>
      <c r="GO3692" s="1" ph="1"/>
      <c r="GP3692" s="1" ph="1"/>
      <c r="GQ3692" s="1" ph="1"/>
      <c r="GR3692" s="1" ph="1"/>
      <c r="GS3692" s="1" ph="1"/>
      <c r="GT3692" s="1" ph="1"/>
      <c r="GU3692" s="1" ph="1"/>
      <c r="GV3692" s="1" ph="1"/>
      <c r="GW3692" s="1" ph="1"/>
      <c r="GX3692" s="1" ph="1"/>
      <c r="GY3692" s="1" ph="1"/>
      <c r="GZ3692" s="1" ph="1"/>
      <c r="HA3692" s="1" ph="1"/>
      <c r="HB3692" s="1" ph="1"/>
      <c r="HC3692" s="1" ph="1"/>
      <c r="HD3692" s="1" ph="1"/>
      <c r="HE3692" s="1" ph="1"/>
      <c r="HF3692" s="1" ph="1"/>
      <c r="HG3692" s="1" ph="1"/>
      <c r="HH3692" s="1" ph="1"/>
      <c r="HI3692" s="1" ph="1"/>
      <c r="HJ3692" s="1" ph="1"/>
      <c r="HK3692" s="1" ph="1"/>
      <c r="HL3692" s="1" ph="1"/>
      <c r="HM3692" s="1" ph="1"/>
      <c r="HN3692" s="1" ph="1"/>
      <c r="HO3692" s="1" ph="1"/>
      <c r="HP3692" s="1" ph="1"/>
      <c r="HQ3692" s="1" ph="1"/>
      <c r="HR3692" s="1" ph="1"/>
      <c r="HS3692" s="1" ph="1"/>
      <c r="HT3692" s="1" ph="1"/>
      <c r="HU3692" s="1" ph="1"/>
      <c r="HV3692" s="1" ph="1"/>
      <c r="HW3692" s="1" ph="1"/>
      <c r="HX3692" s="1" ph="1"/>
      <c r="HY3692" s="1" ph="1"/>
      <c r="HZ3692" s="1" ph="1"/>
      <c r="IA3692" s="1" ph="1"/>
      <c r="IB3692" s="1" ph="1"/>
      <c r="IC3692" s="1" ph="1"/>
      <c r="ID3692" s="1" ph="1"/>
      <c r="IE3692" s="1" ph="1"/>
      <c r="IF3692" s="1" ph="1"/>
    </row>
    <row r="3693" spans="82:240" ht="20.149999999999999" customHeight="1">
      <c r="CD3693" s="1" ph="1"/>
      <c r="CE3693" s="1" ph="1"/>
      <c r="CF3693" s="1" ph="1"/>
      <c r="CG3693" s="1" ph="1"/>
      <c r="CH3693" s="1" ph="1"/>
      <c r="CI3693" s="1" ph="1"/>
      <c r="CJ3693" s="1" ph="1"/>
      <c r="CK3693" s="1" ph="1"/>
      <c r="CL3693" s="1" ph="1"/>
      <c r="CM3693" s="1" ph="1"/>
      <c r="CN3693" s="1" ph="1"/>
      <c r="CO3693" s="1" ph="1"/>
      <c r="CP3693" s="1" ph="1"/>
      <c r="CQ3693" s="1" ph="1"/>
      <c r="CR3693" s="1" ph="1"/>
      <c r="CS3693" s="1" ph="1"/>
      <c r="CT3693" s="1" ph="1"/>
      <c r="CU3693" s="1" ph="1"/>
      <c r="CV3693" s="1" ph="1"/>
      <c r="CW3693" s="1" ph="1"/>
      <c r="CX3693" s="1" ph="1"/>
      <c r="CY3693" s="1" ph="1"/>
      <c r="CZ3693" s="1" ph="1"/>
      <c r="DA3693" s="1" ph="1"/>
      <c r="DB3693" s="1" ph="1"/>
      <c r="DC3693" s="1" ph="1"/>
      <c r="DD3693" s="1" ph="1"/>
      <c r="DE3693" s="1" ph="1"/>
      <c r="DF3693" s="1" ph="1"/>
      <c r="DG3693" s="1" ph="1"/>
      <c r="DH3693" s="1" ph="1"/>
      <c r="DI3693" s="1" ph="1"/>
      <c r="DJ3693" s="1" ph="1"/>
      <c r="DK3693" s="1" ph="1"/>
      <c r="DL3693" s="1" ph="1"/>
      <c r="DM3693" s="1" ph="1"/>
      <c r="DN3693" s="1" ph="1"/>
      <c r="DO3693" s="1" ph="1"/>
      <c r="DP3693" s="1" ph="1"/>
      <c r="DQ3693" s="1" ph="1"/>
      <c r="DR3693" s="1" ph="1"/>
      <c r="DS3693" s="1" ph="1"/>
      <c r="DT3693" s="1" ph="1"/>
      <c r="DU3693" s="1" ph="1"/>
      <c r="DV3693" s="1" ph="1"/>
      <c r="DW3693" s="1" ph="1"/>
      <c r="DX3693" s="1" ph="1"/>
      <c r="DY3693" s="1" ph="1"/>
      <c r="DZ3693" s="1" ph="1"/>
      <c r="EA3693" s="1" ph="1"/>
      <c r="EB3693" s="1" ph="1"/>
      <c r="EC3693" s="1" ph="1"/>
      <c r="ED3693" s="1" ph="1"/>
      <c r="EE3693" s="1" ph="1"/>
      <c r="EF3693" s="1" ph="1"/>
      <c r="EG3693" s="1" ph="1"/>
      <c r="EH3693" s="1" ph="1"/>
      <c r="EI3693" s="1" ph="1"/>
      <c r="EJ3693" s="1" ph="1"/>
      <c r="EK3693" s="1" ph="1"/>
      <c r="EL3693" s="1" ph="1"/>
      <c r="EM3693" s="1" ph="1"/>
      <c r="EN3693" s="1" ph="1"/>
      <c r="EO3693" s="1" ph="1"/>
      <c r="EP3693" s="1" ph="1"/>
      <c r="EQ3693" s="1" ph="1"/>
      <c r="ER3693" s="1" ph="1"/>
      <c r="ES3693" s="1" ph="1"/>
      <c r="ET3693" s="1" ph="1"/>
      <c r="EU3693" s="1" ph="1"/>
      <c r="EV3693" s="1" ph="1"/>
      <c r="EW3693" s="1" ph="1"/>
      <c r="EX3693" s="1" ph="1"/>
      <c r="EY3693" s="1" ph="1"/>
      <c r="EZ3693" s="1" ph="1"/>
      <c r="FA3693" s="1" ph="1"/>
      <c r="FB3693" s="1" ph="1"/>
      <c r="FC3693" s="1" ph="1"/>
      <c r="FD3693" s="1" ph="1"/>
      <c r="FE3693" s="1" ph="1"/>
      <c r="FF3693" s="1" ph="1"/>
      <c r="FG3693" s="1" ph="1"/>
      <c r="FH3693" s="1" ph="1"/>
      <c r="FI3693" s="1" ph="1"/>
      <c r="FJ3693" s="1" ph="1"/>
      <c r="FK3693" s="1" ph="1"/>
      <c r="FL3693" s="1" ph="1"/>
      <c r="FM3693" s="1" ph="1"/>
      <c r="FN3693" s="1" ph="1"/>
      <c r="FO3693" s="1" ph="1"/>
      <c r="FP3693" s="1" ph="1"/>
      <c r="FQ3693" s="1" ph="1"/>
      <c r="FR3693" s="1" ph="1"/>
      <c r="FS3693" s="1" ph="1"/>
      <c r="FT3693" s="1" ph="1"/>
      <c r="FU3693" s="1" ph="1"/>
      <c r="FV3693" s="1" ph="1"/>
      <c r="FW3693" s="1" ph="1"/>
      <c r="FX3693" s="1" ph="1"/>
      <c r="FY3693" s="1" ph="1"/>
      <c r="FZ3693" s="1" ph="1"/>
      <c r="GA3693" s="1" ph="1"/>
      <c r="GB3693" s="1" ph="1"/>
      <c r="GC3693" s="1" ph="1"/>
      <c r="GD3693" s="1" ph="1"/>
      <c r="GE3693" s="1" ph="1"/>
      <c r="GF3693" s="1" ph="1"/>
      <c r="GG3693" s="1" ph="1"/>
      <c r="GH3693" s="1" ph="1"/>
      <c r="GI3693" s="1" ph="1"/>
      <c r="GJ3693" s="1" ph="1"/>
      <c r="GK3693" s="1" ph="1"/>
      <c r="GL3693" s="1" ph="1"/>
      <c r="GM3693" s="1" ph="1"/>
      <c r="GN3693" s="1" ph="1"/>
      <c r="GO3693" s="1" ph="1"/>
      <c r="GP3693" s="1" ph="1"/>
      <c r="GQ3693" s="1" ph="1"/>
      <c r="GR3693" s="1" ph="1"/>
      <c r="GS3693" s="1" ph="1"/>
      <c r="GT3693" s="1" ph="1"/>
      <c r="GU3693" s="1" ph="1"/>
      <c r="GV3693" s="1" ph="1"/>
      <c r="GW3693" s="1" ph="1"/>
      <c r="GX3693" s="1" ph="1"/>
      <c r="GY3693" s="1" ph="1"/>
      <c r="GZ3693" s="1" ph="1"/>
      <c r="HA3693" s="1" ph="1"/>
      <c r="HB3693" s="1" ph="1"/>
      <c r="HC3693" s="1" ph="1"/>
      <c r="HD3693" s="1" ph="1"/>
      <c r="HE3693" s="1" ph="1"/>
      <c r="HF3693" s="1" ph="1"/>
      <c r="HG3693" s="1" ph="1"/>
      <c r="HH3693" s="1" ph="1"/>
      <c r="HI3693" s="1" ph="1"/>
      <c r="HJ3693" s="1" ph="1"/>
      <c r="HK3693" s="1" ph="1"/>
      <c r="HL3693" s="1" ph="1"/>
      <c r="HM3693" s="1" ph="1"/>
      <c r="HN3693" s="1" ph="1"/>
      <c r="HO3693" s="1" ph="1"/>
      <c r="HP3693" s="1" ph="1"/>
      <c r="HQ3693" s="1" ph="1"/>
      <c r="HR3693" s="1" ph="1"/>
      <c r="HS3693" s="1" ph="1"/>
      <c r="HT3693" s="1" ph="1"/>
      <c r="HU3693" s="1" ph="1"/>
      <c r="HV3693" s="1" ph="1"/>
      <c r="HW3693" s="1" ph="1"/>
      <c r="HX3693" s="1" ph="1"/>
      <c r="HY3693" s="1" ph="1"/>
      <c r="HZ3693" s="1" ph="1"/>
      <c r="IA3693" s="1" ph="1"/>
      <c r="IB3693" s="1" ph="1"/>
      <c r="IC3693" s="1" ph="1"/>
      <c r="ID3693" s="1" ph="1"/>
      <c r="IE3693" s="1" ph="1"/>
      <c r="IF3693" s="1" ph="1"/>
    </row>
    <row r="3694" spans="82:240" ht="20.149999999999999" customHeight="1">
      <c r="CD3694" s="1" ph="1"/>
      <c r="CE3694" s="1" ph="1"/>
      <c r="CF3694" s="1" ph="1"/>
      <c r="CG3694" s="1" ph="1"/>
      <c r="CH3694" s="1" ph="1"/>
      <c r="CI3694" s="1" ph="1"/>
      <c r="CJ3694" s="1" ph="1"/>
      <c r="CK3694" s="1" ph="1"/>
      <c r="CL3694" s="1" ph="1"/>
      <c r="CM3694" s="1" ph="1"/>
      <c r="CN3694" s="1" ph="1"/>
      <c r="CO3694" s="1" ph="1"/>
      <c r="CP3694" s="1" ph="1"/>
      <c r="CQ3694" s="1" ph="1"/>
      <c r="CR3694" s="1" ph="1"/>
      <c r="CS3694" s="1" ph="1"/>
      <c r="CT3694" s="1" ph="1"/>
      <c r="CU3694" s="1" ph="1"/>
      <c r="CV3694" s="1" ph="1"/>
      <c r="CW3694" s="1" ph="1"/>
      <c r="CX3694" s="1" ph="1"/>
      <c r="CY3694" s="1" ph="1"/>
      <c r="CZ3694" s="1" ph="1"/>
      <c r="DA3694" s="1" ph="1"/>
      <c r="DB3694" s="1" ph="1"/>
      <c r="DC3694" s="1" ph="1"/>
      <c r="DD3694" s="1" ph="1"/>
      <c r="DE3694" s="1" ph="1"/>
      <c r="DF3694" s="1" ph="1"/>
      <c r="DG3694" s="1" ph="1"/>
      <c r="DH3694" s="1" ph="1"/>
      <c r="DI3694" s="1" ph="1"/>
      <c r="DJ3694" s="1" ph="1"/>
      <c r="DK3694" s="1" ph="1"/>
      <c r="DL3694" s="1" ph="1"/>
      <c r="DM3694" s="1" ph="1"/>
      <c r="DN3694" s="1" ph="1"/>
      <c r="DO3694" s="1" ph="1"/>
      <c r="DP3694" s="1" ph="1"/>
      <c r="DQ3694" s="1" ph="1"/>
      <c r="DR3694" s="1" ph="1"/>
      <c r="DS3694" s="1" ph="1"/>
      <c r="DT3694" s="1" ph="1"/>
      <c r="DU3694" s="1" ph="1"/>
      <c r="DV3694" s="1" ph="1"/>
      <c r="DW3694" s="1" ph="1"/>
      <c r="DX3694" s="1" ph="1"/>
      <c r="DY3694" s="1" ph="1"/>
      <c r="DZ3694" s="1" ph="1"/>
      <c r="EA3694" s="1" ph="1"/>
      <c r="EB3694" s="1" ph="1"/>
      <c r="EC3694" s="1" ph="1"/>
      <c r="ED3694" s="1" ph="1"/>
      <c r="EE3694" s="1" ph="1"/>
      <c r="EF3694" s="1" ph="1"/>
      <c r="EG3694" s="1" ph="1"/>
      <c r="EH3694" s="1" ph="1"/>
      <c r="EI3694" s="1" ph="1"/>
      <c r="EJ3694" s="1" ph="1"/>
      <c r="EK3694" s="1" ph="1"/>
      <c r="EL3694" s="1" ph="1"/>
      <c r="EM3694" s="1" ph="1"/>
      <c r="EN3694" s="1" ph="1"/>
      <c r="EO3694" s="1" ph="1"/>
      <c r="EP3694" s="1" ph="1"/>
      <c r="EQ3694" s="1" ph="1"/>
      <c r="ER3694" s="1" ph="1"/>
      <c r="ES3694" s="1" ph="1"/>
      <c r="ET3694" s="1" ph="1"/>
      <c r="EU3694" s="1" ph="1"/>
      <c r="EV3694" s="1" ph="1"/>
      <c r="EW3694" s="1" ph="1"/>
      <c r="EX3694" s="1" ph="1"/>
      <c r="EY3694" s="1" ph="1"/>
      <c r="EZ3694" s="1" ph="1"/>
      <c r="FA3694" s="1" ph="1"/>
      <c r="FB3694" s="1" ph="1"/>
      <c r="FC3694" s="1" ph="1"/>
      <c r="FD3694" s="1" ph="1"/>
      <c r="FE3694" s="1" ph="1"/>
      <c r="FF3694" s="1" ph="1"/>
      <c r="FG3694" s="1" ph="1"/>
      <c r="FH3694" s="1" ph="1"/>
      <c r="FI3694" s="1" ph="1"/>
      <c r="FJ3694" s="1" ph="1"/>
      <c r="FK3694" s="1" ph="1"/>
      <c r="FL3694" s="1" ph="1"/>
      <c r="FM3694" s="1" ph="1"/>
      <c r="FN3694" s="1" ph="1"/>
      <c r="FO3694" s="1" ph="1"/>
      <c r="FP3694" s="1" ph="1"/>
      <c r="FQ3694" s="1" ph="1"/>
      <c r="FR3694" s="1" ph="1"/>
      <c r="FS3694" s="1" ph="1"/>
      <c r="FT3694" s="1" ph="1"/>
      <c r="FU3694" s="1" ph="1"/>
      <c r="FV3694" s="1" ph="1"/>
      <c r="FW3694" s="1" ph="1"/>
      <c r="FX3694" s="1" ph="1"/>
      <c r="FY3694" s="1" ph="1"/>
      <c r="FZ3694" s="1" ph="1"/>
      <c r="GA3694" s="1" ph="1"/>
      <c r="GB3694" s="1" ph="1"/>
      <c r="GC3694" s="1" ph="1"/>
      <c r="GD3694" s="1" ph="1"/>
      <c r="GE3694" s="1" ph="1"/>
      <c r="GF3694" s="1" ph="1"/>
      <c r="GG3694" s="1" ph="1"/>
      <c r="GH3694" s="1" ph="1"/>
      <c r="GI3694" s="1" ph="1"/>
      <c r="GJ3694" s="1" ph="1"/>
      <c r="GK3694" s="1" ph="1"/>
      <c r="GL3694" s="1" ph="1"/>
      <c r="GM3694" s="1" ph="1"/>
      <c r="GN3694" s="1" ph="1"/>
      <c r="GO3694" s="1" ph="1"/>
      <c r="GP3694" s="1" ph="1"/>
      <c r="GQ3694" s="1" ph="1"/>
      <c r="GR3694" s="1" ph="1"/>
      <c r="GS3694" s="1" ph="1"/>
      <c r="GT3694" s="1" ph="1"/>
      <c r="GU3694" s="1" ph="1"/>
      <c r="GV3694" s="1" ph="1"/>
      <c r="GW3694" s="1" ph="1"/>
      <c r="GX3694" s="1" ph="1"/>
      <c r="GY3694" s="1" ph="1"/>
      <c r="GZ3694" s="1" ph="1"/>
      <c r="HA3694" s="1" ph="1"/>
      <c r="HB3694" s="1" ph="1"/>
      <c r="HC3694" s="1" ph="1"/>
      <c r="HD3694" s="1" ph="1"/>
      <c r="HE3694" s="1" ph="1"/>
      <c r="HF3694" s="1" ph="1"/>
      <c r="HG3694" s="1" ph="1"/>
      <c r="HH3694" s="1" ph="1"/>
      <c r="HI3694" s="1" ph="1"/>
      <c r="HJ3694" s="1" ph="1"/>
      <c r="HK3694" s="1" ph="1"/>
      <c r="HL3694" s="1" ph="1"/>
      <c r="HM3694" s="1" ph="1"/>
      <c r="HN3694" s="1" ph="1"/>
      <c r="HO3694" s="1" ph="1"/>
      <c r="HP3694" s="1" ph="1"/>
      <c r="HQ3694" s="1" ph="1"/>
      <c r="HR3694" s="1" ph="1"/>
      <c r="HS3694" s="1" ph="1"/>
      <c r="HT3694" s="1" ph="1"/>
      <c r="HU3694" s="1" ph="1"/>
      <c r="HV3694" s="1" ph="1"/>
      <c r="HW3694" s="1" ph="1"/>
      <c r="HX3694" s="1" ph="1"/>
      <c r="HY3694" s="1" ph="1"/>
      <c r="HZ3694" s="1" ph="1"/>
      <c r="IA3694" s="1" ph="1"/>
      <c r="IB3694" s="1" ph="1"/>
      <c r="IC3694" s="1" ph="1"/>
      <c r="ID3694" s="1" ph="1"/>
      <c r="IE3694" s="1" ph="1"/>
      <c r="IF3694" s="1" ph="1"/>
    </row>
    <row r="3696" spans="82:240" ht="20.149999999999999" customHeight="1">
      <c r="CD3696" s="1" ph="1"/>
      <c r="CE3696" s="1" ph="1"/>
      <c r="CF3696" s="1" ph="1"/>
      <c r="CG3696" s="1" ph="1"/>
      <c r="CH3696" s="1" ph="1"/>
      <c r="CI3696" s="1" ph="1"/>
      <c r="CJ3696" s="1" ph="1"/>
      <c r="CK3696" s="1" ph="1"/>
      <c r="CL3696" s="1" ph="1"/>
      <c r="CM3696" s="1" ph="1"/>
      <c r="CN3696" s="1" ph="1"/>
      <c r="CO3696" s="1" ph="1"/>
      <c r="CP3696" s="1" ph="1"/>
      <c r="CQ3696" s="1" ph="1"/>
      <c r="CR3696" s="1" ph="1"/>
      <c r="CS3696" s="1" ph="1"/>
      <c r="CT3696" s="1" ph="1"/>
      <c r="CU3696" s="1" ph="1"/>
      <c r="CV3696" s="1" ph="1"/>
      <c r="CW3696" s="1" ph="1"/>
      <c r="CX3696" s="1" ph="1"/>
      <c r="CY3696" s="1" ph="1"/>
      <c r="CZ3696" s="1" ph="1"/>
      <c r="DA3696" s="1" ph="1"/>
      <c r="DB3696" s="1" ph="1"/>
      <c r="DC3696" s="1" ph="1"/>
      <c r="DD3696" s="1" ph="1"/>
      <c r="DE3696" s="1" ph="1"/>
      <c r="DF3696" s="1" ph="1"/>
      <c r="DG3696" s="1" ph="1"/>
      <c r="DH3696" s="1" ph="1"/>
      <c r="DI3696" s="1" ph="1"/>
      <c r="DJ3696" s="1" ph="1"/>
      <c r="DK3696" s="1" ph="1"/>
      <c r="DL3696" s="1" ph="1"/>
      <c r="DM3696" s="1" ph="1"/>
      <c r="DN3696" s="1" ph="1"/>
      <c r="DO3696" s="1" ph="1"/>
      <c r="DP3696" s="1" ph="1"/>
      <c r="DQ3696" s="1" ph="1"/>
      <c r="DR3696" s="1" ph="1"/>
      <c r="DS3696" s="1" ph="1"/>
      <c r="DT3696" s="1" ph="1"/>
      <c r="DU3696" s="1" ph="1"/>
      <c r="DV3696" s="1" ph="1"/>
      <c r="DW3696" s="1" ph="1"/>
      <c r="DX3696" s="1" ph="1"/>
      <c r="DY3696" s="1" ph="1"/>
      <c r="DZ3696" s="1" ph="1"/>
      <c r="EA3696" s="1" ph="1"/>
      <c r="EB3696" s="1" ph="1"/>
      <c r="EC3696" s="1" ph="1"/>
      <c r="ED3696" s="1" ph="1"/>
      <c r="EE3696" s="1" ph="1"/>
      <c r="EF3696" s="1" ph="1"/>
      <c r="EG3696" s="1" ph="1"/>
      <c r="EH3696" s="1" ph="1"/>
      <c r="EI3696" s="1" ph="1"/>
      <c r="EJ3696" s="1" ph="1"/>
      <c r="EK3696" s="1" ph="1"/>
      <c r="EL3696" s="1" ph="1"/>
      <c r="EM3696" s="1" ph="1"/>
      <c r="EN3696" s="1" ph="1"/>
      <c r="EO3696" s="1" ph="1"/>
      <c r="EP3696" s="1" ph="1"/>
      <c r="EQ3696" s="1" ph="1"/>
      <c r="ER3696" s="1" ph="1"/>
      <c r="ES3696" s="1" ph="1"/>
      <c r="ET3696" s="1" ph="1"/>
      <c r="EU3696" s="1" ph="1"/>
      <c r="EV3696" s="1" ph="1"/>
      <c r="EW3696" s="1" ph="1"/>
      <c r="EX3696" s="1" ph="1"/>
      <c r="EY3696" s="1" ph="1"/>
      <c r="EZ3696" s="1" ph="1"/>
      <c r="FA3696" s="1" ph="1"/>
      <c r="FB3696" s="1" ph="1"/>
      <c r="FC3696" s="1" ph="1"/>
      <c r="FD3696" s="1" ph="1"/>
      <c r="FE3696" s="1" ph="1"/>
      <c r="FF3696" s="1" ph="1"/>
      <c r="FG3696" s="1" ph="1"/>
      <c r="FH3696" s="1" ph="1"/>
      <c r="FI3696" s="1" ph="1"/>
      <c r="FJ3696" s="1" ph="1"/>
      <c r="FK3696" s="1" ph="1"/>
      <c r="FL3696" s="1" ph="1"/>
      <c r="FM3696" s="1" ph="1"/>
      <c r="FN3696" s="1" ph="1"/>
      <c r="FO3696" s="1" ph="1"/>
      <c r="FP3696" s="1" ph="1"/>
      <c r="FQ3696" s="1" ph="1"/>
      <c r="FR3696" s="1" ph="1"/>
      <c r="FS3696" s="1" ph="1"/>
      <c r="FT3696" s="1" ph="1"/>
      <c r="FU3696" s="1" ph="1"/>
      <c r="FV3696" s="1" ph="1"/>
      <c r="FW3696" s="1" ph="1"/>
      <c r="FX3696" s="1" ph="1"/>
      <c r="FY3696" s="1" ph="1"/>
      <c r="FZ3696" s="1" ph="1"/>
      <c r="GA3696" s="1" ph="1"/>
      <c r="GB3696" s="1" ph="1"/>
      <c r="GC3696" s="1" ph="1"/>
      <c r="GD3696" s="1" ph="1"/>
      <c r="GE3696" s="1" ph="1"/>
      <c r="GF3696" s="1" ph="1"/>
      <c r="GG3696" s="1" ph="1"/>
      <c r="GH3696" s="1" ph="1"/>
      <c r="GI3696" s="1" ph="1"/>
      <c r="GJ3696" s="1" ph="1"/>
      <c r="GK3696" s="1" ph="1"/>
      <c r="GL3696" s="1" ph="1"/>
      <c r="GM3696" s="1" ph="1"/>
      <c r="GN3696" s="1" ph="1"/>
      <c r="GO3696" s="1" ph="1"/>
      <c r="GP3696" s="1" ph="1"/>
      <c r="GQ3696" s="1" ph="1"/>
      <c r="GR3696" s="1" ph="1"/>
      <c r="GS3696" s="1" ph="1"/>
      <c r="GT3696" s="1" ph="1"/>
      <c r="GU3696" s="1" ph="1"/>
      <c r="GV3696" s="1" ph="1"/>
      <c r="GW3696" s="1" ph="1"/>
      <c r="GX3696" s="1" ph="1"/>
      <c r="GY3696" s="1" ph="1"/>
      <c r="GZ3696" s="1" ph="1"/>
      <c r="HA3696" s="1" ph="1"/>
      <c r="HB3696" s="1" ph="1"/>
      <c r="HC3696" s="1" ph="1"/>
      <c r="HD3696" s="1" ph="1"/>
      <c r="HE3696" s="1" ph="1"/>
      <c r="HF3696" s="1" ph="1"/>
      <c r="HG3696" s="1" ph="1"/>
      <c r="HH3696" s="1" ph="1"/>
      <c r="HI3696" s="1" ph="1"/>
      <c r="HJ3696" s="1" ph="1"/>
      <c r="HK3696" s="1" ph="1"/>
      <c r="HL3696" s="1" ph="1"/>
      <c r="HM3696" s="1" ph="1"/>
      <c r="HN3696" s="1" ph="1"/>
      <c r="HO3696" s="1" ph="1"/>
      <c r="HP3696" s="1" ph="1"/>
      <c r="HQ3696" s="1" ph="1"/>
      <c r="HR3696" s="1" ph="1"/>
      <c r="HS3696" s="1" ph="1"/>
      <c r="HT3696" s="1" ph="1"/>
      <c r="HU3696" s="1" ph="1"/>
      <c r="HV3696" s="1" ph="1"/>
      <c r="HW3696" s="1" ph="1"/>
      <c r="HX3696" s="1" ph="1"/>
      <c r="HY3696" s="1" ph="1"/>
      <c r="HZ3696" s="1" ph="1"/>
      <c r="IA3696" s="1" ph="1"/>
      <c r="IB3696" s="1" ph="1"/>
      <c r="IC3696" s="1" ph="1"/>
      <c r="ID3696" s="1" ph="1"/>
      <c r="IE3696" s="1" ph="1"/>
      <c r="IF3696" s="1" ph="1"/>
    </row>
    <row r="3697" spans="82:240" ht="20.149999999999999" customHeight="1">
      <c r="CD3697" s="1" ph="1"/>
      <c r="CE3697" s="1" ph="1"/>
      <c r="CF3697" s="1" ph="1"/>
      <c r="CG3697" s="1" ph="1"/>
      <c r="CH3697" s="1" ph="1"/>
      <c r="CI3697" s="1" ph="1"/>
      <c r="CJ3697" s="1" ph="1"/>
      <c r="CK3697" s="1" ph="1"/>
      <c r="CL3697" s="1" ph="1"/>
      <c r="CM3697" s="1" ph="1"/>
      <c r="CN3697" s="1" ph="1"/>
      <c r="CO3697" s="1" ph="1"/>
      <c r="CP3697" s="1" ph="1"/>
      <c r="CQ3697" s="1" ph="1"/>
      <c r="CR3697" s="1" ph="1"/>
      <c r="CS3697" s="1" ph="1"/>
      <c r="CT3697" s="1" ph="1"/>
      <c r="CU3697" s="1" ph="1"/>
      <c r="CV3697" s="1" ph="1"/>
      <c r="CW3697" s="1" ph="1"/>
      <c r="CX3697" s="1" ph="1"/>
      <c r="CY3697" s="1" ph="1"/>
      <c r="CZ3697" s="1" ph="1"/>
      <c r="DA3697" s="1" ph="1"/>
      <c r="DB3697" s="1" ph="1"/>
      <c r="DC3697" s="1" ph="1"/>
      <c r="DD3697" s="1" ph="1"/>
      <c r="DE3697" s="1" ph="1"/>
      <c r="DF3697" s="1" ph="1"/>
      <c r="DG3697" s="1" ph="1"/>
      <c r="DH3697" s="1" ph="1"/>
      <c r="DI3697" s="1" ph="1"/>
      <c r="DJ3697" s="1" ph="1"/>
      <c r="DK3697" s="1" ph="1"/>
      <c r="DL3697" s="1" ph="1"/>
      <c r="DM3697" s="1" ph="1"/>
      <c r="DN3697" s="1" ph="1"/>
      <c r="DO3697" s="1" ph="1"/>
      <c r="DP3697" s="1" ph="1"/>
      <c r="DQ3697" s="1" ph="1"/>
      <c r="DR3697" s="1" ph="1"/>
      <c r="DS3697" s="1" ph="1"/>
      <c r="DT3697" s="1" ph="1"/>
      <c r="DU3697" s="1" ph="1"/>
      <c r="DV3697" s="1" ph="1"/>
      <c r="DW3697" s="1" ph="1"/>
      <c r="DX3697" s="1" ph="1"/>
      <c r="DY3697" s="1" ph="1"/>
      <c r="DZ3697" s="1" ph="1"/>
      <c r="EA3697" s="1" ph="1"/>
      <c r="EB3697" s="1" ph="1"/>
      <c r="EC3697" s="1" ph="1"/>
      <c r="ED3697" s="1" ph="1"/>
      <c r="EE3697" s="1" ph="1"/>
      <c r="EF3697" s="1" ph="1"/>
      <c r="EG3697" s="1" ph="1"/>
      <c r="EH3697" s="1" ph="1"/>
      <c r="EI3697" s="1" ph="1"/>
      <c r="EJ3697" s="1" ph="1"/>
      <c r="EK3697" s="1" ph="1"/>
      <c r="EL3697" s="1" ph="1"/>
      <c r="EM3697" s="1" ph="1"/>
      <c r="EN3697" s="1" ph="1"/>
      <c r="EO3697" s="1" ph="1"/>
      <c r="EP3697" s="1" ph="1"/>
      <c r="EQ3697" s="1" ph="1"/>
      <c r="ER3697" s="1" ph="1"/>
      <c r="ES3697" s="1" ph="1"/>
      <c r="ET3697" s="1" ph="1"/>
      <c r="EU3697" s="1" ph="1"/>
      <c r="EV3697" s="1" ph="1"/>
      <c r="EW3697" s="1" ph="1"/>
      <c r="EX3697" s="1" ph="1"/>
      <c r="EY3697" s="1" ph="1"/>
      <c r="EZ3697" s="1" ph="1"/>
      <c r="FA3697" s="1" ph="1"/>
      <c r="FB3697" s="1" ph="1"/>
      <c r="FC3697" s="1" ph="1"/>
      <c r="FD3697" s="1" ph="1"/>
      <c r="FE3697" s="1" ph="1"/>
      <c r="FF3697" s="1" ph="1"/>
      <c r="FG3697" s="1" ph="1"/>
      <c r="FH3697" s="1" ph="1"/>
      <c r="FI3697" s="1" ph="1"/>
      <c r="FJ3697" s="1" ph="1"/>
      <c r="FK3697" s="1" ph="1"/>
      <c r="FL3697" s="1" ph="1"/>
      <c r="FM3697" s="1" ph="1"/>
      <c r="FN3697" s="1" ph="1"/>
      <c r="FO3697" s="1" ph="1"/>
      <c r="FP3697" s="1" ph="1"/>
      <c r="FQ3697" s="1" ph="1"/>
      <c r="FR3697" s="1" ph="1"/>
      <c r="FS3697" s="1" ph="1"/>
      <c r="FT3697" s="1" ph="1"/>
      <c r="FU3697" s="1" ph="1"/>
      <c r="FV3697" s="1" ph="1"/>
      <c r="FW3697" s="1" ph="1"/>
      <c r="FX3697" s="1" ph="1"/>
      <c r="FY3697" s="1" ph="1"/>
      <c r="FZ3697" s="1" ph="1"/>
      <c r="GA3697" s="1" ph="1"/>
      <c r="GB3697" s="1" ph="1"/>
      <c r="GC3697" s="1" ph="1"/>
      <c r="GD3697" s="1" ph="1"/>
      <c r="GE3697" s="1" ph="1"/>
      <c r="GF3697" s="1" ph="1"/>
      <c r="GG3697" s="1" ph="1"/>
      <c r="GH3697" s="1" ph="1"/>
      <c r="GI3697" s="1" ph="1"/>
      <c r="GJ3697" s="1" ph="1"/>
      <c r="GK3697" s="1" ph="1"/>
      <c r="GL3697" s="1" ph="1"/>
      <c r="GM3697" s="1" ph="1"/>
      <c r="GN3697" s="1" ph="1"/>
      <c r="GO3697" s="1" ph="1"/>
      <c r="GP3697" s="1" ph="1"/>
      <c r="GQ3697" s="1" ph="1"/>
      <c r="GR3697" s="1" ph="1"/>
      <c r="GS3697" s="1" ph="1"/>
      <c r="GT3697" s="1" ph="1"/>
      <c r="GU3697" s="1" ph="1"/>
      <c r="GV3697" s="1" ph="1"/>
      <c r="GW3697" s="1" ph="1"/>
      <c r="GX3697" s="1" ph="1"/>
      <c r="GY3697" s="1" ph="1"/>
      <c r="GZ3697" s="1" ph="1"/>
      <c r="HA3697" s="1" ph="1"/>
      <c r="HB3697" s="1" ph="1"/>
      <c r="HC3697" s="1" ph="1"/>
      <c r="HD3697" s="1" ph="1"/>
      <c r="HE3697" s="1" ph="1"/>
      <c r="HF3697" s="1" ph="1"/>
      <c r="HG3697" s="1" ph="1"/>
      <c r="HH3697" s="1" ph="1"/>
      <c r="HI3697" s="1" ph="1"/>
      <c r="HJ3697" s="1" ph="1"/>
      <c r="HK3697" s="1" ph="1"/>
      <c r="HL3697" s="1" ph="1"/>
      <c r="HM3697" s="1" ph="1"/>
      <c r="HN3697" s="1" ph="1"/>
      <c r="HO3697" s="1" ph="1"/>
      <c r="HP3697" s="1" ph="1"/>
      <c r="HQ3697" s="1" ph="1"/>
      <c r="HR3697" s="1" ph="1"/>
      <c r="HS3697" s="1" ph="1"/>
      <c r="HT3697" s="1" ph="1"/>
      <c r="HU3697" s="1" ph="1"/>
      <c r="HV3697" s="1" ph="1"/>
      <c r="HW3697" s="1" ph="1"/>
      <c r="HX3697" s="1" ph="1"/>
      <c r="HY3697" s="1" ph="1"/>
      <c r="HZ3697" s="1" ph="1"/>
      <c r="IA3697" s="1" ph="1"/>
      <c r="IB3697" s="1" ph="1"/>
      <c r="IC3697" s="1" ph="1"/>
      <c r="ID3697" s="1" ph="1"/>
      <c r="IE3697" s="1" ph="1"/>
      <c r="IF3697" s="1" ph="1"/>
    </row>
    <row r="3698" spans="82:240" ht="20.149999999999999" customHeight="1">
      <c r="CD3698" s="1" ph="1"/>
      <c r="CE3698" s="1" ph="1"/>
      <c r="CF3698" s="1" ph="1"/>
      <c r="CG3698" s="1" ph="1"/>
      <c r="CH3698" s="1" ph="1"/>
      <c r="CI3698" s="1" ph="1"/>
      <c r="CJ3698" s="1" ph="1"/>
      <c r="CK3698" s="1" ph="1"/>
      <c r="CL3698" s="1" ph="1"/>
      <c r="CM3698" s="1" ph="1"/>
      <c r="CN3698" s="1" ph="1"/>
      <c r="CO3698" s="1" ph="1"/>
      <c r="CP3698" s="1" ph="1"/>
      <c r="CQ3698" s="1" ph="1"/>
      <c r="CR3698" s="1" ph="1"/>
      <c r="CS3698" s="1" ph="1"/>
      <c r="CT3698" s="1" ph="1"/>
      <c r="CU3698" s="1" ph="1"/>
      <c r="CV3698" s="1" ph="1"/>
      <c r="CW3698" s="1" ph="1"/>
      <c r="CX3698" s="1" ph="1"/>
      <c r="CY3698" s="1" ph="1"/>
      <c r="CZ3698" s="1" ph="1"/>
      <c r="DA3698" s="1" ph="1"/>
      <c r="DB3698" s="1" ph="1"/>
      <c r="DC3698" s="1" ph="1"/>
      <c r="DD3698" s="1" ph="1"/>
      <c r="DE3698" s="1" ph="1"/>
      <c r="DF3698" s="1" ph="1"/>
      <c r="DG3698" s="1" ph="1"/>
      <c r="DH3698" s="1" ph="1"/>
      <c r="DI3698" s="1" ph="1"/>
      <c r="DJ3698" s="1" ph="1"/>
      <c r="DK3698" s="1" ph="1"/>
      <c r="DL3698" s="1" ph="1"/>
      <c r="DM3698" s="1" ph="1"/>
      <c r="DN3698" s="1" ph="1"/>
      <c r="DO3698" s="1" ph="1"/>
      <c r="DP3698" s="1" ph="1"/>
      <c r="DQ3698" s="1" ph="1"/>
      <c r="DR3698" s="1" ph="1"/>
      <c r="DS3698" s="1" ph="1"/>
      <c r="DT3698" s="1" ph="1"/>
      <c r="DU3698" s="1" ph="1"/>
      <c r="DV3698" s="1" ph="1"/>
      <c r="DW3698" s="1" ph="1"/>
      <c r="DX3698" s="1" ph="1"/>
      <c r="DY3698" s="1" ph="1"/>
      <c r="DZ3698" s="1" ph="1"/>
      <c r="EA3698" s="1" ph="1"/>
      <c r="EB3698" s="1" ph="1"/>
      <c r="EC3698" s="1" ph="1"/>
      <c r="ED3698" s="1" ph="1"/>
      <c r="EE3698" s="1" ph="1"/>
      <c r="EF3698" s="1" ph="1"/>
      <c r="EG3698" s="1" ph="1"/>
      <c r="EH3698" s="1" ph="1"/>
      <c r="EI3698" s="1" ph="1"/>
      <c r="EJ3698" s="1" ph="1"/>
      <c r="EK3698" s="1" ph="1"/>
      <c r="EL3698" s="1" ph="1"/>
      <c r="EM3698" s="1" ph="1"/>
      <c r="EN3698" s="1" ph="1"/>
      <c r="EO3698" s="1" ph="1"/>
      <c r="EP3698" s="1" ph="1"/>
      <c r="EQ3698" s="1" ph="1"/>
      <c r="ER3698" s="1" ph="1"/>
      <c r="ES3698" s="1" ph="1"/>
      <c r="ET3698" s="1" ph="1"/>
      <c r="EU3698" s="1" ph="1"/>
      <c r="EV3698" s="1" ph="1"/>
      <c r="EW3698" s="1" ph="1"/>
      <c r="EX3698" s="1" ph="1"/>
      <c r="EY3698" s="1" ph="1"/>
      <c r="EZ3698" s="1" ph="1"/>
      <c r="FA3698" s="1" ph="1"/>
      <c r="FB3698" s="1" ph="1"/>
      <c r="FC3698" s="1" ph="1"/>
      <c r="FD3698" s="1" ph="1"/>
      <c r="FE3698" s="1" ph="1"/>
      <c r="FF3698" s="1" ph="1"/>
      <c r="FG3698" s="1" ph="1"/>
      <c r="FH3698" s="1" ph="1"/>
      <c r="FI3698" s="1" ph="1"/>
      <c r="FJ3698" s="1" ph="1"/>
      <c r="FK3698" s="1" ph="1"/>
      <c r="FL3698" s="1" ph="1"/>
      <c r="FM3698" s="1" ph="1"/>
      <c r="FN3698" s="1" ph="1"/>
      <c r="FO3698" s="1" ph="1"/>
      <c r="FP3698" s="1" ph="1"/>
      <c r="FQ3698" s="1" ph="1"/>
      <c r="FR3698" s="1" ph="1"/>
      <c r="FS3698" s="1" ph="1"/>
      <c r="FT3698" s="1" ph="1"/>
      <c r="FU3698" s="1" ph="1"/>
      <c r="FV3698" s="1" ph="1"/>
      <c r="FW3698" s="1" ph="1"/>
      <c r="FX3698" s="1" ph="1"/>
      <c r="FY3698" s="1" ph="1"/>
      <c r="FZ3698" s="1" ph="1"/>
      <c r="GA3698" s="1" ph="1"/>
      <c r="GB3698" s="1" ph="1"/>
      <c r="GC3698" s="1" ph="1"/>
      <c r="GD3698" s="1" ph="1"/>
      <c r="GE3698" s="1" ph="1"/>
      <c r="GF3698" s="1" ph="1"/>
      <c r="GG3698" s="1" ph="1"/>
      <c r="GH3698" s="1" ph="1"/>
      <c r="GI3698" s="1" ph="1"/>
      <c r="GJ3698" s="1" ph="1"/>
      <c r="GK3698" s="1" ph="1"/>
      <c r="GL3698" s="1" ph="1"/>
      <c r="GM3698" s="1" ph="1"/>
      <c r="GN3698" s="1" ph="1"/>
      <c r="GO3698" s="1" ph="1"/>
      <c r="GP3698" s="1" ph="1"/>
      <c r="GQ3698" s="1" ph="1"/>
      <c r="GR3698" s="1" ph="1"/>
      <c r="GS3698" s="1" ph="1"/>
      <c r="GT3698" s="1" ph="1"/>
      <c r="GU3698" s="1" ph="1"/>
      <c r="GV3698" s="1" ph="1"/>
      <c r="GW3698" s="1" ph="1"/>
      <c r="GX3698" s="1" ph="1"/>
      <c r="GY3698" s="1" ph="1"/>
      <c r="GZ3698" s="1" ph="1"/>
      <c r="HA3698" s="1" ph="1"/>
      <c r="HB3698" s="1" ph="1"/>
      <c r="HC3698" s="1" ph="1"/>
      <c r="HD3698" s="1" ph="1"/>
      <c r="HE3698" s="1" ph="1"/>
      <c r="HF3698" s="1" ph="1"/>
      <c r="HG3698" s="1" ph="1"/>
      <c r="HH3698" s="1" ph="1"/>
      <c r="HI3698" s="1" ph="1"/>
      <c r="HJ3698" s="1" ph="1"/>
      <c r="HK3698" s="1" ph="1"/>
      <c r="HL3698" s="1" ph="1"/>
      <c r="HM3698" s="1" ph="1"/>
      <c r="HN3698" s="1" ph="1"/>
      <c r="HO3698" s="1" ph="1"/>
      <c r="HP3698" s="1" ph="1"/>
      <c r="HQ3698" s="1" ph="1"/>
      <c r="HR3698" s="1" ph="1"/>
      <c r="HS3698" s="1" ph="1"/>
      <c r="HT3698" s="1" ph="1"/>
      <c r="HU3698" s="1" ph="1"/>
      <c r="HV3698" s="1" ph="1"/>
      <c r="HW3698" s="1" ph="1"/>
      <c r="HX3698" s="1" ph="1"/>
      <c r="HY3698" s="1" ph="1"/>
      <c r="HZ3698" s="1" ph="1"/>
      <c r="IA3698" s="1" ph="1"/>
      <c r="IB3698" s="1" ph="1"/>
      <c r="IC3698" s="1" ph="1"/>
      <c r="ID3698" s="1" ph="1"/>
      <c r="IE3698" s="1" ph="1"/>
      <c r="IF3698" s="1" ph="1"/>
    </row>
    <row r="3699" spans="82:240" ht="20.149999999999999" customHeight="1">
      <c r="CD3699" s="1" ph="1"/>
      <c r="CE3699" s="1" ph="1"/>
      <c r="CF3699" s="1" ph="1"/>
      <c r="CG3699" s="1" ph="1"/>
      <c r="CH3699" s="1" ph="1"/>
      <c r="CI3699" s="1" ph="1"/>
      <c r="CJ3699" s="1" ph="1"/>
      <c r="CK3699" s="1" ph="1"/>
      <c r="CL3699" s="1" ph="1"/>
      <c r="CM3699" s="1" ph="1"/>
      <c r="CN3699" s="1" ph="1"/>
      <c r="CO3699" s="1" ph="1"/>
      <c r="CP3699" s="1" ph="1"/>
      <c r="CQ3699" s="1" ph="1"/>
      <c r="CR3699" s="1" ph="1"/>
      <c r="CS3699" s="1" ph="1"/>
      <c r="CT3699" s="1" ph="1"/>
      <c r="CU3699" s="1" ph="1"/>
      <c r="CV3699" s="1" ph="1"/>
      <c r="CW3699" s="1" ph="1"/>
      <c r="CX3699" s="1" ph="1"/>
      <c r="CY3699" s="1" ph="1"/>
      <c r="CZ3699" s="1" ph="1"/>
      <c r="DA3699" s="1" ph="1"/>
      <c r="DB3699" s="1" ph="1"/>
      <c r="DC3699" s="1" ph="1"/>
      <c r="DD3699" s="1" ph="1"/>
      <c r="DE3699" s="1" ph="1"/>
      <c r="DF3699" s="1" ph="1"/>
      <c r="DG3699" s="1" ph="1"/>
      <c r="DH3699" s="1" ph="1"/>
      <c r="DI3699" s="1" ph="1"/>
      <c r="DJ3699" s="1" ph="1"/>
      <c r="DK3699" s="1" ph="1"/>
      <c r="DL3699" s="1" ph="1"/>
      <c r="DM3699" s="1" ph="1"/>
      <c r="DN3699" s="1" ph="1"/>
      <c r="DO3699" s="1" ph="1"/>
      <c r="DP3699" s="1" ph="1"/>
      <c r="DQ3699" s="1" ph="1"/>
      <c r="DR3699" s="1" ph="1"/>
      <c r="DS3699" s="1" ph="1"/>
      <c r="DT3699" s="1" ph="1"/>
      <c r="DU3699" s="1" ph="1"/>
      <c r="DV3699" s="1" ph="1"/>
      <c r="DW3699" s="1" ph="1"/>
      <c r="DX3699" s="1" ph="1"/>
      <c r="DY3699" s="1" ph="1"/>
      <c r="DZ3699" s="1" ph="1"/>
      <c r="EA3699" s="1" ph="1"/>
      <c r="EB3699" s="1" ph="1"/>
      <c r="EC3699" s="1" ph="1"/>
      <c r="ED3699" s="1" ph="1"/>
      <c r="EE3699" s="1" ph="1"/>
      <c r="EF3699" s="1" ph="1"/>
      <c r="EG3699" s="1" ph="1"/>
      <c r="EH3699" s="1" ph="1"/>
      <c r="EI3699" s="1" ph="1"/>
      <c r="EJ3699" s="1" ph="1"/>
      <c r="EK3699" s="1" ph="1"/>
      <c r="EL3699" s="1" ph="1"/>
      <c r="EM3699" s="1" ph="1"/>
      <c r="EN3699" s="1" ph="1"/>
      <c r="EO3699" s="1" ph="1"/>
      <c r="EP3699" s="1" ph="1"/>
      <c r="EQ3699" s="1" ph="1"/>
      <c r="ER3699" s="1" ph="1"/>
      <c r="ES3699" s="1" ph="1"/>
      <c r="ET3699" s="1" ph="1"/>
      <c r="EU3699" s="1" ph="1"/>
      <c r="EV3699" s="1" ph="1"/>
      <c r="EW3699" s="1" ph="1"/>
      <c r="EX3699" s="1" ph="1"/>
      <c r="EY3699" s="1" ph="1"/>
      <c r="EZ3699" s="1" ph="1"/>
      <c r="FA3699" s="1" ph="1"/>
      <c r="FB3699" s="1" ph="1"/>
      <c r="FC3699" s="1" ph="1"/>
      <c r="FD3699" s="1" ph="1"/>
      <c r="FE3699" s="1" ph="1"/>
      <c r="FF3699" s="1" ph="1"/>
      <c r="FG3699" s="1" ph="1"/>
      <c r="FH3699" s="1" ph="1"/>
      <c r="FI3699" s="1" ph="1"/>
      <c r="FJ3699" s="1" ph="1"/>
      <c r="FK3699" s="1" ph="1"/>
      <c r="FL3699" s="1" ph="1"/>
      <c r="FM3699" s="1" ph="1"/>
      <c r="FN3699" s="1" ph="1"/>
      <c r="FO3699" s="1" ph="1"/>
      <c r="FP3699" s="1" ph="1"/>
      <c r="FQ3699" s="1" ph="1"/>
      <c r="FR3699" s="1" ph="1"/>
      <c r="FS3699" s="1" ph="1"/>
      <c r="FT3699" s="1" ph="1"/>
      <c r="FU3699" s="1" ph="1"/>
      <c r="FV3699" s="1" ph="1"/>
      <c r="FW3699" s="1" ph="1"/>
      <c r="FX3699" s="1" ph="1"/>
      <c r="FY3699" s="1" ph="1"/>
      <c r="FZ3699" s="1" ph="1"/>
      <c r="GA3699" s="1" ph="1"/>
      <c r="GB3699" s="1" ph="1"/>
      <c r="GC3699" s="1" ph="1"/>
      <c r="GD3699" s="1" ph="1"/>
      <c r="GE3699" s="1" ph="1"/>
      <c r="GF3699" s="1" ph="1"/>
      <c r="GG3699" s="1" ph="1"/>
      <c r="GH3699" s="1" ph="1"/>
      <c r="GI3699" s="1" ph="1"/>
      <c r="GJ3699" s="1" ph="1"/>
      <c r="GK3699" s="1" ph="1"/>
      <c r="GL3699" s="1" ph="1"/>
      <c r="GM3699" s="1" ph="1"/>
      <c r="GN3699" s="1" ph="1"/>
      <c r="GO3699" s="1" ph="1"/>
      <c r="GP3699" s="1" ph="1"/>
      <c r="GQ3699" s="1" ph="1"/>
      <c r="GR3699" s="1" ph="1"/>
      <c r="GS3699" s="1" ph="1"/>
      <c r="GT3699" s="1" ph="1"/>
      <c r="GU3699" s="1" ph="1"/>
      <c r="GV3699" s="1" ph="1"/>
      <c r="GW3699" s="1" ph="1"/>
      <c r="GX3699" s="1" ph="1"/>
      <c r="GY3699" s="1" ph="1"/>
      <c r="GZ3699" s="1" ph="1"/>
      <c r="HA3699" s="1" ph="1"/>
      <c r="HB3699" s="1" ph="1"/>
      <c r="HC3699" s="1" ph="1"/>
      <c r="HD3699" s="1" ph="1"/>
      <c r="HE3699" s="1" ph="1"/>
      <c r="HF3699" s="1" ph="1"/>
      <c r="HG3699" s="1" ph="1"/>
      <c r="HH3699" s="1" ph="1"/>
      <c r="HI3699" s="1" ph="1"/>
      <c r="HJ3699" s="1" ph="1"/>
      <c r="HK3699" s="1" ph="1"/>
      <c r="HL3699" s="1" ph="1"/>
      <c r="HM3699" s="1" ph="1"/>
      <c r="HN3699" s="1" ph="1"/>
      <c r="HO3699" s="1" ph="1"/>
      <c r="HP3699" s="1" ph="1"/>
      <c r="HQ3699" s="1" ph="1"/>
      <c r="HR3699" s="1" ph="1"/>
      <c r="HS3699" s="1" ph="1"/>
      <c r="HT3699" s="1" ph="1"/>
      <c r="HU3699" s="1" ph="1"/>
      <c r="HV3699" s="1" ph="1"/>
      <c r="HW3699" s="1" ph="1"/>
      <c r="HX3699" s="1" ph="1"/>
      <c r="HY3699" s="1" ph="1"/>
      <c r="HZ3699" s="1" ph="1"/>
      <c r="IA3699" s="1" ph="1"/>
      <c r="IB3699" s="1" ph="1"/>
      <c r="IC3699" s="1" ph="1"/>
      <c r="ID3699" s="1" ph="1"/>
      <c r="IE3699" s="1" ph="1"/>
      <c r="IF3699" s="1" ph="1"/>
    </row>
    <row r="3700" spans="82:240" ht="20.149999999999999" customHeight="1">
      <c r="CD3700" s="1" ph="1"/>
      <c r="CE3700" s="1" ph="1"/>
      <c r="CF3700" s="1" ph="1"/>
      <c r="CG3700" s="1" ph="1"/>
      <c r="CH3700" s="1" ph="1"/>
      <c r="CI3700" s="1" ph="1"/>
      <c r="CJ3700" s="1" ph="1"/>
      <c r="CK3700" s="1" ph="1"/>
      <c r="CL3700" s="1" ph="1"/>
      <c r="CM3700" s="1" ph="1"/>
      <c r="CN3700" s="1" ph="1"/>
      <c r="CO3700" s="1" ph="1"/>
      <c r="CP3700" s="1" ph="1"/>
      <c r="CQ3700" s="1" ph="1"/>
      <c r="CR3700" s="1" ph="1"/>
      <c r="CS3700" s="1" ph="1"/>
      <c r="CT3700" s="1" ph="1"/>
      <c r="CU3700" s="1" ph="1"/>
      <c r="CV3700" s="1" ph="1"/>
      <c r="CW3700" s="1" ph="1"/>
      <c r="CX3700" s="1" ph="1"/>
      <c r="CY3700" s="1" ph="1"/>
      <c r="CZ3700" s="1" ph="1"/>
      <c r="DA3700" s="1" ph="1"/>
      <c r="DB3700" s="1" ph="1"/>
      <c r="DC3700" s="1" ph="1"/>
      <c r="DD3700" s="1" ph="1"/>
      <c r="DE3700" s="1" ph="1"/>
      <c r="DF3700" s="1" ph="1"/>
      <c r="DG3700" s="1" ph="1"/>
      <c r="DH3700" s="1" ph="1"/>
      <c r="DI3700" s="1" ph="1"/>
      <c r="DJ3700" s="1" ph="1"/>
      <c r="DK3700" s="1" ph="1"/>
      <c r="DL3700" s="1" ph="1"/>
      <c r="DM3700" s="1" ph="1"/>
      <c r="DN3700" s="1" ph="1"/>
      <c r="DO3700" s="1" ph="1"/>
      <c r="DP3700" s="1" ph="1"/>
      <c r="DQ3700" s="1" ph="1"/>
      <c r="DR3700" s="1" ph="1"/>
      <c r="DS3700" s="1" ph="1"/>
      <c r="DT3700" s="1" ph="1"/>
      <c r="DU3700" s="1" ph="1"/>
      <c r="DV3700" s="1" ph="1"/>
      <c r="DW3700" s="1" ph="1"/>
      <c r="DX3700" s="1" ph="1"/>
      <c r="DY3700" s="1" ph="1"/>
      <c r="DZ3700" s="1" ph="1"/>
      <c r="EA3700" s="1" ph="1"/>
      <c r="EB3700" s="1" ph="1"/>
      <c r="EC3700" s="1" ph="1"/>
      <c r="ED3700" s="1" ph="1"/>
      <c r="EE3700" s="1" ph="1"/>
      <c r="EF3700" s="1" ph="1"/>
      <c r="EG3700" s="1" ph="1"/>
      <c r="EH3700" s="1" ph="1"/>
      <c r="EI3700" s="1" ph="1"/>
      <c r="EJ3700" s="1" ph="1"/>
      <c r="EK3700" s="1" ph="1"/>
      <c r="EL3700" s="1" ph="1"/>
      <c r="EM3700" s="1" ph="1"/>
      <c r="EN3700" s="1" ph="1"/>
      <c r="EO3700" s="1" ph="1"/>
      <c r="EP3700" s="1" ph="1"/>
      <c r="EQ3700" s="1" ph="1"/>
      <c r="ER3700" s="1" ph="1"/>
      <c r="ES3700" s="1" ph="1"/>
      <c r="ET3700" s="1" ph="1"/>
      <c r="EU3700" s="1" ph="1"/>
      <c r="EV3700" s="1" ph="1"/>
      <c r="EW3700" s="1" ph="1"/>
      <c r="EX3700" s="1" ph="1"/>
      <c r="EY3700" s="1" ph="1"/>
      <c r="EZ3700" s="1" ph="1"/>
      <c r="FA3700" s="1" ph="1"/>
      <c r="FB3700" s="1" ph="1"/>
      <c r="FC3700" s="1" ph="1"/>
      <c r="FD3700" s="1" ph="1"/>
      <c r="FE3700" s="1" ph="1"/>
      <c r="FF3700" s="1" ph="1"/>
      <c r="FG3700" s="1" ph="1"/>
      <c r="FH3700" s="1" ph="1"/>
      <c r="FI3700" s="1" ph="1"/>
      <c r="FJ3700" s="1" ph="1"/>
      <c r="FK3700" s="1" ph="1"/>
      <c r="FL3700" s="1" ph="1"/>
      <c r="FM3700" s="1" ph="1"/>
      <c r="FN3700" s="1" ph="1"/>
      <c r="FO3700" s="1" ph="1"/>
      <c r="FP3700" s="1" ph="1"/>
      <c r="FQ3700" s="1" ph="1"/>
      <c r="FR3700" s="1" ph="1"/>
      <c r="FS3700" s="1" ph="1"/>
      <c r="FT3700" s="1" ph="1"/>
      <c r="FU3700" s="1" ph="1"/>
      <c r="FV3700" s="1" ph="1"/>
      <c r="FW3700" s="1" ph="1"/>
      <c r="FX3700" s="1" ph="1"/>
      <c r="FY3700" s="1" ph="1"/>
      <c r="FZ3700" s="1" ph="1"/>
      <c r="GA3700" s="1" ph="1"/>
      <c r="GB3700" s="1" ph="1"/>
      <c r="GC3700" s="1" ph="1"/>
      <c r="GD3700" s="1" ph="1"/>
      <c r="GE3700" s="1" ph="1"/>
      <c r="GF3700" s="1" ph="1"/>
      <c r="GG3700" s="1" ph="1"/>
      <c r="GH3700" s="1" ph="1"/>
      <c r="GI3700" s="1" ph="1"/>
      <c r="GJ3700" s="1" ph="1"/>
      <c r="GK3700" s="1" ph="1"/>
      <c r="GL3700" s="1" ph="1"/>
      <c r="GM3700" s="1" ph="1"/>
      <c r="GN3700" s="1" ph="1"/>
      <c r="GO3700" s="1" ph="1"/>
      <c r="GP3700" s="1" ph="1"/>
      <c r="GQ3700" s="1" ph="1"/>
      <c r="GR3700" s="1" ph="1"/>
      <c r="GS3700" s="1" ph="1"/>
      <c r="GT3700" s="1" ph="1"/>
      <c r="GU3700" s="1" ph="1"/>
      <c r="GV3700" s="1" ph="1"/>
      <c r="GW3700" s="1" ph="1"/>
      <c r="GX3700" s="1" ph="1"/>
      <c r="GY3700" s="1" ph="1"/>
      <c r="GZ3700" s="1" ph="1"/>
      <c r="HA3700" s="1" ph="1"/>
      <c r="HB3700" s="1" ph="1"/>
      <c r="HC3700" s="1" ph="1"/>
      <c r="HD3700" s="1" ph="1"/>
      <c r="HE3700" s="1" ph="1"/>
      <c r="HF3700" s="1" ph="1"/>
      <c r="HG3700" s="1" ph="1"/>
      <c r="HH3700" s="1" ph="1"/>
      <c r="HI3700" s="1" ph="1"/>
      <c r="HJ3700" s="1" ph="1"/>
      <c r="HK3700" s="1" ph="1"/>
      <c r="HL3700" s="1" ph="1"/>
      <c r="HM3700" s="1" ph="1"/>
      <c r="HN3700" s="1" ph="1"/>
      <c r="HO3700" s="1" ph="1"/>
      <c r="HP3700" s="1" ph="1"/>
      <c r="HQ3700" s="1" ph="1"/>
      <c r="HR3700" s="1" ph="1"/>
      <c r="HS3700" s="1" ph="1"/>
      <c r="HT3700" s="1" ph="1"/>
      <c r="HU3700" s="1" ph="1"/>
      <c r="HV3700" s="1" ph="1"/>
      <c r="HW3700" s="1" ph="1"/>
      <c r="HX3700" s="1" ph="1"/>
      <c r="HY3700" s="1" ph="1"/>
      <c r="HZ3700" s="1" ph="1"/>
      <c r="IA3700" s="1" ph="1"/>
      <c r="IB3700" s="1" ph="1"/>
      <c r="IC3700" s="1" ph="1"/>
      <c r="ID3700" s="1" ph="1"/>
      <c r="IE3700" s="1" ph="1"/>
      <c r="IF3700" s="1" ph="1"/>
    </row>
    <row r="3702" spans="82:240" ht="20.149999999999999" customHeight="1">
      <c r="CD3702" s="1" ph="1"/>
      <c r="CE3702" s="1" ph="1"/>
      <c r="CF3702" s="1" ph="1"/>
      <c r="CG3702" s="1" ph="1"/>
      <c r="CH3702" s="1" ph="1"/>
      <c r="CI3702" s="1" ph="1"/>
      <c r="CJ3702" s="1" ph="1"/>
      <c r="CK3702" s="1" ph="1"/>
      <c r="CL3702" s="1" ph="1"/>
      <c r="CM3702" s="1" ph="1"/>
      <c r="CN3702" s="1" ph="1"/>
      <c r="CO3702" s="1" ph="1"/>
      <c r="CP3702" s="1" ph="1"/>
      <c r="CQ3702" s="1" ph="1"/>
      <c r="CR3702" s="1" ph="1"/>
      <c r="CS3702" s="1" ph="1"/>
      <c r="CT3702" s="1" ph="1"/>
      <c r="CU3702" s="1" ph="1"/>
      <c r="CV3702" s="1" ph="1"/>
      <c r="CW3702" s="1" ph="1"/>
      <c r="CX3702" s="1" ph="1"/>
      <c r="CY3702" s="1" ph="1"/>
      <c r="CZ3702" s="1" ph="1"/>
      <c r="DA3702" s="1" ph="1"/>
      <c r="DB3702" s="1" ph="1"/>
      <c r="DC3702" s="1" ph="1"/>
      <c r="DD3702" s="1" ph="1"/>
      <c r="DE3702" s="1" ph="1"/>
      <c r="DF3702" s="1" ph="1"/>
      <c r="DG3702" s="1" ph="1"/>
      <c r="DH3702" s="1" ph="1"/>
      <c r="DI3702" s="1" ph="1"/>
      <c r="DJ3702" s="1" ph="1"/>
      <c r="DK3702" s="1" ph="1"/>
      <c r="DL3702" s="1" ph="1"/>
      <c r="DM3702" s="1" ph="1"/>
      <c r="DN3702" s="1" ph="1"/>
      <c r="DO3702" s="1" ph="1"/>
      <c r="DP3702" s="1" ph="1"/>
      <c r="DQ3702" s="1" ph="1"/>
      <c r="DR3702" s="1" ph="1"/>
      <c r="DS3702" s="1" ph="1"/>
      <c r="DT3702" s="1" ph="1"/>
      <c r="DU3702" s="1" ph="1"/>
      <c r="DV3702" s="1" ph="1"/>
      <c r="DW3702" s="1" ph="1"/>
      <c r="DX3702" s="1" ph="1"/>
      <c r="DY3702" s="1" ph="1"/>
      <c r="DZ3702" s="1" ph="1"/>
      <c r="EA3702" s="1" ph="1"/>
      <c r="EB3702" s="1" ph="1"/>
      <c r="EC3702" s="1" ph="1"/>
      <c r="ED3702" s="1" ph="1"/>
      <c r="EE3702" s="1" ph="1"/>
      <c r="EF3702" s="1" ph="1"/>
      <c r="EG3702" s="1" ph="1"/>
      <c r="EH3702" s="1" ph="1"/>
      <c r="EI3702" s="1" ph="1"/>
      <c r="EJ3702" s="1" ph="1"/>
      <c r="EK3702" s="1" ph="1"/>
      <c r="EL3702" s="1" ph="1"/>
      <c r="EM3702" s="1" ph="1"/>
      <c r="EN3702" s="1" ph="1"/>
      <c r="EO3702" s="1" ph="1"/>
      <c r="EP3702" s="1" ph="1"/>
      <c r="EQ3702" s="1" ph="1"/>
      <c r="ER3702" s="1" ph="1"/>
      <c r="ES3702" s="1" ph="1"/>
      <c r="ET3702" s="1" ph="1"/>
      <c r="EU3702" s="1" ph="1"/>
      <c r="EV3702" s="1" ph="1"/>
      <c r="EW3702" s="1" ph="1"/>
      <c r="EX3702" s="1" ph="1"/>
      <c r="EY3702" s="1" ph="1"/>
      <c r="EZ3702" s="1" ph="1"/>
      <c r="FA3702" s="1" ph="1"/>
      <c r="FB3702" s="1" ph="1"/>
      <c r="FC3702" s="1" ph="1"/>
      <c r="FD3702" s="1" ph="1"/>
      <c r="FE3702" s="1" ph="1"/>
      <c r="FF3702" s="1" ph="1"/>
      <c r="FG3702" s="1" ph="1"/>
      <c r="FH3702" s="1" ph="1"/>
      <c r="FI3702" s="1" ph="1"/>
      <c r="FJ3702" s="1" ph="1"/>
      <c r="FK3702" s="1" ph="1"/>
      <c r="FL3702" s="1" ph="1"/>
      <c r="FM3702" s="1" ph="1"/>
      <c r="FN3702" s="1" ph="1"/>
      <c r="FO3702" s="1" ph="1"/>
      <c r="FP3702" s="1" ph="1"/>
      <c r="FQ3702" s="1" ph="1"/>
      <c r="FR3702" s="1" ph="1"/>
      <c r="FS3702" s="1" ph="1"/>
      <c r="FT3702" s="1" ph="1"/>
      <c r="FU3702" s="1" ph="1"/>
      <c r="FV3702" s="1" ph="1"/>
      <c r="FW3702" s="1" ph="1"/>
      <c r="FX3702" s="1" ph="1"/>
      <c r="FY3702" s="1" ph="1"/>
      <c r="FZ3702" s="1" ph="1"/>
      <c r="GA3702" s="1" ph="1"/>
      <c r="GB3702" s="1" ph="1"/>
      <c r="GC3702" s="1" ph="1"/>
      <c r="GD3702" s="1" ph="1"/>
      <c r="GE3702" s="1" ph="1"/>
      <c r="GF3702" s="1" ph="1"/>
      <c r="GG3702" s="1" ph="1"/>
      <c r="GH3702" s="1" ph="1"/>
      <c r="GI3702" s="1" ph="1"/>
      <c r="GJ3702" s="1" ph="1"/>
      <c r="GK3702" s="1" ph="1"/>
      <c r="GL3702" s="1" ph="1"/>
      <c r="GM3702" s="1" ph="1"/>
      <c r="GN3702" s="1" ph="1"/>
      <c r="GO3702" s="1" ph="1"/>
      <c r="GP3702" s="1" ph="1"/>
      <c r="GQ3702" s="1" ph="1"/>
      <c r="GR3702" s="1" ph="1"/>
      <c r="GS3702" s="1" ph="1"/>
      <c r="GT3702" s="1" ph="1"/>
      <c r="GU3702" s="1" ph="1"/>
      <c r="GV3702" s="1" ph="1"/>
      <c r="GW3702" s="1" ph="1"/>
      <c r="GX3702" s="1" ph="1"/>
      <c r="GY3702" s="1" ph="1"/>
      <c r="GZ3702" s="1" ph="1"/>
      <c r="HA3702" s="1" ph="1"/>
      <c r="HB3702" s="1" ph="1"/>
      <c r="HC3702" s="1" ph="1"/>
      <c r="HD3702" s="1" ph="1"/>
      <c r="HE3702" s="1" ph="1"/>
      <c r="HF3702" s="1" ph="1"/>
      <c r="HG3702" s="1" ph="1"/>
      <c r="HH3702" s="1" ph="1"/>
      <c r="HI3702" s="1" ph="1"/>
      <c r="HJ3702" s="1" ph="1"/>
      <c r="HK3702" s="1" ph="1"/>
      <c r="HL3702" s="1" ph="1"/>
      <c r="HM3702" s="1" ph="1"/>
      <c r="HN3702" s="1" ph="1"/>
      <c r="HO3702" s="1" ph="1"/>
      <c r="HP3702" s="1" ph="1"/>
      <c r="HQ3702" s="1" ph="1"/>
      <c r="HR3702" s="1" ph="1"/>
      <c r="HS3702" s="1" ph="1"/>
      <c r="HT3702" s="1" ph="1"/>
      <c r="HU3702" s="1" ph="1"/>
      <c r="HV3702" s="1" ph="1"/>
      <c r="HW3702" s="1" ph="1"/>
      <c r="HX3702" s="1" ph="1"/>
      <c r="HY3702" s="1" ph="1"/>
      <c r="HZ3702" s="1" ph="1"/>
      <c r="IA3702" s="1" ph="1"/>
      <c r="IB3702" s="1" ph="1"/>
      <c r="IC3702" s="1" ph="1"/>
      <c r="ID3702" s="1" ph="1"/>
      <c r="IE3702" s="1" ph="1"/>
      <c r="IF3702" s="1" ph="1"/>
    </row>
    <row r="3706" spans="82:240" ht="20.149999999999999" customHeight="1">
      <c r="CD3706" s="1" ph="1"/>
      <c r="CE3706" s="1" ph="1"/>
      <c r="CF3706" s="1" ph="1"/>
      <c r="CG3706" s="1" ph="1"/>
      <c r="CH3706" s="1" ph="1"/>
      <c r="CI3706" s="1" ph="1"/>
      <c r="CJ3706" s="1" ph="1"/>
      <c r="CK3706" s="1" ph="1"/>
      <c r="CL3706" s="1" ph="1"/>
      <c r="CM3706" s="1" ph="1"/>
      <c r="CN3706" s="1" ph="1"/>
      <c r="CO3706" s="1" ph="1"/>
      <c r="CP3706" s="1" ph="1"/>
      <c r="CQ3706" s="1" ph="1"/>
      <c r="CR3706" s="1" ph="1"/>
      <c r="CS3706" s="1" ph="1"/>
      <c r="CT3706" s="1" ph="1"/>
      <c r="CU3706" s="1" ph="1"/>
      <c r="CV3706" s="1" ph="1"/>
      <c r="CW3706" s="1" ph="1"/>
      <c r="CX3706" s="1" ph="1"/>
      <c r="CY3706" s="1" ph="1"/>
      <c r="CZ3706" s="1" ph="1"/>
      <c r="DA3706" s="1" ph="1"/>
      <c r="DB3706" s="1" ph="1"/>
      <c r="DC3706" s="1" ph="1"/>
      <c r="DD3706" s="1" ph="1"/>
      <c r="DE3706" s="1" ph="1"/>
      <c r="DF3706" s="1" ph="1"/>
      <c r="DG3706" s="1" ph="1"/>
      <c r="DH3706" s="1" ph="1"/>
      <c r="DI3706" s="1" ph="1"/>
      <c r="DJ3706" s="1" ph="1"/>
      <c r="DK3706" s="1" ph="1"/>
      <c r="DL3706" s="1" ph="1"/>
      <c r="DM3706" s="1" ph="1"/>
      <c r="DN3706" s="1" ph="1"/>
      <c r="DO3706" s="1" ph="1"/>
      <c r="DP3706" s="1" ph="1"/>
      <c r="DQ3706" s="1" ph="1"/>
      <c r="DR3706" s="1" ph="1"/>
      <c r="DS3706" s="1" ph="1"/>
      <c r="DT3706" s="1" ph="1"/>
      <c r="DU3706" s="1" ph="1"/>
      <c r="DV3706" s="1" ph="1"/>
      <c r="DW3706" s="1" ph="1"/>
      <c r="DX3706" s="1" ph="1"/>
      <c r="DY3706" s="1" ph="1"/>
      <c r="DZ3706" s="1" ph="1"/>
      <c r="EA3706" s="1" ph="1"/>
      <c r="EB3706" s="1" ph="1"/>
      <c r="EC3706" s="1" ph="1"/>
      <c r="ED3706" s="1" ph="1"/>
      <c r="EE3706" s="1" ph="1"/>
      <c r="EF3706" s="1" ph="1"/>
      <c r="EG3706" s="1" ph="1"/>
      <c r="EH3706" s="1" ph="1"/>
      <c r="EI3706" s="1" ph="1"/>
      <c r="EJ3706" s="1" ph="1"/>
      <c r="EK3706" s="1" ph="1"/>
      <c r="EL3706" s="1" ph="1"/>
      <c r="EM3706" s="1" ph="1"/>
      <c r="EN3706" s="1" ph="1"/>
      <c r="EO3706" s="1" ph="1"/>
      <c r="EP3706" s="1" ph="1"/>
      <c r="EQ3706" s="1" ph="1"/>
      <c r="ER3706" s="1" ph="1"/>
      <c r="ES3706" s="1" ph="1"/>
      <c r="ET3706" s="1" ph="1"/>
      <c r="EU3706" s="1" ph="1"/>
      <c r="EV3706" s="1" ph="1"/>
      <c r="EW3706" s="1" ph="1"/>
      <c r="EX3706" s="1" ph="1"/>
      <c r="EY3706" s="1" ph="1"/>
      <c r="EZ3706" s="1" ph="1"/>
      <c r="FA3706" s="1" ph="1"/>
      <c r="FB3706" s="1" ph="1"/>
      <c r="FC3706" s="1" ph="1"/>
      <c r="FD3706" s="1" ph="1"/>
      <c r="FE3706" s="1" ph="1"/>
      <c r="FF3706" s="1" ph="1"/>
      <c r="FG3706" s="1" ph="1"/>
      <c r="FH3706" s="1" ph="1"/>
      <c r="FI3706" s="1" ph="1"/>
      <c r="FJ3706" s="1" ph="1"/>
      <c r="FK3706" s="1" ph="1"/>
      <c r="FL3706" s="1" ph="1"/>
      <c r="FM3706" s="1" ph="1"/>
      <c r="FN3706" s="1" ph="1"/>
      <c r="FO3706" s="1" ph="1"/>
      <c r="FP3706" s="1" ph="1"/>
      <c r="FQ3706" s="1" ph="1"/>
      <c r="FR3706" s="1" ph="1"/>
      <c r="FS3706" s="1" ph="1"/>
      <c r="FT3706" s="1" ph="1"/>
      <c r="FU3706" s="1" ph="1"/>
      <c r="FV3706" s="1" ph="1"/>
      <c r="FW3706" s="1" ph="1"/>
      <c r="FX3706" s="1" ph="1"/>
      <c r="FY3706" s="1" ph="1"/>
      <c r="FZ3706" s="1" ph="1"/>
      <c r="GA3706" s="1" ph="1"/>
      <c r="GB3706" s="1" ph="1"/>
      <c r="GC3706" s="1" ph="1"/>
      <c r="GD3706" s="1" ph="1"/>
      <c r="GE3706" s="1" ph="1"/>
      <c r="GF3706" s="1" ph="1"/>
      <c r="GG3706" s="1" ph="1"/>
      <c r="GH3706" s="1" ph="1"/>
      <c r="GI3706" s="1" ph="1"/>
      <c r="GJ3706" s="1" ph="1"/>
      <c r="GK3706" s="1" ph="1"/>
      <c r="GL3706" s="1" ph="1"/>
      <c r="GM3706" s="1" ph="1"/>
      <c r="GN3706" s="1" ph="1"/>
      <c r="GO3706" s="1" ph="1"/>
      <c r="GP3706" s="1" ph="1"/>
      <c r="GQ3706" s="1" ph="1"/>
      <c r="GR3706" s="1" ph="1"/>
      <c r="GS3706" s="1" ph="1"/>
      <c r="GT3706" s="1" ph="1"/>
      <c r="GU3706" s="1" ph="1"/>
      <c r="GV3706" s="1" ph="1"/>
      <c r="GW3706" s="1" ph="1"/>
      <c r="GX3706" s="1" ph="1"/>
      <c r="GY3706" s="1" ph="1"/>
      <c r="GZ3706" s="1" ph="1"/>
      <c r="HA3706" s="1" ph="1"/>
      <c r="HB3706" s="1" ph="1"/>
      <c r="HC3706" s="1" ph="1"/>
      <c r="HD3706" s="1" ph="1"/>
      <c r="HE3706" s="1" ph="1"/>
      <c r="HF3706" s="1" ph="1"/>
      <c r="HG3706" s="1" ph="1"/>
      <c r="HH3706" s="1" ph="1"/>
      <c r="HI3706" s="1" ph="1"/>
      <c r="HJ3706" s="1" ph="1"/>
      <c r="HK3706" s="1" ph="1"/>
      <c r="HL3706" s="1" ph="1"/>
      <c r="HM3706" s="1" ph="1"/>
      <c r="HN3706" s="1" ph="1"/>
      <c r="HO3706" s="1" ph="1"/>
      <c r="HP3706" s="1" ph="1"/>
      <c r="HQ3706" s="1" ph="1"/>
      <c r="HR3706" s="1" ph="1"/>
      <c r="HS3706" s="1" ph="1"/>
      <c r="HT3706" s="1" ph="1"/>
      <c r="HU3706" s="1" ph="1"/>
      <c r="HV3706" s="1" ph="1"/>
      <c r="HW3706" s="1" ph="1"/>
      <c r="HX3706" s="1" ph="1"/>
      <c r="HY3706" s="1" ph="1"/>
      <c r="HZ3706" s="1" ph="1"/>
      <c r="IA3706" s="1" ph="1"/>
      <c r="IB3706" s="1" ph="1"/>
      <c r="IC3706" s="1" ph="1"/>
      <c r="ID3706" s="1" ph="1"/>
      <c r="IE3706" s="1" ph="1"/>
      <c r="IF3706" s="1" ph="1"/>
    </row>
    <row r="3711" spans="82:240" ht="20.149999999999999" customHeight="1">
      <c r="CD3711" s="1" ph="1"/>
      <c r="CE3711" s="1" ph="1"/>
      <c r="CF3711" s="1" ph="1"/>
      <c r="CG3711" s="1" ph="1"/>
      <c r="CH3711" s="1" ph="1"/>
      <c r="CI3711" s="1" ph="1"/>
      <c r="CJ3711" s="1" ph="1"/>
      <c r="CK3711" s="1" ph="1"/>
      <c r="CL3711" s="1" ph="1"/>
      <c r="CM3711" s="1" ph="1"/>
      <c r="CN3711" s="1" ph="1"/>
      <c r="CO3711" s="1" ph="1"/>
      <c r="CP3711" s="1" ph="1"/>
      <c r="CQ3711" s="1" ph="1"/>
      <c r="CR3711" s="1" ph="1"/>
      <c r="CS3711" s="1" ph="1"/>
      <c r="CT3711" s="1" ph="1"/>
      <c r="CU3711" s="1" ph="1"/>
      <c r="CV3711" s="1" ph="1"/>
      <c r="CW3711" s="1" ph="1"/>
      <c r="CX3711" s="1" ph="1"/>
      <c r="CY3711" s="1" ph="1"/>
      <c r="CZ3711" s="1" ph="1"/>
      <c r="DA3711" s="1" ph="1"/>
      <c r="DB3711" s="1" ph="1"/>
      <c r="DC3711" s="1" ph="1"/>
      <c r="DD3711" s="1" ph="1"/>
      <c r="DE3711" s="1" ph="1"/>
      <c r="DF3711" s="1" ph="1"/>
      <c r="DG3711" s="1" ph="1"/>
      <c r="DH3711" s="1" ph="1"/>
      <c r="DI3711" s="1" ph="1"/>
      <c r="DJ3711" s="1" ph="1"/>
      <c r="DK3711" s="1" ph="1"/>
      <c r="DL3711" s="1" ph="1"/>
      <c r="DM3711" s="1" ph="1"/>
      <c r="DN3711" s="1" ph="1"/>
      <c r="DO3711" s="1" ph="1"/>
      <c r="DP3711" s="1" ph="1"/>
      <c r="DQ3711" s="1" ph="1"/>
      <c r="DR3711" s="1" ph="1"/>
      <c r="DS3711" s="1" ph="1"/>
      <c r="DT3711" s="1" ph="1"/>
      <c r="DU3711" s="1" ph="1"/>
      <c r="DV3711" s="1" ph="1"/>
      <c r="DW3711" s="1" ph="1"/>
      <c r="DX3711" s="1" ph="1"/>
      <c r="DY3711" s="1" ph="1"/>
      <c r="DZ3711" s="1" ph="1"/>
      <c r="EA3711" s="1" ph="1"/>
      <c r="EB3711" s="1" ph="1"/>
      <c r="EC3711" s="1" ph="1"/>
      <c r="ED3711" s="1" ph="1"/>
      <c r="EE3711" s="1" ph="1"/>
      <c r="EF3711" s="1" ph="1"/>
      <c r="EG3711" s="1" ph="1"/>
      <c r="EH3711" s="1" ph="1"/>
      <c r="EI3711" s="1" ph="1"/>
      <c r="EJ3711" s="1" ph="1"/>
      <c r="EK3711" s="1" ph="1"/>
      <c r="EL3711" s="1" ph="1"/>
      <c r="EM3711" s="1" ph="1"/>
      <c r="EN3711" s="1" ph="1"/>
      <c r="EO3711" s="1" ph="1"/>
      <c r="EP3711" s="1" ph="1"/>
      <c r="EQ3711" s="1" ph="1"/>
      <c r="ER3711" s="1" ph="1"/>
      <c r="ES3711" s="1" ph="1"/>
      <c r="ET3711" s="1" ph="1"/>
      <c r="EU3711" s="1" ph="1"/>
      <c r="EV3711" s="1" ph="1"/>
      <c r="EW3711" s="1" ph="1"/>
      <c r="EX3711" s="1" ph="1"/>
      <c r="EY3711" s="1" ph="1"/>
      <c r="EZ3711" s="1" ph="1"/>
      <c r="FA3711" s="1" ph="1"/>
      <c r="FB3711" s="1" ph="1"/>
      <c r="FC3711" s="1" ph="1"/>
      <c r="FD3711" s="1" ph="1"/>
      <c r="FE3711" s="1" ph="1"/>
      <c r="FF3711" s="1" ph="1"/>
      <c r="FG3711" s="1" ph="1"/>
      <c r="FH3711" s="1" ph="1"/>
      <c r="FI3711" s="1" ph="1"/>
      <c r="FJ3711" s="1" ph="1"/>
      <c r="FK3711" s="1" ph="1"/>
      <c r="FL3711" s="1" ph="1"/>
      <c r="FM3711" s="1" ph="1"/>
      <c r="FN3711" s="1" ph="1"/>
      <c r="FO3711" s="1" ph="1"/>
      <c r="FP3711" s="1" ph="1"/>
      <c r="FQ3711" s="1" ph="1"/>
      <c r="FR3711" s="1" ph="1"/>
      <c r="FS3711" s="1" ph="1"/>
      <c r="FT3711" s="1" ph="1"/>
      <c r="FU3711" s="1" ph="1"/>
      <c r="FV3711" s="1" ph="1"/>
      <c r="FW3711" s="1" ph="1"/>
      <c r="FX3711" s="1" ph="1"/>
      <c r="FY3711" s="1" ph="1"/>
      <c r="FZ3711" s="1" ph="1"/>
      <c r="GA3711" s="1" ph="1"/>
      <c r="GB3711" s="1" ph="1"/>
      <c r="GC3711" s="1" ph="1"/>
      <c r="GD3711" s="1" ph="1"/>
      <c r="GE3711" s="1" ph="1"/>
      <c r="GF3711" s="1" ph="1"/>
      <c r="GG3711" s="1" ph="1"/>
      <c r="GH3711" s="1" ph="1"/>
      <c r="GI3711" s="1" ph="1"/>
      <c r="GJ3711" s="1" ph="1"/>
      <c r="GK3711" s="1" ph="1"/>
      <c r="GL3711" s="1" ph="1"/>
      <c r="GM3711" s="1" ph="1"/>
      <c r="GN3711" s="1" ph="1"/>
      <c r="GO3711" s="1" ph="1"/>
      <c r="GP3711" s="1" ph="1"/>
      <c r="GQ3711" s="1" ph="1"/>
      <c r="GR3711" s="1" ph="1"/>
      <c r="GS3711" s="1" ph="1"/>
      <c r="GT3711" s="1" ph="1"/>
      <c r="GU3711" s="1" ph="1"/>
      <c r="GV3711" s="1" ph="1"/>
      <c r="GW3711" s="1" ph="1"/>
      <c r="GX3711" s="1" ph="1"/>
      <c r="GY3711" s="1" ph="1"/>
      <c r="GZ3711" s="1" ph="1"/>
      <c r="HA3711" s="1" ph="1"/>
      <c r="HB3711" s="1" ph="1"/>
      <c r="HC3711" s="1" ph="1"/>
      <c r="HD3711" s="1" ph="1"/>
      <c r="HE3711" s="1" ph="1"/>
      <c r="HF3711" s="1" ph="1"/>
      <c r="HG3711" s="1" ph="1"/>
      <c r="HH3711" s="1" ph="1"/>
      <c r="HI3711" s="1" ph="1"/>
      <c r="HJ3711" s="1" ph="1"/>
      <c r="HK3711" s="1" ph="1"/>
      <c r="HL3711" s="1" ph="1"/>
      <c r="HM3711" s="1" ph="1"/>
      <c r="HN3711" s="1" ph="1"/>
      <c r="HO3711" s="1" ph="1"/>
      <c r="HP3711" s="1" ph="1"/>
      <c r="HQ3711" s="1" ph="1"/>
      <c r="HR3711" s="1" ph="1"/>
      <c r="HS3711" s="1" ph="1"/>
      <c r="HT3711" s="1" ph="1"/>
      <c r="HU3711" s="1" ph="1"/>
      <c r="HV3711" s="1" ph="1"/>
      <c r="HW3711" s="1" ph="1"/>
      <c r="HX3711" s="1" ph="1"/>
      <c r="HY3711" s="1" ph="1"/>
      <c r="HZ3711" s="1" ph="1"/>
      <c r="IA3711" s="1" ph="1"/>
      <c r="IB3711" s="1" ph="1"/>
      <c r="IC3711" s="1" ph="1"/>
      <c r="ID3711" s="1" ph="1"/>
      <c r="IE3711" s="1" ph="1"/>
      <c r="IF3711" s="1" ph="1"/>
    </row>
    <row r="3714" spans="82:240" ht="20.149999999999999" customHeight="1">
      <c r="CD3714" s="1" ph="1"/>
      <c r="CE3714" s="1" ph="1"/>
      <c r="CF3714" s="1" ph="1"/>
      <c r="CG3714" s="1" ph="1"/>
      <c r="CH3714" s="1" ph="1"/>
      <c r="CI3714" s="1" ph="1"/>
      <c r="CJ3714" s="1" ph="1"/>
      <c r="CK3714" s="1" ph="1"/>
      <c r="CL3714" s="1" ph="1"/>
      <c r="CM3714" s="1" ph="1"/>
      <c r="CN3714" s="1" ph="1"/>
      <c r="CO3714" s="1" ph="1"/>
      <c r="CP3714" s="1" ph="1"/>
      <c r="CQ3714" s="1" ph="1"/>
      <c r="CR3714" s="1" ph="1"/>
      <c r="CS3714" s="1" ph="1"/>
      <c r="CT3714" s="1" ph="1"/>
      <c r="CU3714" s="1" ph="1"/>
      <c r="CV3714" s="1" ph="1"/>
      <c r="CW3714" s="1" ph="1"/>
      <c r="CX3714" s="1" ph="1"/>
      <c r="CY3714" s="1" ph="1"/>
      <c r="CZ3714" s="1" ph="1"/>
      <c r="DA3714" s="1" ph="1"/>
      <c r="DB3714" s="1" ph="1"/>
      <c r="DC3714" s="1" ph="1"/>
      <c r="DD3714" s="1" ph="1"/>
      <c r="DE3714" s="1" ph="1"/>
      <c r="DF3714" s="1" ph="1"/>
      <c r="DG3714" s="1" ph="1"/>
      <c r="DH3714" s="1" ph="1"/>
      <c r="DI3714" s="1" ph="1"/>
      <c r="DJ3714" s="1" ph="1"/>
      <c r="DK3714" s="1" ph="1"/>
      <c r="DL3714" s="1" ph="1"/>
      <c r="DM3714" s="1" ph="1"/>
      <c r="DN3714" s="1" ph="1"/>
      <c r="DO3714" s="1" ph="1"/>
      <c r="DP3714" s="1" ph="1"/>
      <c r="DQ3714" s="1" ph="1"/>
      <c r="DR3714" s="1" ph="1"/>
      <c r="DS3714" s="1" ph="1"/>
      <c r="DT3714" s="1" ph="1"/>
      <c r="DU3714" s="1" ph="1"/>
      <c r="DV3714" s="1" ph="1"/>
      <c r="DW3714" s="1" ph="1"/>
      <c r="DX3714" s="1" ph="1"/>
      <c r="DY3714" s="1" ph="1"/>
      <c r="DZ3714" s="1" ph="1"/>
      <c r="EA3714" s="1" ph="1"/>
      <c r="EB3714" s="1" ph="1"/>
      <c r="EC3714" s="1" ph="1"/>
      <c r="ED3714" s="1" ph="1"/>
      <c r="EE3714" s="1" ph="1"/>
      <c r="EF3714" s="1" ph="1"/>
      <c r="EG3714" s="1" ph="1"/>
      <c r="EH3714" s="1" ph="1"/>
      <c r="EI3714" s="1" ph="1"/>
      <c r="EJ3714" s="1" ph="1"/>
      <c r="EK3714" s="1" ph="1"/>
      <c r="EL3714" s="1" ph="1"/>
      <c r="EM3714" s="1" ph="1"/>
      <c r="EN3714" s="1" ph="1"/>
      <c r="EO3714" s="1" ph="1"/>
      <c r="EP3714" s="1" ph="1"/>
      <c r="EQ3714" s="1" ph="1"/>
      <c r="ER3714" s="1" ph="1"/>
      <c r="ES3714" s="1" ph="1"/>
      <c r="ET3714" s="1" ph="1"/>
      <c r="EU3714" s="1" ph="1"/>
      <c r="EV3714" s="1" ph="1"/>
      <c r="EW3714" s="1" ph="1"/>
      <c r="EX3714" s="1" ph="1"/>
      <c r="EY3714" s="1" ph="1"/>
      <c r="EZ3714" s="1" ph="1"/>
      <c r="FA3714" s="1" ph="1"/>
      <c r="FB3714" s="1" ph="1"/>
      <c r="FC3714" s="1" ph="1"/>
      <c r="FD3714" s="1" ph="1"/>
      <c r="FE3714" s="1" ph="1"/>
      <c r="FF3714" s="1" ph="1"/>
      <c r="FG3714" s="1" ph="1"/>
      <c r="FH3714" s="1" ph="1"/>
      <c r="FI3714" s="1" ph="1"/>
      <c r="FJ3714" s="1" ph="1"/>
      <c r="FK3714" s="1" ph="1"/>
      <c r="FL3714" s="1" ph="1"/>
      <c r="FM3714" s="1" ph="1"/>
      <c r="FN3714" s="1" ph="1"/>
      <c r="FO3714" s="1" ph="1"/>
      <c r="FP3714" s="1" ph="1"/>
      <c r="FQ3714" s="1" ph="1"/>
      <c r="FR3714" s="1" ph="1"/>
      <c r="FS3714" s="1" ph="1"/>
      <c r="FT3714" s="1" ph="1"/>
      <c r="FU3714" s="1" ph="1"/>
      <c r="FV3714" s="1" ph="1"/>
      <c r="FW3714" s="1" ph="1"/>
      <c r="FX3714" s="1" ph="1"/>
      <c r="FY3714" s="1" ph="1"/>
      <c r="FZ3714" s="1" ph="1"/>
      <c r="GA3714" s="1" ph="1"/>
      <c r="GB3714" s="1" ph="1"/>
      <c r="GC3714" s="1" ph="1"/>
      <c r="GD3714" s="1" ph="1"/>
      <c r="GE3714" s="1" ph="1"/>
      <c r="GF3714" s="1" ph="1"/>
      <c r="GG3714" s="1" ph="1"/>
      <c r="GH3714" s="1" ph="1"/>
      <c r="GI3714" s="1" ph="1"/>
      <c r="GJ3714" s="1" ph="1"/>
      <c r="GK3714" s="1" ph="1"/>
      <c r="GL3714" s="1" ph="1"/>
      <c r="GM3714" s="1" ph="1"/>
      <c r="GN3714" s="1" ph="1"/>
      <c r="GO3714" s="1" ph="1"/>
      <c r="GP3714" s="1" ph="1"/>
      <c r="GQ3714" s="1" ph="1"/>
      <c r="GR3714" s="1" ph="1"/>
      <c r="GS3714" s="1" ph="1"/>
      <c r="GT3714" s="1" ph="1"/>
      <c r="GU3714" s="1" ph="1"/>
      <c r="GV3714" s="1" ph="1"/>
      <c r="GW3714" s="1" ph="1"/>
      <c r="GX3714" s="1" ph="1"/>
      <c r="GY3714" s="1" ph="1"/>
      <c r="GZ3714" s="1" ph="1"/>
      <c r="HA3714" s="1" ph="1"/>
      <c r="HB3714" s="1" ph="1"/>
      <c r="HC3714" s="1" ph="1"/>
      <c r="HD3714" s="1" ph="1"/>
      <c r="HE3714" s="1" ph="1"/>
      <c r="HF3714" s="1" ph="1"/>
      <c r="HG3714" s="1" ph="1"/>
      <c r="HH3714" s="1" ph="1"/>
      <c r="HI3714" s="1" ph="1"/>
      <c r="HJ3714" s="1" ph="1"/>
      <c r="HK3714" s="1" ph="1"/>
      <c r="HL3714" s="1" ph="1"/>
      <c r="HM3714" s="1" ph="1"/>
      <c r="HN3714" s="1" ph="1"/>
      <c r="HO3714" s="1" ph="1"/>
      <c r="HP3714" s="1" ph="1"/>
      <c r="HQ3714" s="1" ph="1"/>
      <c r="HR3714" s="1" ph="1"/>
      <c r="HS3714" s="1" ph="1"/>
      <c r="HT3714" s="1" ph="1"/>
      <c r="HU3714" s="1" ph="1"/>
      <c r="HV3714" s="1" ph="1"/>
      <c r="HW3714" s="1" ph="1"/>
      <c r="HX3714" s="1" ph="1"/>
      <c r="HY3714" s="1" ph="1"/>
      <c r="HZ3714" s="1" ph="1"/>
      <c r="IA3714" s="1" ph="1"/>
      <c r="IB3714" s="1" ph="1"/>
      <c r="IC3714" s="1" ph="1"/>
      <c r="ID3714" s="1" ph="1"/>
      <c r="IE3714" s="1" ph="1"/>
      <c r="IF3714" s="1" ph="1"/>
    </row>
    <row r="3717" spans="82:240" ht="20.149999999999999" customHeight="1">
      <c r="CD3717" s="1" ph="1"/>
      <c r="CE3717" s="1" ph="1"/>
      <c r="CF3717" s="1" ph="1"/>
      <c r="CG3717" s="1" ph="1"/>
      <c r="CH3717" s="1" ph="1"/>
      <c r="CI3717" s="1" ph="1"/>
      <c r="CJ3717" s="1" ph="1"/>
      <c r="CK3717" s="1" ph="1"/>
      <c r="CL3717" s="1" ph="1"/>
      <c r="CM3717" s="1" ph="1"/>
      <c r="CN3717" s="1" ph="1"/>
      <c r="CO3717" s="1" ph="1"/>
      <c r="CP3717" s="1" ph="1"/>
      <c r="CQ3717" s="1" ph="1"/>
      <c r="CR3717" s="1" ph="1"/>
      <c r="CS3717" s="1" ph="1"/>
      <c r="CT3717" s="1" ph="1"/>
      <c r="CU3717" s="1" ph="1"/>
      <c r="CV3717" s="1" ph="1"/>
      <c r="CW3717" s="1" ph="1"/>
      <c r="CX3717" s="1" ph="1"/>
      <c r="CY3717" s="1" ph="1"/>
      <c r="CZ3717" s="1" ph="1"/>
      <c r="DA3717" s="1" ph="1"/>
      <c r="DB3717" s="1" ph="1"/>
      <c r="DC3717" s="1" ph="1"/>
      <c r="DD3717" s="1" ph="1"/>
      <c r="DE3717" s="1" ph="1"/>
      <c r="DF3717" s="1" ph="1"/>
      <c r="DG3717" s="1" ph="1"/>
      <c r="DH3717" s="1" ph="1"/>
      <c r="DI3717" s="1" ph="1"/>
      <c r="DJ3717" s="1" ph="1"/>
      <c r="DK3717" s="1" ph="1"/>
      <c r="DL3717" s="1" ph="1"/>
      <c r="DM3717" s="1" ph="1"/>
      <c r="DN3717" s="1" ph="1"/>
      <c r="DO3717" s="1" ph="1"/>
      <c r="DP3717" s="1" ph="1"/>
      <c r="DQ3717" s="1" ph="1"/>
      <c r="DR3717" s="1" ph="1"/>
      <c r="DS3717" s="1" ph="1"/>
      <c r="DT3717" s="1" ph="1"/>
      <c r="DU3717" s="1" ph="1"/>
      <c r="DV3717" s="1" ph="1"/>
      <c r="DW3717" s="1" ph="1"/>
      <c r="DX3717" s="1" ph="1"/>
      <c r="DY3717" s="1" ph="1"/>
      <c r="DZ3717" s="1" ph="1"/>
      <c r="EA3717" s="1" ph="1"/>
      <c r="EB3717" s="1" ph="1"/>
      <c r="EC3717" s="1" ph="1"/>
      <c r="ED3717" s="1" ph="1"/>
      <c r="EE3717" s="1" ph="1"/>
      <c r="EF3717" s="1" ph="1"/>
      <c r="EG3717" s="1" ph="1"/>
      <c r="EH3717" s="1" ph="1"/>
      <c r="EI3717" s="1" ph="1"/>
      <c r="EJ3717" s="1" ph="1"/>
      <c r="EK3717" s="1" ph="1"/>
      <c r="EL3717" s="1" ph="1"/>
      <c r="EM3717" s="1" ph="1"/>
      <c r="EN3717" s="1" ph="1"/>
      <c r="EO3717" s="1" ph="1"/>
      <c r="EP3717" s="1" ph="1"/>
      <c r="EQ3717" s="1" ph="1"/>
      <c r="ER3717" s="1" ph="1"/>
      <c r="ES3717" s="1" ph="1"/>
      <c r="ET3717" s="1" ph="1"/>
      <c r="EU3717" s="1" ph="1"/>
      <c r="EV3717" s="1" ph="1"/>
      <c r="EW3717" s="1" ph="1"/>
      <c r="EX3717" s="1" ph="1"/>
      <c r="EY3717" s="1" ph="1"/>
      <c r="EZ3717" s="1" ph="1"/>
      <c r="FA3717" s="1" ph="1"/>
      <c r="FB3717" s="1" ph="1"/>
      <c r="FC3717" s="1" ph="1"/>
      <c r="FD3717" s="1" ph="1"/>
      <c r="FE3717" s="1" ph="1"/>
      <c r="FF3717" s="1" ph="1"/>
      <c r="FG3717" s="1" ph="1"/>
      <c r="FH3717" s="1" ph="1"/>
      <c r="FI3717" s="1" ph="1"/>
      <c r="FJ3717" s="1" ph="1"/>
      <c r="FK3717" s="1" ph="1"/>
      <c r="FL3717" s="1" ph="1"/>
      <c r="FM3717" s="1" ph="1"/>
      <c r="FN3717" s="1" ph="1"/>
      <c r="FO3717" s="1" ph="1"/>
      <c r="FP3717" s="1" ph="1"/>
      <c r="FQ3717" s="1" ph="1"/>
      <c r="FR3717" s="1" ph="1"/>
      <c r="FS3717" s="1" ph="1"/>
      <c r="FT3717" s="1" ph="1"/>
      <c r="FU3717" s="1" ph="1"/>
      <c r="FV3717" s="1" ph="1"/>
      <c r="FW3717" s="1" ph="1"/>
      <c r="FX3717" s="1" ph="1"/>
      <c r="FY3717" s="1" ph="1"/>
      <c r="FZ3717" s="1" ph="1"/>
      <c r="GA3717" s="1" ph="1"/>
      <c r="GB3717" s="1" ph="1"/>
      <c r="GC3717" s="1" ph="1"/>
      <c r="GD3717" s="1" ph="1"/>
      <c r="GE3717" s="1" ph="1"/>
      <c r="GF3717" s="1" ph="1"/>
      <c r="GG3717" s="1" ph="1"/>
      <c r="GH3717" s="1" ph="1"/>
      <c r="GI3717" s="1" ph="1"/>
      <c r="GJ3717" s="1" ph="1"/>
      <c r="GK3717" s="1" ph="1"/>
      <c r="GL3717" s="1" ph="1"/>
      <c r="GM3717" s="1" ph="1"/>
      <c r="GN3717" s="1" ph="1"/>
      <c r="GO3717" s="1" ph="1"/>
      <c r="GP3717" s="1" ph="1"/>
      <c r="GQ3717" s="1" ph="1"/>
      <c r="GR3717" s="1" ph="1"/>
      <c r="GS3717" s="1" ph="1"/>
      <c r="GT3717" s="1" ph="1"/>
      <c r="GU3717" s="1" ph="1"/>
      <c r="GV3717" s="1" ph="1"/>
      <c r="GW3717" s="1" ph="1"/>
      <c r="GX3717" s="1" ph="1"/>
      <c r="GY3717" s="1" ph="1"/>
      <c r="GZ3717" s="1" ph="1"/>
      <c r="HA3717" s="1" ph="1"/>
      <c r="HB3717" s="1" ph="1"/>
      <c r="HC3717" s="1" ph="1"/>
      <c r="HD3717" s="1" ph="1"/>
      <c r="HE3717" s="1" ph="1"/>
      <c r="HF3717" s="1" ph="1"/>
      <c r="HG3717" s="1" ph="1"/>
      <c r="HH3717" s="1" ph="1"/>
      <c r="HI3717" s="1" ph="1"/>
      <c r="HJ3717" s="1" ph="1"/>
      <c r="HK3717" s="1" ph="1"/>
      <c r="HL3717" s="1" ph="1"/>
      <c r="HM3717" s="1" ph="1"/>
      <c r="HN3717" s="1" ph="1"/>
      <c r="HO3717" s="1" ph="1"/>
      <c r="HP3717" s="1" ph="1"/>
      <c r="HQ3717" s="1" ph="1"/>
      <c r="HR3717" s="1" ph="1"/>
      <c r="HS3717" s="1" ph="1"/>
      <c r="HT3717" s="1" ph="1"/>
      <c r="HU3717" s="1" ph="1"/>
      <c r="HV3717" s="1" ph="1"/>
      <c r="HW3717" s="1" ph="1"/>
      <c r="HX3717" s="1" ph="1"/>
      <c r="HY3717" s="1" ph="1"/>
      <c r="HZ3717" s="1" ph="1"/>
      <c r="IA3717" s="1" ph="1"/>
      <c r="IB3717" s="1" ph="1"/>
      <c r="IC3717" s="1" ph="1"/>
      <c r="ID3717" s="1" ph="1"/>
      <c r="IE3717" s="1" ph="1"/>
      <c r="IF3717" s="1" ph="1"/>
    </row>
    <row r="3720" spans="82:240" ht="20.149999999999999" customHeight="1">
      <c r="CD3720" s="1" ph="1"/>
      <c r="CE3720" s="1" ph="1"/>
      <c r="CF3720" s="1" ph="1"/>
      <c r="CG3720" s="1" ph="1"/>
      <c r="CH3720" s="1" ph="1"/>
      <c r="CI3720" s="1" ph="1"/>
      <c r="CJ3720" s="1" ph="1"/>
      <c r="CK3720" s="1" ph="1"/>
      <c r="CL3720" s="1" ph="1"/>
      <c r="CM3720" s="1" ph="1"/>
      <c r="CN3720" s="1" ph="1"/>
      <c r="CO3720" s="1" ph="1"/>
      <c r="CP3720" s="1" ph="1"/>
      <c r="CQ3720" s="1" ph="1"/>
      <c r="CR3720" s="1" ph="1"/>
      <c r="CS3720" s="1" ph="1"/>
      <c r="CT3720" s="1" ph="1"/>
      <c r="CU3720" s="1" ph="1"/>
      <c r="CV3720" s="1" ph="1"/>
      <c r="CW3720" s="1" ph="1"/>
      <c r="CX3720" s="1" ph="1"/>
      <c r="CY3720" s="1" ph="1"/>
      <c r="CZ3720" s="1" ph="1"/>
      <c r="DA3720" s="1" ph="1"/>
      <c r="DB3720" s="1" ph="1"/>
      <c r="DC3720" s="1" ph="1"/>
      <c r="DD3720" s="1" ph="1"/>
      <c r="DE3720" s="1" ph="1"/>
      <c r="DF3720" s="1" ph="1"/>
      <c r="DG3720" s="1" ph="1"/>
      <c r="DH3720" s="1" ph="1"/>
      <c r="DI3720" s="1" ph="1"/>
      <c r="DJ3720" s="1" ph="1"/>
      <c r="DK3720" s="1" ph="1"/>
      <c r="DL3720" s="1" ph="1"/>
      <c r="DM3720" s="1" ph="1"/>
      <c r="DN3720" s="1" ph="1"/>
      <c r="DO3720" s="1" ph="1"/>
      <c r="DP3720" s="1" ph="1"/>
      <c r="DQ3720" s="1" ph="1"/>
      <c r="DR3720" s="1" ph="1"/>
      <c r="DS3720" s="1" ph="1"/>
      <c r="DT3720" s="1" ph="1"/>
      <c r="DU3720" s="1" ph="1"/>
      <c r="DV3720" s="1" ph="1"/>
      <c r="DW3720" s="1" ph="1"/>
      <c r="DX3720" s="1" ph="1"/>
      <c r="DY3720" s="1" ph="1"/>
      <c r="DZ3720" s="1" ph="1"/>
      <c r="EA3720" s="1" ph="1"/>
      <c r="EB3720" s="1" ph="1"/>
      <c r="EC3720" s="1" ph="1"/>
      <c r="ED3720" s="1" ph="1"/>
      <c r="EE3720" s="1" ph="1"/>
      <c r="EF3720" s="1" ph="1"/>
      <c r="EG3720" s="1" ph="1"/>
      <c r="EH3720" s="1" ph="1"/>
      <c r="EI3720" s="1" ph="1"/>
      <c r="EJ3720" s="1" ph="1"/>
      <c r="EK3720" s="1" ph="1"/>
      <c r="EL3720" s="1" ph="1"/>
      <c r="EM3720" s="1" ph="1"/>
      <c r="EN3720" s="1" ph="1"/>
      <c r="EO3720" s="1" ph="1"/>
      <c r="EP3720" s="1" ph="1"/>
      <c r="EQ3720" s="1" ph="1"/>
      <c r="ER3720" s="1" ph="1"/>
      <c r="ES3720" s="1" ph="1"/>
      <c r="ET3720" s="1" ph="1"/>
      <c r="EU3720" s="1" ph="1"/>
      <c r="EV3720" s="1" ph="1"/>
      <c r="EW3720" s="1" ph="1"/>
      <c r="EX3720" s="1" ph="1"/>
      <c r="EY3720" s="1" ph="1"/>
      <c r="EZ3720" s="1" ph="1"/>
      <c r="FA3720" s="1" ph="1"/>
      <c r="FB3720" s="1" ph="1"/>
      <c r="FC3720" s="1" ph="1"/>
      <c r="FD3720" s="1" ph="1"/>
      <c r="FE3720" s="1" ph="1"/>
      <c r="FF3720" s="1" ph="1"/>
      <c r="FG3720" s="1" ph="1"/>
      <c r="FH3720" s="1" ph="1"/>
      <c r="FI3720" s="1" ph="1"/>
      <c r="FJ3720" s="1" ph="1"/>
      <c r="FK3720" s="1" ph="1"/>
      <c r="FL3720" s="1" ph="1"/>
      <c r="FM3720" s="1" ph="1"/>
      <c r="FN3720" s="1" ph="1"/>
      <c r="FO3720" s="1" ph="1"/>
      <c r="FP3720" s="1" ph="1"/>
      <c r="FQ3720" s="1" ph="1"/>
      <c r="FR3720" s="1" ph="1"/>
      <c r="FS3720" s="1" ph="1"/>
      <c r="FT3720" s="1" ph="1"/>
      <c r="FU3720" s="1" ph="1"/>
      <c r="FV3720" s="1" ph="1"/>
      <c r="FW3720" s="1" ph="1"/>
      <c r="FX3720" s="1" ph="1"/>
      <c r="FY3720" s="1" ph="1"/>
      <c r="FZ3720" s="1" ph="1"/>
      <c r="GA3720" s="1" ph="1"/>
      <c r="GB3720" s="1" ph="1"/>
      <c r="GC3720" s="1" ph="1"/>
      <c r="GD3720" s="1" ph="1"/>
      <c r="GE3720" s="1" ph="1"/>
      <c r="GF3720" s="1" ph="1"/>
      <c r="GG3720" s="1" ph="1"/>
      <c r="GH3720" s="1" ph="1"/>
      <c r="GI3720" s="1" ph="1"/>
      <c r="GJ3720" s="1" ph="1"/>
      <c r="GK3720" s="1" ph="1"/>
      <c r="GL3720" s="1" ph="1"/>
      <c r="GM3720" s="1" ph="1"/>
      <c r="GN3720" s="1" ph="1"/>
      <c r="GO3720" s="1" ph="1"/>
      <c r="GP3720" s="1" ph="1"/>
      <c r="GQ3720" s="1" ph="1"/>
      <c r="GR3720" s="1" ph="1"/>
      <c r="GS3720" s="1" ph="1"/>
      <c r="GT3720" s="1" ph="1"/>
      <c r="GU3720" s="1" ph="1"/>
      <c r="GV3720" s="1" ph="1"/>
      <c r="GW3720" s="1" ph="1"/>
      <c r="GX3720" s="1" ph="1"/>
      <c r="GY3720" s="1" ph="1"/>
      <c r="GZ3720" s="1" ph="1"/>
      <c r="HA3720" s="1" ph="1"/>
      <c r="HB3720" s="1" ph="1"/>
      <c r="HC3720" s="1" ph="1"/>
      <c r="HD3720" s="1" ph="1"/>
      <c r="HE3720" s="1" ph="1"/>
      <c r="HF3720" s="1" ph="1"/>
      <c r="HG3720" s="1" ph="1"/>
      <c r="HH3720" s="1" ph="1"/>
      <c r="HI3720" s="1" ph="1"/>
      <c r="HJ3720" s="1" ph="1"/>
      <c r="HK3720" s="1" ph="1"/>
      <c r="HL3720" s="1" ph="1"/>
      <c r="HM3720" s="1" ph="1"/>
      <c r="HN3720" s="1" ph="1"/>
      <c r="HO3720" s="1" ph="1"/>
      <c r="HP3720" s="1" ph="1"/>
      <c r="HQ3720" s="1" ph="1"/>
      <c r="HR3720" s="1" ph="1"/>
      <c r="HS3720" s="1" ph="1"/>
      <c r="HT3720" s="1" ph="1"/>
      <c r="HU3720" s="1" ph="1"/>
      <c r="HV3720" s="1" ph="1"/>
      <c r="HW3720" s="1" ph="1"/>
      <c r="HX3720" s="1" ph="1"/>
      <c r="HY3720" s="1" ph="1"/>
      <c r="HZ3720" s="1" ph="1"/>
      <c r="IA3720" s="1" ph="1"/>
      <c r="IB3720" s="1" ph="1"/>
      <c r="IC3720" s="1" ph="1"/>
      <c r="ID3720" s="1" ph="1"/>
      <c r="IE3720" s="1" ph="1"/>
      <c r="IF3720" s="1" ph="1"/>
    </row>
    <row r="3722" spans="82:240" ht="20.149999999999999" customHeight="1">
      <c r="CD3722" s="1" ph="1"/>
      <c r="CE3722" s="1" ph="1"/>
      <c r="CF3722" s="1" ph="1"/>
      <c r="CG3722" s="1" ph="1"/>
      <c r="CH3722" s="1" ph="1"/>
      <c r="CI3722" s="1" ph="1"/>
      <c r="CJ3722" s="1" ph="1"/>
      <c r="CK3722" s="1" ph="1"/>
      <c r="CL3722" s="1" ph="1"/>
      <c r="CM3722" s="1" ph="1"/>
      <c r="CN3722" s="1" ph="1"/>
      <c r="CO3722" s="1" ph="1"/>
      <c r="CP3722" s="1" ph="1"/>
      <c r="CQ3722" s="1" ph="1"/>
      <c r="CR3722" s="1" ph="1"/>
      <c r="CS3722" s="1" ph="1"/>
      <c r="CT3722" s="1" ph="1"/>
      <c r="CU3722" s="1" ph="1"/>
      <c r="CV3722" s="1" ph="1"/>
      <c r="CW3722" s="1" ph="1"/>
      <c r="CX3722" s="1" ph="1"/>
      <c r="CY3722" s="1" ph="1"/>
      <c r="CZ3722" s="1" ph="1"/>
      <c r="DA3722" s="1" ph="1"/>
      <c r="DB3722" s="1" ph="1"/>
      <c r="DC3722" s="1" ph="1"/>
      <c r="DD3722" s="1" ph="1"/>
      <c r="DE3722" s="1" ph="1"/>
      <c r="DF3722" s="1" ph="1"/>
      <c r="DG3722" s="1" ph="1"/>
      <c r="DH3722" s="1" ph="1"/>
      <c r="DI3722" s="1" ph="1"/>
      <c r="DJ3722" s="1" ph="1"/>
      <c r="DK3722" s="1" ph="1"/>
      <c r="DL3722" s="1" ph="1"/>
      <c r="DM3722" s="1" ph="1"/>
      <c r="DN3722" s="1" ph="1"/>
      <c r="DO3722" s="1" ph="1"/>
      <c r="DP3722" s="1" ph="1"/>
      <c r="DQ3722" s="1" ph="1"/>
      <c r="DR3722" s="1" ph="1"/>
      <c r="DS3722" s="1" ph="1"/>
      <c r="DT3722" s="1" ph="1"/>
      <c r="DU3722" s="1" ph="1"/>
      <c r="DV3722" s="1" ph="1"/>
      <c r="DW3722" s="1" ph="1"/>
      <c r="DX3722" s="1" ph="1"/>
      <c r="DY3722" s="1" ph="1"/>
      <c r="DZ3722" s="1" ph="1"/>
      <c r="EA3722" s="1" ph="1"/>
      <c r="EB3722" s="1" ph="1"/>
      <c r="EC3722" s="1" ph="1"/>
      <c r="ED3722" s="1" ph="1"/>
      <c r="EE3722" s="1" ph="1"/>
      <c r="EF3722" s="1" ph="1"/>
      <c r="EG3722" s="1" ph="1"/>
      <c r="EH3722" s="1" ph="1"/>
      <c r="EI3722" s="1" ph="1"/>
      <c r="EJ3722" s="1" ph="1"/>
      <c r="EK3722" s="1" ph="1"/>
      <c r="EL3722" s="1" ph="1"/>
      <c r="EM3722" s="1" ph="1"/>
      <c r="EN3722" s="1" ph="1"/>
      <c r="EO3722" s="1" ph="1"/>
      <c r="EP3722" s="1" ph="1"/>
      <c r="EQ3722" s="1" ph="1"/>
      <c r="ER3722" s="1" ph="1"/>
      <c r="ES3722" s="1" ph="1"/>
      <c r="ET3722" s="1" ph="1"/>
      <c r="EU3722" s="1" ph="1"/>
      <c r="EV3722" s="1" ph="1"/>
      <c r="EW3722" s="1" ph="1"/>
      <c r="EX3722" s="1" ph="1"/>
      <c r="EY3722" s="1" ph="1"/>
      <c r="EZ3722" s="1" ph="1"/>
      <c r="FA3722" s="1" ph="1"/>
      <c r="FB3722" s="1" ph="1"/>
      <c r="FC3722" s="1" ph="1"/>
      <c r="FD3722" s="1" ph="1"/>
      <c r="FE3722" s="1" ph="1"/>
      <c r="FF3722" s="1" ph="1"/>
      <c r="FG3722" s="1" ph="1"/>
      <c r="FH3722" s="1" ph="1"/>
      <c r="FI3722" s="1" ph="1"/>
      <c r="FJ3722" s="1" ph="1"/>
      <c r="FK3722" s="1" ph="1"/>
      <c r="FL3722" s="1" ph="1"/>
      <c r="FM3722" s="1" ph="1"/>
      <c r="FN3722" s="1" ph="1"/>
      <c r="FO3722" s="1" ph="1"/>
      <c r="FP3722" s="1" ph="1"/>
      <c r="FQ3722" s="1" ph="1"/>
      <c r="FR3722" s="1" ph="1"/>
      <c r="FS3722" s="1" ph="1"/>
      <c r="FT3722" s="1" ph="1"/>
      <c r="FU3722" s="1" ph="1"/>
      <c r="FV3722" s="1" ph="1"/>
      <c r="FW3722" s="1" ph="1"/>
      <c r="FX3722" s="1" ph="1"/>
      <c r="FY3722" s="1" ph="1"/>
      <c r="FZ3722" s="1" ph="1"/>
      <c r="GA3722" s="1" ph="1"/>
      <c r="GB3722" s="1" ph="1"/>
      <c r="GC3722" s="1" ph="1"/>
      <c r="GD3722" s="1" ph="1"/>
      <c r="GE3722" s="1" ph="1"/>
      <c r="GF3722" s="1" ph="1"/>
      <c r="GG3722" s="1" ph="1"/>
      <c r="GH3722" s="1" ph="1"/>
      <c r="GI3722" s="1" ph="1"/>
      <c r="GJ3722" s="1" ph="1"/>
      <c r="GK3722" s="1" ph="1"/>
      <c r="GL3722" s="1" ph="1"/>
      <c r="GM3722" s="1" ph="1"/>
      <c r="GN3722" s="1" ph="1"/>
      <c r="GO3722" s="1" ph="1"/>
      <c r="GP3722" s="1" ph="1"/>
      <c r="GQ3722" s="1" ph="1"/>
      <c r="GR3722" s="1" ph="1"/>
      <c r="GS3722" s="1" ph="1"/>
      <c r="GT3722" s="1" ph="1"/>
      <c r="GU3722" s="1" ph="1"/>
      <c r="GV3722" s="1" ph="1"/>
      <c r="GW3722" s="1" ph="1"/>
      <c r="GX3722" s="1" ph="1"/>
      <c r="GY3722" s="1" ph="1"/>
      <c r="GZ3722" s="1" ph="1"/>
      <c r="HA3722" s="1" ph="1"/>
      <c r="HB3722" s="1" ph="1"/>
      <c r="HC3722" s="1" ph="1"/>
      <c r="HD3722" s="1" ph="1"/>
      <c r="HE3722" s="1" ph="1"/>
      <c r="HF3722" s="1" ph="1"/>
      <c r="HG3722" s="1" ph="1"/>
      <c r="HH3722" s="1" ph="1"/>
      <c r="HI3722" s="1" ph="1"/>
      <c r="HJ3722" s="1" ph="1"/>
      <c r="HK3722" s="1" ph="1"/>
      <c r="HL3722" s="1" ph="1"/>
      <c r="HM3722" s="1" ph="1"/>
      <c r="HN3722" s="1" ph="1"/>
      <c r="HO3722" s="1" ph="1"/>
      <c r="HP3722" s="1" ph="1"/>
      <c r="HQ3722" s="1" ph="1"/>
      <c r="HR3722" s="1" ph="1"/>
      <c r="HS3722" s="1" ph="1"/>
      <c r="HT3722" s="1" ph="1"/>
      <c r="HU3722" s="1" ph="1"/>
      <c r="HV3722" s="1" ph="1"/>
      <c r="HW3722" s="1" ph="1"/>
      <c r="HX3722" s="1" ph="1"/>
      <c r="HY3722" s="1" ph="1"/>
      <c r="HZ3722" s="1" ph="1"/>
      <c r="IA3722" s="1" ph="1"/>
      <c r="IB3722" s="1" ph="1"/>
      <c r="IC3722" s="1" ph="1"/>
      <c r="ID3722" s="1" ph="1"/>
      <c r="IE3722" s="1" ph="1"/>
      <c r="IF3722" s="1" ph="1"/>
    </row>
    <row r="3724" spans="82:240" ht="20.149999999999999" customHeight="1">
      <c r="CD3724" s="1" ph="1"/>
      <c r="CE3724" s="1" ph="1"/>
      <c r="CF3724" s="1" ph="1"/>
      <c r="CG3724" s="1" ph="1"/>
      <c r="CH3724" s="1" ph="1"/>
      <c r="CI3724" s="1" ph="1"/>
      <c r="CJ3724" s="1" ph="1"/>
      <c r="CK3724" s="1" ph="1"/>
      <c r="CL3724" s="1" ph="1"/>
      <c r="CM3724" s="1" ph="1"/>
      <c r="CN3724" s="1" ph="1"/>
      <c r="CO3724" s="1" ph="1"/>
      <c r="CP3724" s="1" ph="1"/>
      <c r="CQ3724" s="1" ph="1"/>
      <c r="CR3724" s="1" ph="1"/>
      <c r="CS3724" s="1" ph="1"/>
      <c r="CT3724" s="1" ph="1"/>
      <c r="CU3724" s="1" ph="1"/>
      <c r="CV3724" s="1" ph="1"/>
      <c r="CW3724" s="1" ph="1"/>
      <c r="CX3724" s="1" ph="1"/>
      <c r="CY3724" s="1" ph="1"/>
      <c r="CZ3724" s="1" ph="1"/>
      <c r="DA3724" s="1" ph="1"/>
      <c r="DB3724" s="1" ph="1"/>
      <c r="DC3724" s="1" ph="1"/>
      <c r="DD3724" s="1" ph="1"/>
      <c r="DE3724" s="1" ph="1"/>
      <c r="DF3724" s="1" ph="1"/>
      <c r="DG3724" s="1" ph="1"/>
      <c r="DH3724" s="1" ph="1"/>
      <c r="DI3724" s="1" ph="1"/>
      <c r="DJ3724" s="1" ph="1"/>
      <c r="DK3724" s="1" ph="1"/>
      <c r="DL3724" s="1" ph="1"/>
      <c r="DM3724" s="1" ph="1"/>
      <c r="DN3724" s="1" ph="1"/>
      <c r="DO3724" s="1" ph="1"/>
      <c r="DP3724" s="1" ph="1"/>
      <c r="DQ3724" s="1" ph="1"/>
      <c r="DR3724" s="1" ph="1"/>
      <c r="DS3724" s="1" ph="1"/>
      <c r="DT3724" s="1" ph="1"/>
      <c r="DU3724" s="1" ph="1"/>
      <c r="DV3724" s="1" ph="1"/>
      <c r="DW3724" s="1" ph="1"/>
      <c r="DX3724" s="1" ph="1"/>
      <c r="DY3724" s="1" ph="1"/>
      <c r="DZ3724" s="1" ph="1"/>
      <c r="EA3724" s="1" ph="1"/>
      <c r="EB3724" s="1" ph="1"/>
      <c r="EC3724" s="1" ph="1"/>
      <c r="ED3724" s="1" ph="1"/>
      <c r="EE3724" s="1" ph="1"/>
      <c r="EF3724" s="1" ph="1"/>
      <c r="EG3724" s="1" ph="1"/>
      <c r="EH3724" s="1" ph="1"/>
      <c r="EI3724" s="1" ph="1"/>
      <c r="EJ3724" s="1" ph="1"/>
      <c r="EK3724" s="1" ph="1"/>
      <c r="EL3724" s="1" ph="1"/>
      <c r="EM3724" s="1" ph="1"/>
      <c r="EN3724" s="1" ph="1"/>
      <c r="EO3724" s="1" ph="1"/>
      <c r="EP3724" s="1" ph="1"/>
      <c r="EQ3724" s="1" ph="1"/>
      <c r="ER3724" s="1" ph="1"/>
      <c r="ES3724" s="1" ph="1"/>
      <c r="ET3724" s="1" ph="1"/>
      <c r="EU3724" s="1" ph="1"/>
      <c r="EV3724" s="1" ph="1"/>
      <c r="EW3724" s="1" ph="1"/>
      <c r="EX3724" s="1" ph="1"/>
      <c r="EY3724" s="1" ph="1"/>
      <c r="EZ3724" s="1" ph="1"/>
      <c r="FA3724" s="1" ph="1"/>
      <c r="FB3724" s="1" ph="1"/>
      <c r="FC3724" s="1" ph="1"/>
      <c r="FD3724" s="1" ph="1"/>
      <c r="FE3724" s="1" ph="1"/>
      <c r="FF3724" s="1" ph="1"/>
      <c r="FG3724" s="1" ph="1"/>
      <c r="FH3724" s="1" ph="1"/>
      <c r="FI3724" s="1" ph="1"/>
      <c r="FJ3724" s="1" ph="1"/>
      <c r="FK3724" s="1" ph="1"/>
      <c r="FL3724" s="1" ph="1"/>
      <c r="FM3724" s="1" ph="1"/>
      <c r="FN3724" s="1" ph="1"/>
      <c r="FO3724" s="1" ph="1"/>
      <c r="FP3724" s="1" ph="1"/>
      <c r="FQ3724" s="1" ph="1"/>
      <c r="FR3724" s="1" ph="1"/>
      <c r="FS3724" s="1" ph="1"/>
      <c r="FT3724" s="1" ph="1"/>
      <c r="FU3724" s="1" ph="1"/>
      <c r="FV3724" s="1" ph="1"/>
      <c r="FW3724" s="1" ph="1"/>
      <c r="FX3724" s="1" ph="1"/>
      <c r="FY3724" s="1" ph="1"/>
      <c r="FZ3724" s="1" ph="1"/>
      <c r="GA3724" s="1" ph="1"/>
      <c r="GB3724" s="1" ph="1"/>
      <c r="GC3724" s="1" ph="1"/>
      <c r="GD3724" s="1" ph="1"/>
      <c r="GE3724" s="1" ph="1"/>
      <c r="GF3724" s="1" ph="1"/>
      <c r="GG3724" s="1" ph="1"/>
      <c r="GH3724" s="1" ph="1"/>
      <c r="GI3724" s="1" ph="1"/>
      <c r="GJ3724" s="1" ph="1"/>
      <c r="GK3724" s="1" ph="1"/>
      <c r="GL3724" s="1" ph="1"/>
      <c r="GM3724" s="1" ph="1"/>
      <c r="GN3724" s="1" ph="1"/>
      <c r="GO3724" s="1" ph="1"/>
      <c r="GP3724" s="1" ph="1"/>
      <c r="GQ3724" s="1" ph="1"/>
      <c r="GR3724" s="1" ph="1"/>
      <c r="GS3724" s="1" ph="1"/>
      <c r="GT3724" s="1" ph="1"/>
      <c r="GU3724" s="1" ph="1"/>
      <c r="GV3724" s="1" ph="1"/>
      <c r="GW3724" s="1" ph="1"/>
      <c r="GX3724" s="1" ph="1"/>
      <c r="GY3724" s="1" ph="1"/>
      <c r="GZ3724" s="1" ph="1"/>
      <c r="HA3724" s="1" ph="1"/>
      <c r="HB3724" s="1" ph="1"/>
      <c r="HC3724" s="1" ph="1"/>
      <c r="HD3724" s="1" ph="1"/>
      <c r="HE3724" s="1" ph="1"/>
      <c r="HF3724" s="1" ph="1"/>
      <c r="HG3724" s="1" ph="1"/>
      <c r="HH3724" s="1" ph="1"/>
      <c r="HI3724" s="1" ph="1"/>
      <c r="HJ3724" s="1" ph="1"/>
      <c r="HK3724" s="1" ph="1"/>
      <c r="HL3724" s="1" ph="1"/>
      <c r="HM3724" s="1" ph="1"/>
      <c r="HN3724" s="1" ph="1"/>
      <c r="HO3724" s="1" ph="1"/>
      <c r="HP3724" s="1" ph="1"/>
      <c r="HQ3724" s="1" ph="1"/>
      <c r="HR3724" s="1" ph="1"/>
      <c r="HS3724" s="1" ph="1"/>
      <c r="HT3724" s="1" ph="1"/>
      <c r="HU3724" s="1" ph="1"/>
      <c r="HV3724" s="1" ph="1"/>
      <c r="HW3724" s="1" ph="1"/>
      <c r="HX3724" s="1" ph="1"/>
      <c r="HY3724" s="1" ph="1"/>
      <c r="HZ3724" s="1" ph="1"/>
      <c r="IA3724" s="1" ph="1"/>
      <c r="IB3724" s="1" ph="1"/>
      <c r="IC3724" s="1" ph="1"/>
      <c r="ID3724" s="1" ph="1"/>
      <c r="IE3724" s="1" ph="1"/>
      <c r="IF3724" s="1" ph="1"/>
    </row>
    <row r="3727" spans="82:240" ht="20.149999999999999" customHeight="1">
      <c r="CD3727" s="1" ph="1"/>
      <c r="CE3727" s="1" ph="1"/>
      <c r="CF3727" s="1" ph="1"/>
      <c r="CG3727" s="1" ph="1"/>
      <c r="CH3727" s="1" ph="1"/>
      <c r="CI3727" s="1" ph="1"/>
      <c r="CJ3727" s="1" ph="1"/>
      <c r="CK3727" s="1" ph="1"/>
      <c r="CL3727" s="1" ph="1"/>
      <c r="CM3727" s="1" ph="1"/>
      <c r="CN3727" s="1" ph="1"/>
      <c r="CO3727" s="1" ph="1"/>
      <c r="CP3727" s="1" ph="1"/>
      <c r="CQ3727" s="1" ph="1"/>
      <c r="CR3727" s="1" ph="1"/>
      <c r="CS3727" s="1" ph="1"/>
      <c r="CT3727" s="1" ph="1"/>
      <c r="CU3727" s="1" ph="1"/>
      <c r="CV3727" s="1" ph="1"/>
      <c r="CW3727" s="1" ph="1"/>
      <c r="CX3727" s="1" ph="1"/>
      <c r="CY3727" s="1" ph="1"/>
      <c r="CZ3727" s="1" ph="1"/>
      <c r="DA3727" s="1" ph="1"/>
      <c r="DB3727" s="1" ph="1"/>
      <c r="DC3727" s="1" ph="1"/>
      <c r="DD3727" s="1" ph="1"/>
      <c r="DE3727" s="1" ph="1"/>
      <c r="DF3727" s="1" ph="1"/>
      <c r="DG3727" s="1" ph="1"/>
      <c r="DH3727" s="1" ph="1"/>
      <c r="DI3727" s="1" ph="1"/>
      <c r="DJ3727" s="1" ph="1"/>
      <c r="DK3727" s="1" ph="1"/>
      <c r="DL3727" s="1" ph="1"/>
      <c r="DM3727" s="1" ph="1"/>
      <c r="DN3727" s="1" ph="1"/>
      <c r="DO3727" s="1" ph="1"/>
      <c r="DP3727" s="1" ph="1"/>
      <c r="DQ3727" s="1" ph="1"/>
      <c r="DR3727" s="1" ph="1"/>
      <c r="DS3727" s="1" ph="1"/>
      <c r="DT3727" s="1" ph="1"/>
      <c r="DU3727" s="1" ph="1"/>
      <c r="DV3727" s="1" ph="1"/>
      <c r="DW3727" s="1" ph="1"/>
      <c r="DX3727" s="1" ph="1"/>
      <c r="DY3727" s="1" ph="1"/>
      <c r="DZ3727" s="1" ph="1"/>
      <c r="EA3727" s="1" ph="1"/>
      <c r="EB3727" s="1" ph="1"/>
      <c r="EC3727" s="1" ph="1"/>
      <c r="ED3727" s="1" ph="1"/>
      <c r="EE3727" s="1" ph="1"/>
      <c r="EF3727" s="1" ph="1"/>
      <c r="EG3727" s="1" ph="1"/>
      <c r="EH3727" s="1" ph="1"/>
      <c r="EI3727" s="1" ph="1"/>
      <c r="EJ3727" s="1" ph="1"/>
      <c r="EK3727" s="1" ph="1"/>
      <c r="EL3727" s="1" ph="1"/>
      <c r="EM3727" s="1" ph="1"/>
      <c r="EN3727" s="1" ph="1"/>
      <c r="EO3727" s="1" ph="1"/>
      <c r="EP3727" s="1" ph="1"/>
      <c r="EQ3727" s="1" ph="1"/>
      <c r="ER3727" s="1" ph="1"/>
      <c r="ES3727" s="1" ph="1"/>
      <c r="ET3727" s="1" ph="1"/>
      <c r="EU3727" s="1" ph="1"/>
      <c r="EV3727" s="1" ph="1"/>
      <c r="EW3727" s="1" ph="1"/>
      <c r="EX3727" s="1" ph="1"/>
      <c r="EY3727" s="1" ph="1"/>
      <c r="EZ3727" s="1" ph="1"/>
      <c r="FA3727" s="1" ph="1"/>
      <c r="FB3727" s="1" ph="1"/>
      <c r="FC3727" s="1" ph="1"/>
      <c r="FD3727" s="1" ph="1"/>
      <c r="FE3727" s="1" ph="1"/>
      <c r="FF3727" s="1" ph="1"/>
      <c r="FG3727" s="1" ph="1"/>
      <c r="FH3727" s="1" ph="1"/>
      <c r="FI3727" s="1" ph="1"/>
      <c r="FJ3727" s="1" ph="1"/>
      <c r="FK3727" s="1" ph="1"/>
      <c r="FL3727" s="1" ph="1"/>
      <c r="FM3727" s="1" ph="1"/>
      <c r="FN3727" s="1" ph="1"/>
      <c r="FO3727" s="1" ph="1"/>
      <c r="FP3727" s="1" ph="1"/>
      <c r="FQ3727" s="1" ph="1"/>
      <c r="FR3727" s="1" ph="1"/>
      <c r="FS3727" s="1" ph="1"/>
      <c r="FT3727" s="1" ph="1"/>
      <c r="FU3727" s="1" ph="1"/>
      <c r="FV3727" s="1" ph="1"/>
      <c r="FW3727" s="1" ph="1"/>
      <c r="FX3727" s="1" ph="1"/>
      <c r="FY3727" s="1" ph="1"/>
      <c r="FZ3727" s="1" ph="1"/>
      <c r="GA3727" s="1" ph="1"/>
      <c r="GB3727" s="1" ph="1"/>
      <c r="GC3727" s="1" ph="1"/>
      <c r="GD3727" s="1" ph="1"/>
      <c r="GE3727" s="1" ph="1"/>
      <c r="GF3727" s="1" ph="1"/>
      <c r="GG3727" s="1" ph="1"/>
      <c r="GH3727" s="1" ph="1"/>
      <c r="GI3727" s="1" ph="1"/>
      <c r="GJ3727" s="1" ph="1"/>
      <c r="GK3727" s="1" ph="1"/>
      <c r="GL3727" s="1" ph="1"/>
      <c r="GM3727" s="1" ph="1"/>
      <c r="GN3727" s="1" ph="1"/>
      <c r="GO3727" s="1" ph="1"/>
      <c r="GP3727" s="1" ph="1"/>
      <c r="GQ3727" s="1" ph="1"/>
      <c r="GR3727" s="1" ph="1"/>
      <c r="GS3727" s="1" ph="1"/>
      <c r="GT3727" s="1" ph="1"/>
      <c r="GU3727" s="1" ph="1"/>
      <c r="GV3727" s="1" ph="1"/>
      <c r="GW3727" s="1" ph="1"/>
      <c r="GX3727" s="1" ph="1"/>
      <c r="GY3727" s="1" ph="1"/>
      <c r="GZ3727" s="1" ph="1"/>
      <c r="HA3727" s="1" ph="1"/>
      <c r="HB3727" s="1" ph="1"/>
      <c r="HC3727" s="1" ph="1"/>
      <c r="HD3727" s="1" ph="1"/>
      <c r="HE3727" s="1" ph="1"/>
      <c r="HF3727" s="1" ph="1"/>
      <c r="HG3727" s="1" ph="1"/>
      <c r="HH3727" s="1" ph="1"/>
      <c r="HI3727" s="1" ph="1"/>
      <c r="HJ3727" s="1" ph="1"/>
      <c r="HK3727" s="1" ph="1"/>
      <c r="HL3727" s="1" ph="1"/>
      <c r="HM3727" s="1" ph="1"/>
      <c r="HN3727" s="1" ph="1"/>
      <c r="HO3727" s="1" ph="1"/>
      <c r="HP3727" s="1" ph="1"/>
      <c r="HQ3727" s="1" ph="1"/>
      <c r="HR3727" s="1" ph="1"/>
      <c r="HS3727" s="1" ph="1"/>
      <c r="HT3727" s="1" ph="1"/>
      <c r="HU3727" s="1" ph="1"/>
      <c r="HV3727" s="1" ph="1"/>
      <c r="HW3727" s="1" ph="1"/>
      <c r="HX3727" s="1" ph="1"/>
      <c r="HY3727" s="1" ph="1"/>
      <c r="HZ3727" s="1" ph="1"/>
      <c r="IA3727" s="1" ph="1"/>
      <c r="IB3727" s="1" ph="1"/>
      <c r="IC3727" s="1" ph="1"/>
      <c r="ID3727" s="1" ph="1"/>
      <c r="IE3727" s="1" ph="1"/>
      <c r="IF3727" s="1" ph="1"/>
    </row>
    <row r="3729" spans="82:240" ht="20.149999999999999" customHeight="1">
      <c r="CD3729" s="1" ph="1"/>
      <c r="CE3729" s="1" ph="1"/>
      <c r="CF3729" s="1" ph="1"/>
      <c r="CG3729" s="1" ph="1"/>
      <c r="CH3729" s="1" ph="1"/>
      <c r="CI3729" s="1" ph="1"/>
      <c r="CJ3729" s="1" ph="1"/>
      <c r="CK3729" s="1" ph="1"/>
      <c r="CL3729" s="1" ph="1"/>
      <c r="CM3729" s="1" ph="1"/>
      <c r="CN3729" s="1" ph="1"/>
      <c r="CO3729" s="1" ph="1"/>
      <c r="CP3729" s="1" ph="1"/>
      <c r="CQ3729" s="1" ph="1"/>
      <c r="CR3729" s="1" ph="1"/>
      <c r="CS3729" s="1" ph="1"/>
      <c r="CT3729" s="1" ph="1"/>
      <c r="CU3729" s="1" ph="1"/>
      <c r="CV3729" s="1" ph="1"/>
      <c r="CW3729" s="1" ph="1"/>
      <c r="CX3729" s="1" ph="1"/>
      <c r="CY3729" s="1" ph="1"/>
      <c r="CZ3729" s="1" ph="1"/>
      <c r="DA3729" s="1" ph="1"/>
      <c r="DB3729" s="1" ph="1"/>
      <c r="DC3729" s="1" ph="1"/>
      <c r="DD3729" s="1" ph="1"/>
      <c r="DE3729" s="1" ph="1"/>
      <c r="DF3729" s="1" ph="1"/>
      <c r="DG3729" s="1" ph="1"/>
      <c r="DH3729" s="1" ph="1"/>
      <c r="DI3729" s="1" ph="1"/>
      <c r="DJ3729" s="1" ph="1"/>
      <c r="DK3729" s="1" ph="1"/>
      <c r="DL3729" s="1" ph="1"/>
      <c r="DM3729" s="1" ph="1"/>
      <c r="DN3729" s="1" ph="1"/>
      <c r="DO3729" s="1" ph="1"/>
      <c r="DP3729" s="1" ph="1"/>
      <c r="DQ3729" s="1" ph="1"/>
      <c r="DR3729" s="1" ph="1"/>
      <c r="DS3729" s="1" ph="1"/>
      <c r="DT3729" s="1" ph="1"/>
      <c r="DU3729" s="1" ph="1"/>
      <c r="DV3729" s="1" ph="1"/>
      <c r="DW3729" s="1" ph="1"/>
      <c r="DX3729" s="1" ph="1"/>
      <c r="DY3729" s="1" ph="1"/>
      <c r="DZ3729" s="1" ph="1"/>
      <c r="EA3729" s="1" ph="1"/>
      <c r="EB3729" s="1" ph="1"/>
      <c r="EC3729" s="1" ph="1"/>
      <c r="ED3729" s="1" ph="1"/>
      <c r="EE3729" s="1" ph="1"/>
      <c r="EF3729" s="1" ph="1"/>
      <c r="EG3729" s="1" ph="1"/>
      <c r="EH3729" s="1" ph="1"/>
      <c r="EI3729" s="1" ph="1"/>
      <c r="EJ3729" s="1" ph="1"/>
      <c r="EK3729" s="1" ph="1"/>
      <c r="EL3729" s="1" ph="1"/>
      <c r="EM3729" s="1" ph="1"/>
      <c r="EN3729" s="1" ph="1"/>
      <c r="EO3729" s="1" ph="1"/>
      <c r="EP3729" s="1" ph="1"/>
      <c r="EQ3729" s="1" ph="1"/>
      <c r="ER3729" s="1" ph="1"/>
      <c r="ES3729" s="1" ph="1"/>
      <c r="ET3729" s="1" ph="1"/>
      <c r="EU3729" s="1" ph="1"/>
      <c r="EV3729" s="1" ph="1"/>
      <c r="EW3729" s="1" ph="1"/>
      <c r="EX3729" s="1" ph="1"/>
      <c r="EY3729" s="1" ph="1"/>
      <c r="EZ3729" s="1" ph="1"/>
      <c r="FA3729" s="1" ph="1"/>
      <c r="FB3729" s="1" ph="1"/>
      <c r="FC3729" s="1" ph="1"/>
      <c r="FD3729" s="1" ph="1"/>
      <c r="FE3729" s="1" ph="1"/>
      <c r="FF3729" s="1" ph="1"/>
      <c r="FG3729" s="1" ph="1"/>
      <c r="FH3729" s="1" ph="1"/>
      <c r="FI3729" s="1" ph="1"/>
      <c r="FJ3729" s="1" ph="1"/>
      <c r="FK3729" s="1" ph="1"/>
      <c r="FL3729" s="1" ph="1"/>
      <c r="FM3729" s="1" ph="1"/>
      <c r="FN3729" s="1" ph="1"/>
      <c r="FO3729" s="1" ph="1"/>
      <c r="FP3729" s="1" ph="1"/>
      <c r="FQ3729" s="1" ph="1"/>
      <c r="FR3729" s="1" ph="1"/>
      <c r="FS3729" s="1" ph="1"/>
      <c r="FT3729" s="1" ph="1"/>
      <c r="FU3729" s="1" ph="1"/>
      <c r="FV3729" s="1" ph="1"/>
      <c r="FW3729" s="1" ph="1"/>
      <c r="FX3729" s="1" ph="1"/>
      <c r="FY3729" s="1" ph="1"/>
      <c r="FZ3729" s="1" ph="1"/>
      <c r="GA3729" s="1" ph="1"/>
      <c r="GB3729" s="1" ph="1"/>
      <c r="GC3729" s="1" ph="1"/>
      <c r="GD3729" s="1" ph="1"/>
      <c r="GE3729" s="1" ph="1"/>
      <c r="GF3729" s="1" ph="1"/>
      <c r="GG3729" s="1" ph="1"/>
      <c r="GH3729" s="1" ph="1"/>
      <c r="GI3729" s="1" ph="1"/>
      <c r="GJ3729" s="1" ph="1"/>
      <c r="GK3729" s="1" ph="1"/>
      <c r="GL3729" s="1" ph="1"/>
      <c r="GM3729" s="1" ph="1"/>
      <c r="GN3729" s="1" ph="1"/>
      <c r="GO3729" s="1" ph="1"/>
      <c r="GP3729" s="1" ph="1"/>
      <c r="GQ3729" s="1" ph="1"/>
      <c r="GR3729" s="1" ph="1"/>
      <c r="GS3729" s="1" ph="1"/>
      <c r="GT3729" s="1" ph="1"/>
      <c r="GU3729" s="1" ph="1"/>
      <c r="GV3729" s="1" ph="1"/>
      <c r="GW3729" s="1" ph="1"/>
      <c r="GX3729" s="1" ph="1"/>
      <c r="GY3729" s="1" ph="1"/>
      <c r="GZ3729" s="1" ph="1"/>
      <c r="HA3729" s="1" ph="1"/>
      <c r="HB3729" s="1" ph="1"/>
      <c r="HC3729" s="1" ph="1"/>
      <c r="HD3729" s="1" ph="1"/>
      <c r="HE3729" s="1" ph="1"/>
      <c r="HF3729" s="1" ph="1"/>
      <c r="HG3729" s="1" ph="1"/>
      <c r="HH3729" s="1" ph="1"/>
      <c r="HI3729" s="1" ph="1"/>
      <c r="HJ3729" s="1" ph="1"/>
      <c r="HK3729" s="1" ph="1"/>
      <c r="HL3729" s="1" ph="1"/>
      <c r="HM3729" s="1" ph="1"/>
      <c r="HN3729" s="1" ph="1"/>
      <c r="HO3729" s="1" ph="1"/>
      <c r="HP3729" s="1" ph="1"/>
      <c r="HQ3729" s="1" ph="1"/>
      <c r="HR3729" s="1" ph="1"/>
      <c r="HS3729" s="1" ph="1"/>
      <c r="HT3729" s="1" ph="1"/>
      <c r="HU3729" s="1" ph="1"/>
      <c r="HV3729" s="1" ph="1"/>
      <c r="HW3729" s="1" ph="1"/>
      <c r="HX3729" s="1" ph="1"/>
      <c r="HY3729" s="1" ph="1"/>
      <c r="HZ3729" s="1" ph="1"/>
      <c r="IA3729" s="1" ph="1"/>
      <c r="IB3729" s="1" ph="1"/>
      <c r="IC3729" s="1" ph="1"/>
      <c r="ID3729" s="1" ph="1"/>
      <c r="IE3729" s="1" ph="1"/>
      <c r="IF3729" s="1" ph="1"/>
    </row>
    <row r="3731" spans="82:240" ht="20.149999999999999" customHeight="1">
      <c r="CD3731" s="1" ph="1"/>
      <c r="CE3731" s="1" ph="1"/>
      <c r="CF3731" s="1" ph="1"/>
      <c r="CG3731" s="1" ph="1"/>
      <c r="CH3731" s="1" ph="1"/>
      <c r="CI3731" s="1" ph="1"/>
      <c r="CJ3731" s="1" ph="1"/>
      <c r="CK3731" s="1" ph="1"/>
      <c r="CL3731" s="1" ph="1"/>
      <c r="CM3731" s="1" ph="1"/>
      <c r="CN3731" s="1" ph="1"/>
      <c r="CO3731" s="1" ph="1"/>
      <c r="CP3731" s="1" ph="1"/>
      <c r="CQ3731" s="1" ph="1"/>
      <c r="CR3731" s="1" ph="1"/>
      <c r="CS3731" s="1" ph="1"/>
      <c r="CT3731" s="1" ph="1"/>
      <c r="CU3731" s="1" ph="1"/>
      <c r="CV3731" s="1" ph="1"/>
      <c r="CW3731" s="1" ph="1"/>
      <c r="CX3731" s="1" ph="1"/>
      <c r="CY3731" s="1" ph="1"/>
      <c r="CZ3731" s="1" ph="1"/>
      <c r="DA3731" s="1" ph="1"/>
      <c r="DB3731" s="1" ph="1"/>
      <c r="DC3731" s="1" ph="1"/>
      <c r="DD3731" s="1" ph="1"/>
      <c r="DE3731" s="1" ph="1"/>
      <c r="DF3731" s="1" ph="1"/>
      <c r="DG3731" s="1" ph="1"/>
      <c r="DH3731" s="1" ph="1"/>
      <c r="DI3731" s="1" ph="1"/>
      <c r="DJ3731" s="1" ph="1"/>
      <c r="DK3731" s="1" ph="1"/>
      <c r="DL3731" s="1" ph="1"/>
      <c r="DM3731" s="1" ph="1"/>
      <c r="DN3731" s="1" ph="1"/>
      <c r="DO3731" s="1" ph="1"/>
      <c r="DP3731" s="1" ph="1"/>
      <c r="DQ3731" s="1" ph="1"/>
      <c r="DR3731" s="1" ph="1"/>
      <c r="DS3731" s="1" ph="1"/>
      <c r="DT3731" s="1" ph="1"/>
      <c r="DU3731" s="1" ph="1"/>
      <c r="DV3731" s="1" ph="1"/>
      <c r="DW3731" s="1" ph="1"/>
      <c r="DX3731" s="1" ph="1"/>
      <c r="DY3731" s="1" ph="1"/>
      <c r="DZ3731" s="1" ph="1"/>
      <c r="EA3731" s="1" ph="1"/>
      <c r="EB3731" s="1" ph="1"/>
      <c r="EC3731" s="1" ph="1"/>
      <c r="ED3731" s="1" ph="1"/>
      <c r="EE3731" s="1" ph="1"/>
      <c r="EF3731" s="1" ph="1"/>
      <c r="EG3731" s="1" ph="1"/>
      <c r="EH3731" s="1" ph="1"/>
      <c r="EI3731" s="1" ph="1"/>
      <c r="EJ3731" s="1" ph="1"/>
      <c r="EK3731" s="1" ph="1"/>
      <c r="EL3731" s="1" ph="1"/>
      <c r="EM3731" s="1" ph="1"/>
      <c r="EN3731" s="1" ph="1"/>
      <c r="EO3731" s="1" ph="1"/>
      <c r="EP3731" s="1" ph="1"/>
      <c r="EQ3731" s="1" ph="1"/>
      <c r="ER3731" s="1" ph="1"/>
      <c r="ES3731" s="1" ph="1"/>
      <c r="ET3731" s="1" ph="1"/>
      <c r="EU3731" s="1" ph="1"/>
      <c r="EV3731" s="1" ph="1"/>
      <c r="EW3731" s="1" ph="1"/>
      <c r="EX3731" s="1" ph="1"/>
      <c r="EY3731" s="1" ph="1"/>
      <c r="EZ3731" s="1" ph="1"/>
      <c r="FA3731" s="1" ph="1"/>
      <c r="FB3731" s="1" ph="1"/>
      <c r="FC3731" s="1" ph="1"/>
      <c r="FD3731" s="1" ph="1"/>
      <c r="FE3731" s="1" ph="1"/>
      <c r="FF3731" s="1" ph="1"/>
      <c r="FG3731" s="1" ph="1"/>
      <c r="FH3731" s="1" ph="1"/>
      <c r="FI3731" s="1" ph="1"/>
      <c r="FJ3731" s="1" ph="1"/>
      <c r="FK3731" s="1" ph="1"/>
      <c r="FL3731" s="1" ph="1"/>
      <c r="FM3731" s="1" ph="1"/>
      <c r="FN3731" s="1" ph="1"/>
      <c r="FO3731" s="1" ph="1"/>
      <c r="FP3731" s="1" ph="1"/>
      <c r="FQ3731" s="1" ph="1"/>
      <c r="FR3731" s="1" ph="1"/>
      <c r="FS3731" s="1" ph="1"/>
      <c r="FT3731" s="1" ph="1"/>
      <c r="FU3731" s="1" ph="1"/>
      <c r="FV3731" s="1" ph="1"/>
      <c r="FW3731" s="1" ph="1"/>
      <c r="FX3731" s="1" ph="1"/>
      <c r="FY3731" s="1" ph="1"/>
      <c r="FZ3731" s="1" ph="1"/>
      <c r="GA3731" s="1" ph="1"/>
      <c r="GB3731" s="1" ph="1"/>
      <c r="GC3731" s="1" ph="1"/>
      <c r="GD3731" s="1" ph="1"/>
      <c r="GE3731" s="1" ph="1"/>
      <c r="GF3731" s="1" ph="1"/>
      <c r="GG3731" s="1" ph="1"/>
      <c r="GH3731" s="1" ph="1"/>
      <c r="GI3731" s="1" ph="1"/>
      <c r="GJ3731" s="1" ph="1"/>
      <c r="GK3731" s="1" ph="1"/>
      <c r="GL3731" s="1" ph="1"/>
      <c r="GM3731" s="1" ph="1"/>
      <c r="GN3731" s="1" ph="1"/>
      <c r="GO3731" s="1" ph="1"/>
      <c r="GP3731" s="1" ph="1"/>
      <c r="GQ3731" s="1" ph="1"/>
      <c r="GR3731" s="1" ph="1"/>
      <c r="GS3731" s="1" ph="1"/>
      <c r="GT3731" s="1" ph="1"/>
      <c r="GU3731" s="1" ph="1"/>
      <c r="GV3731" s="1" ph="1"/>
      <c r="GW3731" s="1" ph="1"/>
      <c r="GX3731" s="1" ph="1"/>
      <c r="GY3731" s="1" ph="1"/>
      <c r="GZ3731" s="1" ph="1"/>
      <c r="HA3731" s="1" ph="1"/>
      <c r="HB3731" s="1" ph="1"/>
      <c r="HC3731" s="1" ph="1"/>
      <c r="HD3731" s="1" ph="1"/>
      <c r="HE3731" s="1" ph="1"/>
      <c r="HF3731" s="1" ph="1"/>
      <c r="HG3731" s="1" ph="1"/>
      <c r="HH3731" s="1" ph="1"/>
      <c r="HI3731" s="1" ph="1"/>
      <c r="HJ3731" s="1" ph="1"/>
      <c r="HK3731" s="1" ph="1"/>
      <c r="HL3731" s="1" ph="1"/>
      <c r="HM3731" s="1" ph="1"/>
      <c r="HN3731" s="1" ph="1"/>
      <c r="HO3731" s="1" ph="1"/>
      <c r="HP3731" s="1" ph="1"/>
      <c r="HQ3731" s="1" ph="1"/>
      <c r="HR3731" s="1" ph="1"/>
      <c r="HS3731" s="1" ph="1"/>
      <c r="HT3731" s="1" ph="1"/>
      <c r="HU3731" s="1" ph="1"/>
      <c r="HV3731" s="1" ph="1"/>
      <c r="HW3731" s="1" ph="1"/>
      <c r="HX3731" s="1" ph="1"/>
      <c r="HY3731" s="1" ph="1"/>
      <c r="HZ3731" s="1" ph="1"/>
      <c r="IA3731" s="1" ph="1"/>
      <c r="IB3731" s="1" ph="1"/>
      <c r="IC3731" s="1" ph="1"/>
      <c r="ID3731" s="1" ph="1"/>
      <c r="IE3731" s="1" ph="1"/>
      <c r="IF3731" s="1" ph="1"/>
    </row>
    <row r="3733" spans="82:240" ht="20.149999999999999" customHeight="1">
      <c r="CD3733" s="1" ph="1"/>
      <c r="CE3733" s="1" ph="1"/>
      <c r="CF3733" s="1" ph="1"/>
      <c r="CG3733" s="1" ph="1"/>
      <c r="CH3733" s="1" ph="1"/>
      <c r="CI3733" s="1" ph="1"/>
      <c r="CJ3733" s="1" ph="1"/>
      <c r="CK3733" s="1" ph="1"/>
      <c r="CL3733" s="1" ph="1"/>
      <c r="CM3733" s="1" ph="1"/>
      <c r="CN3733" s="1" ph="1"/>
      <c r="CO3733" s="1" ph="1"/>
      <c r="CP3733" s="1" ph="1"/>
      <c r="CQ3733" s="1" ph="1"/>
      <c r="CR3733" s="1" ph="1"/>
      <c r="CS3733" s="1" ph="1"/>
      <c r="CT3733" s="1" ph="1"/>
      <c r="CU3733" s="1" ph="1"/>
      <c r="CV3733" s="1" ph="1"/>
      <c r="CW3733" s="1" ph="1"/>
      <c r="CX3733" s="1" ph="1"/>
      <c r="CY3733" s="1" ph="1"/>
      <c r="CZ3733" s="1" ph="1"/>
      <c r="DA3733" s="1" ph="1"/>
      <c r="DB3733" s="1" ph="1"/>
      <c r="DC3733" s="1" ph="1"/>
      <c r="DD3733" s="1" ph="1"/>
      <c r="DE3733" s="1" ph="1"/>
      <c r="DF3733" s="1" ph="1"/>
      <c r="DG3733" s="1" ph="1"/>
      <c r="DH3733" s="1" ph="1"/>
      <c r="DI3733" s="1" ph="1"/>
      <c r="DJ3733" s="1" ph="1"/>
      <c r="DK3733" s="1" ph="1"/>
      <c r="DL3733" s="1" ph="1"/>
      <c r="DM3733" s="1" ph="1"/>
      <c r="DN3733" s="1" ph="1"/>
      <c r="DO3733" s="1" ph="1"/>
      <c r="DP3733" s="1" ph="1"/>
      <c r="DQ3733" s="1" ph="1"/>
      <c r="DR3733" s="1" ph="1"/>
      <c r="DS3733" s="1" ph="1"/>
      <c r="DT3733" s="1" ph="1"/>
      <c r="DU3733" s="1" ph="1"/>
      <c r="DV3733" s="1" ph="1"/>
      <c r="DW3733" s="1" ph="1"/>
      <c r="DX3733" s="1" ph="1"/>
      <c r="DY3733" s="1" ph="1"/>
      <c r="DZ3733" s="1" ph="1"/>
      <c r="EA3733" s="1" ph="1"/>
      <c r="EB3733" s="1" ph="1"/>
      <c r="EC3733" s="1" ph="1"/>
      <c r="ED3733" s="1" ph="1"/>
      <c r="EE3733" s="1" ph="1"/>
      <c r="EF3733" s="1" ph="1"/>
      <c r="EG3733" s="1" ph="1"/>
      <c r="EH3733" s="1" ph="1"/>
      <c r="EI3733" s="1" ph="1"/>
      <c r="EJ3733" s="1" ph="1"/>
      <c r="EK3733" s="1" ph="1"/>
      <c r="EL3733" s="1" ph="1"/>
      <c r="EM3733" s="1" ph="1"/>
      <c r="EN3733" s="1" ph="1"/>
      <c r="EO3733" s="1" ph="1"/>
      <c r="EP3733" s="1" ph="1"/>
      <c r="EQ3733" s="1" ph="1"/>
      <c r="ER3733" s="1" ph="1"/>
      <c r="ES3733" s="1" ph="1"/>
      <c r="ET3733" s="1" ph="1"/>
      <c r="EU3733" s="1" ph="1"/>
      <c r="EV3733" s="1" ph="1"/>
      <c r="EW3733" s="1" ph="1"/>
      <c r="EX3733" s="1" ph="1"/>
      <c r="EY3733" s="1" ph="1"/>
      <c r="EZ3733" s="1" ph="1"/>
      <c r="FA3733" s="1" ph="1"/>
      <c r="FB3733" s="1" ph="1"/>
      <c r="FC3733" s="1" ph="1"/>
      <c r="FD3733" s="1" ph="1"/>
      <c r="FE3733" s="1" ph="1"/>
      <c r="FF3733" s="1" ph="1"/>
      <c r="FG3733" s="1" ph="1"/>
      <c r="FH3733" s="1" ph="1"/>
      <c r="FI3733" s="1" ph="1"/>
      <c r="FJ3733" s="1" ph="1"/>
      <c r="FK3733" s="1" ph="1"/>
      <c r="FL3733" s="1" ph="1"/>
      <c r="FM3733" s="1" ph="1"/>
      <c r="FN3733" s="1" ph="1"/>
      <c r="FO3733" s="1" ph="1"/>
      <c r="FP3733" s="1" ph="1"/>
      <c r="FQ3733" s="1" ph="1"/>
      <c r="FR3733" s="1" ph="1"/>
      <c r="FS3733" s="1" ph="1"/>
      <c r="FT3733" s="1" ph="1"/>
      <c r="FU3733" s="1" ph="1"/>
      <c r="FV3733" s="1" ph="1"/>
      <c r="FW3733" s="1" ph="1"/>
      <c r="FX3733" s="1" ph="1"/>
      <c r="FY3733" s="1" ph="1"/>
      <c r="FZ3733" s="1" ph="1"/>
      <c r="GA3733" s="1" ph="1"/>
      <c r="GB3733" s="1" ph="1"/>
      <c r="GC3733" s="1" ph="1"/>
      <c r="GD3733" s="1" ph="1"/>
      <c r="GE3733" s="1" ph="1"/>
      <c r="GF3733" s="1" ph="1"/>
      <c r="GG3733" s="1" ph="1"/>
      <c r="GH3733" s="1" ph="1"/>
      <c r="GI3733" s="1" ph="1"/>
      <c r="GJ3733" s="1" ph="1"/>
      <c r="GK3733" s="1" ph="1"/>
      <c r="GL3733" s="1" ph="1"/>
      <c r="GM3733" s="1" ph="1"/>
      <c r="GN3733" s="1" ph="1"/>
      <c r="GO3733" s="1" ph="1"/>
      <c r="GP3733" s="1" ph="1"/>
      <c r="GQ3733" s="1" ph="1"/>
      <c r="GR3733" s="1" ph="1"/>
      <c r="GS3733" s="1" ph="1"/>
      <c r="GT3733" s="1" ph="1"/>
      <c r="GU3733" s="1" ph="1"/>
      <c r="GV3733" s="1" ph="1"/>
      <c r="GW3733" s="1" ph="1"/>
      <c r="GX3733" s="1" ph="1"/>
      <c r="GY3733" s="1" ph="1"/>
      <c r="GZ3733" s="1" ph="1"/>
      <c r="HA3733" s="1" ph="1"/>
      <c r="HB3733" s="1" ph="1"/>
      <c r="HC3733" s="1" ph="1"/>
      <c r="HD3733" s="1" ph="1"/>
      <c r="HE3733" s="1" ph="1"/>
      <c r="HF3733" s="1" ph="1"/>
      <c r="HG3733" s="1" ph="1"/>
      <c r="HH3733" s="1" ph="1"/>
      <c r="HI3733" s="1" ph="1"/>
      <c r="HJ3733" s="1" ph="1"/>
      <c r="HK3733" s="1" ph="1"/>
      <c r="HL3733" s="1" ph="1"/>
      <c r="HM3733" s="1" ph="1"/>
      <c r="HN3733" s="1" ph="1"/>
      <c r="HO3733" s="1" ph="1"/>
      <c r="HP3733" s="1" ph="1"/>
      <c r="HQ3733" s="1" ph="1"/>
      <c r="HR3733" s="1" ph="1"/>
      <c r="HS3733" s="1" ph="1"/>
      <c r="HT3733" s="1" ph="1"/>
      <c r="HU3733" s="1" ph="1"/>
      <c r="HV3733" s="1" ph="1"/>
      <c r="HW3733" s="1" ph="1"/>
      <c r="HX3733" s="1" ph="1"/>
      <c r="HY3733" s="1" ph="1"/>
      <c r="HZ3733" s="1" ph="1"/>
      <c r="IA3733" s="1" ph="1"/>
      <c r="IB3733" s="1" ph="1"/>
      <c r="IC3733" s="1" ph="1"/>
      <c r="ID3733" s="1" ph="1"/>
      <c r="IE3733" s="1" ph="1"/>
      <c r="IF3733" s="1" ph="1"/>
    </row>
    <row r="3735" spans="82:240" ht="20.149999999999999" customHeight="1">
      <c r="CD3735" s="1" ph="1"/>
      <c r="CE3735" s="1" ph="1"/>
      <c r="CF3735" s="1" ph="1"/>
      <c r="CG3735" s="1" ph="1"/>
      <c r="CH3735" s="1" ph="1"/>
      <c r="CI3735" s="1" ph="1"/>
      <c r="CJ3735" s="1" ph="1"/>
      <c r="CK3735" s="1" ph="1"/>
      <c r="CL3735" s="1" ph="1"/>
      <c r="CM3735" s="1" ph="1"/>
      <c r="CN3735" s="1" ph="1"/>
      <c r="CO3735" s="1" ph="1"/>
      <c r="CP3735" s="1" ph="1"/>
      <c r="CQ3735" s="1" ph="1"/>
      <c r="CR3735" s="1" ph="1"/>
      <c r="CS3735" s="1" ph="1"/>
      <c r="CT3735" s="1" ph="1"/>
      <c r="CU3735" s="1" ph="1"/>
      <c r="CV3735" s="1" ph="1"/>
      <c r="CW3735" s="1" ph="1"/>
      <c r="CX3735" s="1" ph="1"/>
      <c r="CY3735" s="1" ph="1"/>
      <c r="CZ3735" s="1" ph="1"/>
      <c r="DA3735" s="1" ph="1"/>
      <c r="DB3735" s="1" ph="1"/>
      <c r="DC3735" s="1" ph="1"/>
      <c r="DD3735" s="1" ph="1"/>
      <c r="DE3735" s="1" ph="1"/>
      <c r="DF3735" s="1" ph="1"/>
      <c r="DG3735" s="1" ph="1"/>
      <c r="DH3735" s="1" ph="1"/>
      <c r="DI3735" s="1" ph="1"/>
      <c r="DJ3735" s="1" ph="1"/>
      <c r="DK3735" s="1" ph="1"/>
      <c r="DL3735" s="1" ph="1"/>
      <c r="DM3735" s="1" ph="1"/>
      <c r="DN3735" s="1" ph="1"/>
      <c r="DO3735" s="1" ph="1"/>
      <c r="DP3735" s="1" ph="1"/>
      <c r="DQ3735" s="1" ph="1"/>
      <c r="DR3735" s="1" ph="1"/>
      <c r="DS3735" s="1" ph="1"/>
      <c r="DT3735" s="1" ph="1"/>
      <c r="DU3735" s="1" ph="1"/>
      <c r="DV3735" s="1" ph="1"/>
      <c r="DW3735" s="1" ph="1"/>
      <c r="DX3735" s="1" ph="1"/>
      <c r="DY3735" s="1" ph="1"/>
      <c r="DZ3735" s="1" ph="1"/>
      <c r="EA3735" s="1" ph="1"/>
      <c r="EB3735" s="1" ph="1"/>
      <c r="EC3735" s="1" ph="1"/>
      <c r="ED3735" s="1" ph="1"/>
      <c r="EE3735" s="1" ph="1"/>
      <c r="EF3735" s="1" ph="1"/>
      <c r="EG3735" s="1" ph="1"/>
      <c r="EH3735" s="1" ph="1"/>
      <c r="EI3735" s="1" ph="1"/>
      <c r="EJ3735" s="1" ph="1"/>
      <c r="EK3735" s="1" ph="1"/>
      <c r="EL3735" s="1" ph="1"/>
      <c r="EM3735" s="1" ph="1"/>
      <c r="EN3735" s="1" ph="1"/>
      <c r="EO3735" s="1" ph="1"/>
      <c r="EP3735" s="1" ph="1"/>
      <c r="EQ3735" s="1" ph="1"/>
      <c r="ER3735" s="1" ph="1"/>
      <c r="ES3735" s="1" ph="1"/>
      <c r="ET3735" s="1" ph="1"/>
      <c r="EU3735" s="1" ph="1"/>
      <c r="EV3735" s="1" ph="1"/>
      <c r="EW3735" s="1" ph="1"/>
      <c r="EX3735" s="1" ph="1"/>
      <c r="EY3735" s="1" ph="1"/>
      <c r="EZ3735" s="1" ph="1"/>
      <c r="FA3735" s="1" ph="1"/>
      <c r="FB3735" s="1" ph="1"/>
      <c r="FC3735" s="1" ph="1"/>
      <c r="FD3735" s="1" ph="1"/>
      <c r="FE3735" s="1" ph="1"/>
      <c r="FF3735" s="1" ph="1"/>
      <c r="FG3735" s="1" ph="1"/>
      <c r="FH3735" s="1" ph="1"/>
      <c r="FI3735" s="1" ph="1"/>
      <c r="FJ3735" s="1" ph="1"/>
      <c r="FK3735" s="1" ph="1"/>
      <c r="FL3735" s="1" ph="1"/>
      <c r="FM3735" s="1" ph="1"/>
      <c r="FN3735" s="1" ph="1"/>
      <c r="FO3735" s="1" ph="1"/>
      <c r="FP3735" s="1" ph="1"/>
      <c r="FQ3735" s="1" ph="1"/>
      <c r="FR3735" s="1" ph="1"/>
      <c r="FS3735" s="1" ph="1"/>
      <c r="FT3735" s="1" ph="1"/>
      <c r="FU3735" s="1" ph="1"/>
      <c r="FV3735" s="1" ph="1"/>
      <c r="FW3735" s="1" ph="1"/>
      <c r="FX3735" s="1" ph="1"/>
      <c r="FY3735" s="1" ph="1"/>
      <c r="FZ3735" s="1" ph="1"/>
      <c r="GA3735" s="1" ph="1"/>
      <c r="GB3735" s="1" ph="1"/>
      <c r="GC3735" s="1" ph="1"/>
      <c r="GD3735" s="1" ph="1"/>
      <c r="GE3735" s="1" ph="1"/>
      <c r="GF3735" s="1" ph="1"/>
      <c r="GG3735" s="1" ph="1"/>
      <c r="GH3735" s="1" ph="1"/>
      <c r="GI3735" s="1" ph="1"/>
      <c r="GJ3735" s="1" ph="1"/>
      <c r="GK3735" s="1" ph="1"/>
      <c r="GL3735" s="1" ph="1"/>
      <c r="GM3735" s="1" ph="1"/>
      <c r="GN3735" s="1" ph="1"/>
      <c r="GO3735" s="1" ph="1"/>
      <c r="GP3735" s="1" ph="1"/>
      <c r="GQ3735" s="1" ph="1"/>
      <c r="GR3735" s="1" ph="1"/>
      <c r="GS3735" s="1" ph="1"/>
      <c r="GT3735" s="1" ph="1"/>
      <c r="GU3735" s="1" ph="1"/>
      <c r="GV3735" s="1" ph="1"/>
      <c r="GW3735" s="1" ph="1"/>
      <c r="GX3735" s="1" ph="1"/>
      <c r="GY3735" s="1" ph="1"/>
      <c r="GZ3735" s="1" ph="1"/>
      <c r="HA3735" s="1" ph="1"/>
      <c r="HB3735" s="1" ph="1"/>
      <c r="HC3735" s="1" ph="1"/>
      <c r="HD3735" s="1" ph="1"/>
      <c r="HE3735" s="1" ph="1"/>
      <c r="HF3735" s="1" ph="1"/>
      <c r="HG3735" s="1" ph="1"/>
      <c r="HH3735" s="1" ph="1"/>
      <c r="HI3735" s="1" ph="1"/>
      <c r="HJ3735" s="1" ph="1"/>
      <c r="HK3735" s="1" ph="1"/>
      <c r="HL3735" s="1" ph="1"/>
      <c r="HM3735" s="1" ph="1"/>
      <c r="HN3735" s="1" ph="1"/>
      <c r="HO3735" s="1" ph="1"/>
      <c r="HP3735" s="1" ph="1"/>
      <c r="HQ3735" s="1" ph="1"/>
      <c r="HR3735" s="1" ph="1"/>
      <c r="HS3735" s="1" ph="1"/>
      <c r="HT3735" s="1" ph="1"/>
      <c r="HU3735" s="1" ph="1"/>
      <c r="HV3735" s="1" ph="1"/>
      <c r="HW3735" s="1" ph="1"/>
      <c r="HX3735" s="1" ph="1"/>
      <c r="HY3735" s="1" ph="1"/>
      <c r="HZ3735" s="1" ph="1"/>
      <c r="IA3735" s="1" ph="1"/>
      <c r="IB3735" s="1" ph="1"/>
      <c r="IC3735" s="1" ph="1"/>
      <c r="ID3735" s="1" ph="1"/>
      <c r="IE3735" s="1" ph="1"/>
      <c r="IF3735" s="1" ph="1"/>
    </row>
    <row r="3737" spans="82:240" ht="20.149999999999999" customHeight="1">
      <c r="CD3737" s="1" ph="1"/>
      <c r="CE3737" s="1" ph="1"/>
      <c r="CF3737" s="1" ph="1"/>
      <c r="CG3737" s="1" ph="1"/>
      <c r="CH3737" s="1" ph="1"/>
      <c r="CI3737" s="1" ph="1"/>
      <c r="CJ3737" s="1" ph="1"/>
      <c r="CK3737" s="1" ph="1"/>
      <c r="CL3737" s="1" ph="1"/>
      <c r="CM3737" s="1" ph="1"/>
      <c r="CN3737" s="1" ph="1"/>
      <c r="CO3737" s="1" ph="1"/>
      <c r="CP3737" s="1" ph="1"/>
      <c r="CQ3737" s="1" ph="1"/>
      <c r="CR3737" s="1" ph="1"/>
      <c r="CS3737" s="1" ph="1"/>
      <c r="CT3737" s="1" ph="1"/>
      <c r="CU3737" s="1" ph="1"/>
      <c r="CV3737" s="1" ph="1"/>
      <c r="CW3737" s="1" ph="1"/>
      <c r="CX3737" s="1" ph="1"/>
      <c r="CY3737" s="1" ph="1"/>
      <c r="CZ3737" s="1" ph="1"/>
      <c r="DA3737" s="1" ph="1"/>
      <c r="DB3737" s="1" ph="1"/>
      <c r="DC3737" s="1" ph="1"/>
      <c r="DD3737" s="1" ph="1"/>
      <c r="DE3737" s="1" ph="1"/>
      <c r="DF3737" s="1" ph="1"/>
      <c r="DG3737" s="1" ph="1"/>
      <c r="DH3737" s="1" ph="1"/>
      <c r="DI3737" s="1" ph="1"/>
      <c r="DJ3737" s="1" ph="1"/>
      <c r="DK3737" s="1" ph="1"/>
      <c r="DL3737" s="1" ph="1"/>
      <c r="DM3737" s="1" ph="1"/>
      <c r="DN3737" s="1" ph="1"/>
      <c r="DO3737" s="1" ph="1"/>
      <c r="DP3737" s="1" ph="1"/>
      <c r="DQ3737" s="1" ph="1"/>
      <c r="DR3737" s="1" ph="1"/>
      <c r="DS3737" s="1" ph="1"/>
      <c r="DT3737" s="1" ph="1"/>
      <c r="DU3737" s="1" ph="1"/>
      <c r="DV3737" s="1" ph="1"/>
      <c r="DW3737" s="1" ph="1"/>
      <c r="DX3737" s="1" ph="1"/>
      <c r="DY3737" s="1" ph="1"/>
      <c r="DZ3737" s="1" ph="1"/>
      <c r="EA3737" s="1" ph="1"/>
      <c r="EB3737" s="1" ph="1"/>
      <c r="EC3737" s="1" ph="1"/>
      <c r="ED3737" s="1" ph="1"/>
      <c r="EE3737" s="1" ph="1"/>
      <c r="EF3737" s="1" ph="1"/>
      <c r="EG3737" s="1" ph="1"/>
      <c r="EH3737" s="1" ph="1"/>
      <c r="EI3737" s="1" ph="1"/>
      <c r="EJ3737" s="1" ph="1"/>
      <c r="EK3737" s="1" ph="1"/>
      <c r="EL3737" s="1" ph="1"/>
      <c r="EM3737" s="1" ph="1"/>
      <c r="EN3737" s="1" ph="1"/>
      <c r="EO3737" s="1" ph="1"/>
      <c r="EP3737" s="1" ph="1"/>
      <c r="EQ3737" s="1" ph="1"/>
      <c r="ER3737" s="1" ph="1"/>
      <c r="ES3737" s="1" ph="1"/>
      <c r="ET3737" s="1" ph="1"/>
      <c r="EU3737" s="1" ph="1"/>
      <c r="EV3737" s="1" ph="1"/>
      <c r="EW3737" s="1" ph="1"/>
      <c r="EX3737" s="1" ph="1"/>
      <c r="EY3737" s="1" ph="1"/>
      <c r="EZ3737" s="1" ph="1"/>
      <c r="FA3737" s="1" ph="1"/>
      <c r="FB3737" s="1" ph="1"/>
      <c r="FC3737" s="1" ph="1"/>
      <c r="FD3737" s="1" ph="1"/>
      <c r="FE3737" s="1" ph="1"/>
      <c r="FF3737" s="1" ph="1"/>
      <c r="FG3737" s="1" ph="1"/>
      <c r="FH3737" s="1" ph="1"/>
      <c r="FI3737" s="1" ph="1"/>
      <c r="FJ3737" s="1" ph="1"/>
      <c r="FK3737" s="1" ph="1"/>
      <c r="FL3737" s="1" ph="1"/>
      <c r="FM3737" s="1" ph="1"/>
      <c r="FN3737" s="1" ph="1"/>
      <c r="FO3737" s="1" ph="1"/>
      <c r="FP3737" s="1" ph="1"/>
      <c r="FQ3737" s="1" ph="1"/>
      <c r="FR3737" s="1" ph="1"/>
      <c r="FS3737" s="1" ph="1"/>
      <c r="FT3737" s="1" ph="1"/>
      <c r="FU3737" s="1" ph="1"/>
      <c r="FV3737" s="1" ph="1"/>
      <c r="FW3737" s="1" ph="1"/>
      <c r="FX3737" s="1" ph="1"/>
      <c r="FY3737" s="1" ph="1"/>
      <c r="FZ3737" s="1" ph="1"/>
      <c r="GA3737" s="1" ph="1"/>
      <c r="GB3737" s="1" ph="1"/>
      <c r="GC3737" s="1" ph="1"/>
      <c r="GD3737" s="1" ph="1"/>
      <c r="GE3737" s="1" ph="1"/>
      <c r="GF3737" s="1" ph="1"/>
      <c r="GG3737" s="1" ph="1"/>
      <c r="GH3737" s="1" ph="1"/>
      <c r="GI3737" s="1" ph="1"/>
      <c r="GJ3737" s="1" ph="1"/>
      <c r="GK3737" s="1" ph="1"/>
      <c r="GL3737" s="1" ph="1"/>
      <c r="GM3737" s="1" ph="1"/>
      <c r="GN3737" s="1" ph="1"/>
      <c r="GO3737" s="1" ph="1"/>
      <c r="GP3737" s="1" ph="1"/>
      <c r="GQ3737" s="1" ph="1"/>
      <c r="GR3737" s="1" ph="1"/>
      <c r="GS3737" s="1" ph="1"/>
      <c r="GT3737" s="1" ph="1"/>
      <c r="GU3737" s="1" ph="1"/>
      <c r="GV3737" s="1" ph="1"/>
      <c r="GW3737" s="1" ph="1"/>
      <c r="GX3737" s="1" ph="1"/>
      <c r="GY3737" s="1" ph="1"/>
      <c r="GZ3737" s="1" ph="1"/>
      <c r="HA3737" s="1" ph="1"/>
      <c r="HB3737" s="1" ph="1"/>
      <c r="HC3737" s="1" ph="1"/>
      <c r="HD3737" s="1" ph="1"/>
      <c r="HE3737" s="1" ph="1"/>
      <c r="HF3737" s="1" ph="1"/>
      <c r="HG3737" s="1" ph="1"/>
      <c r="HH3737" s="1" ph="1"/>
      <c r="HI3737" s="1" ph="1"/>
      <c r="HJ3737" s="1" ph="1"/>
      <c r="HK3737" s="1" ph="1"/>
      <c r="HL3737" s="1" ph="1"/>
      <c r="HM3737" s="1" ph="1"/>
      <c r="HN3737" s="1" ph="1"/>
      <c r="HO3737" s="1" ph="1"/>
      <c r="HP3737" s="1" ph="1"/>
      <c r="HQ3737" s="1" ph="1"/>
      <c r="HR3737" s="1" ph="1"/>
      <c r="HS3737" s="1" ph="1"/>
      <c r="HT3737" s="1" ph="1"/>
      <c r="HU3737" s="1" ph="1"/>
      <c r="HV3737" s="1" ph="1"/>
      <c r="HW3737" s="1" ph="1"/>
      <c r="HX3737" s="1" ph="1"/>
      <c r="HY3737" s="1" ph="1"/>
      <c r="HZ3737" s="1" ph="1"/>
      <c r="IA3737" s="1" ph="1"/>
      <c r="IB3737" s="1" ph="1"/>
      <c r="IC3737" s="1" ph="1"/>
      <c r="ID3737" s="1" ph="1"/>
      <c r="IE3737" s="1" ph="1"/>
      <c r="IF3737" s="1" ph="1"/>
    </row>
    <row r="3739" spans="82:240" ht="20.149999999999999" customHeight="1">
      <c r="CD3739" s="1" ph="1"/>
      <c r="CE3739" s="1" ph="1"/>
      <c r="CF3739" s="1" ph="1"/>
      <c r="CG3739" s="1" ph="1"/>
      <c r="CH3739" s="1" ph="1"/>
      <c r="CI3739" s="1" ph="1"/>
      <c r="CJ3739" s="1" ph="1"/>
      <c r="CK3739" s="1" ph="1"/>
      <c r="CL3739" s="1" ph="1"/>
      <c r="CM3739" s="1" ph="1"/>
      <c r="CN3739" s="1" ph="1"/>
      <c r="CO3739" s="1" ph="1"/>
      <c r="CP3739" s="1" ph="1"/>
      <c r="CQ3739" s="1" ph="1"/>
      <c r="CR3739" s="1" ph="1"/>
      <c r="CS3739" s="1" ph="1"/>
      <c r="CT3739" s="1" ph="1"/>
      <c r="CU3739" s="1" ph="1"/>
      <c r="CV3739" s="1" ph="1"/>
      <c r="CW3739" s="1" ph="1"/>
      <c r="CX3739" s="1" ph="1"/>
      <c r="CY3739" s="1" ph="1"/>
      <c r="CZ3739" s="1" ph="1"/>
      <c r="DA3739" s="1" ph="1"/>
      <c r="DB3739" s="1" ph="1"/>
      <c r="DC3739" s="1" ph="1"/>
      <c r="DD3739" s="1" ph="1"/>
      <c r="DE3739" s="1" ph="1"/>
      <c r="DF3739" s="1" ph="1"/>
      <c r="DG3739" s="1" ph="1"/>
      <c r="DH3739" s="1" ph="1"/>
      <c r="DI3739" s="1" ph="1"/>
      <c r="DJ3739" s="1" ph="1"/>
      <c r="DK3739" s="1" ph="1"/>
      <c r="DL3739" s="1" ph="1"/>
      <c r="DM3739" s="1" ph="1"/>
      <c r="DN3739" s="1" ph="1"/>
      <c r="DO3739" s="1" ph="1"/>
      <c r="DP3739" s="1" ph="1"/>
      <c r="DQ3739" s="1" ph="1"/>
      <c r="DR3739" s="1" ph="1"/>
      <c r="DS3739" s="1" ph="1"/>
      <c r="DT3739" s="1" ph="1"/>
      <c r="DU3739" s="1" ph="1"/>
      <c r="DV3739" s="1" ph="1"/>
      <c r="DW3739" s="1" ph="1"/>
      <c r="DX3739" s="1" ph="1"/>
      <c r="DY3739" s="1" ph="1"/>
      <c r="DZ3739" s="1" ph="1"/>
      <c r="EA3739" s="1" ph="1"/>
      <c r="EB3739" s="1" ph="1"/>
      <c r="EC3739" s="1" ph="1"/>
      <c r="ED3739" s="1" ph="1"/>
      <c r="EE3739" s="1" ph="1"/>
      <c r="EF3739" s="1" ph="1"/>
      <c r="EG3739" s="1" ph="1"/>
      <c r="EH3739" s="1" ph="1"/>
      <c r="EI3739" s="1" ph="1"/>
      <c r="EJ3739" s="1" ph="1"/>
      <c r="EK3739" s="1" ph="1"/>
      <c r="EL3739" s="1" ph="1"/>
      <c r="EM3739" s="1" ph="1"/>
      <c r="EN3739" s="1" ph="1"/>
      <c r="EO3739" s="1" ph="1"/>
      <c r="EP3739" s="1" ph="1"/>
      <c r="EQ3739" s="1" ph="1"/>
      <c r="ER3739" s="1" ph="1"/>
      <c r="ES3739" s="1" ph="1"/>
      <c r="ET3739" s="1" ph="1"/>
      <c r="EU3739" s="1" ph="1"/>
      <c r="EV3739" s="1" ph="1"/>
      <c r="EW3739" s="1" ph="1"/>
      <c r="EX3739" s="1" ph="1"/>
      <c r="EY3739" s="1" ph="1"/>
      <c r="EZ3739" s="1" ph="1"/>
      <c r="FA3739" s="1" ph="1"/>
      <c r="FB3739" s="1" ph="1"/>
      <c r="FC3739" s="1" ph="1"/>
      <c r="FD3739" s="1" ph="1"/>
      <c r="FE3739" s="1" ph="1"/>
      <c r="FF3739" s="1" ph="1"/>
      <c r="FG3739" s="1" ph="1"/>
      <c r="FH3739" s="1" ph="1"/>
      <c r="FI3739" s="1" ph="1"/>
      <c r="FJ3739" s="1" ph="1"/>
      <c r="FK3739" s="1" ph="1"/>
      <c r="FL3739" s="1" ph="1"/>
      <c r="FM3739" s="1" ph="1"/>
      <c r="FN3739" s="1" ph="1"/>
      <c r="FO3739" s="1" ph="1"/>
      <c r="FP3739" s="1" ph="1"/>
      <c r="FQ3739" s="1" ph="1"/>
      <c r="FR3739" s="1" ph="1"/>
      <c r="FS3739" s="1" ph="1"/>
      <c r="FT3739" s="1" ph="1"/>
      <c r="FU3739" s="1" ph="1"/>
      <c r="FV3739" s="1" ph="1"/>
      <c r="FW3739" s="1" ph="1"/>
      <c r="FX3739" s="1" ph="1"/>
      <c r="FY3739" s="1" ph="1"/>
      <c r="FZ3739" s="1" ph="1"/>
      <c r="GA3739" s="1" ph="1"/>
      <c r="GB3739" s="1" ph="1"/>
      <c r="GC3739" s="1" ph="1"/>
      <c r="GD3739" s="1" ph="1"/>
      <c r="GE3739" s="1" ph="1"/>
      <c r="GF3739" s="1" ph="1"/>
      <c r="GG3739" s="1" ph="1"/>
      <c r="GH3739" s="1" ph="1"/>
      <c r="GI3739" s="1" ph="1"/>
      <c r="GJ3739" s="1" ph="1"/>
      <c r="GK3739" s="1" ph="1"/>
      <c r="GL3739" s="1" ph="1"/>
      <c r="GM3739" s="1" ph="1"/>
      <c r="GN3739" s="1" ph="1"/>
      <c r="GO3739" s="1" ph="1"/>
      <c r="GP3739" s="1" ph="1"/>
      <c r="GQ3739" s="1" ph="1"/>
      <c r="GR3739" s="1" ph="1"/>
      <c r="GS3739" s="1" ph="1"/>
      <c r="GT3739" s="1" ph="1"/>
      <c r="GU3739" s="1" ph="1"/>
      <c r="GV3739" s="1" ph="1"/>
      <c r="GW3739" s="1" ph="1"/>
      <c r="GX3739" s="1" ph="1"/>
      <c r="GY3739" s="1" ph="1"/>
      <c r="GZ3739" s="1" ph="1"/>
      <c r="HA3739" s="1" ph="1"/>
      <c r="HB3739" s="1" ph="1"/>
      <c r="HC3739" s="1" ph="1"/>
      <c r="HD3739" s="1" ph="1"/>
      <c r="HE3739" s="1" ph="1"/>
      <c r="HF3739" s="1" ph="1"/>
      <c r="HG3739" s="1" ph="1"/>
      <c r="HH3739" s="1" ph="1"/>
      <c r="HI3739" s="1" ph="1"/>
      <c r="HJ3739" s="1" ph="1"/>
      <c r="HK3739" s="1" ph="1"/>
      <c r="HL3739" s="1" ph="1"/>
      <c r="HM3739" s="1" ph="1"/>
      <c r="HN3739" s="1" ph="1"/>
      <c r="HO3739" s="1" ph="1"/>
      <c r="HP3739" s="1" ph="1"/>
      <c r="HQ3739" s="1" ph="1"/>
      <c r="HR3739" s="1" ph="1"/>
      <c r="HS3739" s="1" ph="1"/>
      <c r="HT3739" s="1" ph="1"/>
      <c r="HU3739" s="1" ph="1"/>
      <c r="HV3739" s="1" ph="1"/>
      <c r="HW3739" s="1" ph="1"/>
      <c r="HX3739" s="1" ph="1"/>
      <c r="HY3739" s="1" ph="1"/>
      <c r="HZ3739" s="1" ph="1"/>
      <c r="IA3739" s="1" ph="1"/>
      <c r="IB3739" s="1" ph="1"/>
      <c r="IC3739" s="1" ph="1"/>
      <c r="ID3739" s="1" ph="1"/>
      <c r="IE3739" s="1" ph="1"/>
      <c r="IF3739" s="1" ph="1"/>
    </row>
    <row r="3741" spans="82:240" ht="20.149999999999999" customHeight="1">
      <c r="CD3741" s="1" ph="1"/>
      <c r="CE3741" s="1" ph="1"/>
      <c r="CF3741" s="1" ph="1"/>
      <c r="CG3741" s="1" ph="1"/>
      <c r="CH3741" s="1" ph="1"/>
      <c r="CI3741" s="1" ph="1"/>
      <c r="CJ3741" s="1" ph="1"/>
      <c r="CK3741" s="1" ph="1"/>
      <c r="CL3741" s="1" ph="1"/>
      <c r="CM3741" s="1" ph="1"/>
      <c r="CN3741" s="1" ph="1"/>
      <c r="CO3741" s="1" ph="1"/>
      <c r="CP3741" s="1" ph="1"/>
      <c r="CQ3741" s="1" ph="1"/>
      <c r="CR3741" s="1" ph="1"/>
      <c r="CS3741" s="1" ph="1"/>
      <c r="CT3741" s="1" ph="1"/>
      <c r="CU3741" s="1" ph="1"/>
      <c r="CV3741" s="1" ph="1"/>
      <c r="CW3741" s="1" ph="1"/>
      <c r="CX3741" s="1" ph="1"/>
      <c r="CY3741" s="1" ph="1"/>
      <c r="CZ3741" s="1" ph="1"/>
      <c r="DA3741" s="1" ph="1"/>
      <c r="DB3741" s="1" ph="1"/>
      <c r="DC3741" s="1" ph="1"/>
      <c r="DD3741" s="1" ph="1"/>
      <c r="DE3741" s="1" ph="1"/>
      <c r="DF3741" s="1" ph="1"/>
      <c r="DG3741" s="1" ph="1"/>
      <c r="DH3741" s="1" ph="1"/>
      <c r="DI3741" s="1" ph="1"/>
      <c r="DJ3741" s="1" ph="1"/>
      <c r="DK3741" s="1" ph="1"/>
      <c r="DL3741" s="1" ph="1"/>
      <c r="DM3741" s="1" ph="1"/>
      <c r="DN3741" s="1" ph="1"/>
      <c r="DO3741" s="1" ph="1"/>
      <c r="DP3741" s="1" ph="1"/>
      <c r="DQ3741" s="1" ph="1"/>
      <c r="DR3741" s="1" ph="1"/>
      <c r="DS3741" s="1" ph="1"/>
      <c r="DT3741" s="1" ph="1"/>
      <c r="DU3741" s="1" ph="1"/>
      <c r="DV3741" s="1" ph="1"/>
      <c r="DW3741" s="1" ph="1"/>
      <c r="DX3741" s="1" ph="1"/>
      <c r="DY3741" s="1" ph="1"/>
      <c r="DZ3741" s="1" ph="1"/>
      <c r="EA3741" s="1" ph="1"/>
      <c r="EB3741" s="1" ph="1"/>
      <c r="EC3741" s="1" ph="1"/>
      <c r="ED3741" s="1" ph="1"/>
      <c r="EE3741" s="1" ph="1"/>
      <c r="EF3741" s="1" ph="1"/>
      <c r="EG3741" s="1" ph="1"/>
      <c r="EH3741" s="1" ph="1"/>
      <c r="EI3741" s="1" ph="1"/>
      <c r="EJ3741" s="1" ph="1"/>
      <c r="EK3741" s="1" ph="1"/>
      <c r="EL3741" s="1" ph="1"/>
      <c r="EM3741" s="1" ph="1"/>
      <c r="EN3741" s="1" ph="1"/>
      <c r="EO3741" s="1" ph="1"/>
      <c r="EP3741" s="1" ph="1"/>
      <c r="EQ3741" s="1" ph="1"/>
      <c r="ER3741" s="1" ph="1"/>
      <c r="ES3741" s="1" ph="1"/>
      <c r="ET3741" s="1" ph="1"/>
      <c r="EU3741" s="1" ph="1"/>
      <c r="EV3741" s="1" ph="1"/>
      <c r="EW3741" s="1" ph="1"/>
      <c r="EX3741" s="1" ph="1"/>
      <c r="EY3741" s="1" ph="1"/>
      <c r="EZ3741" s="1" ph="1"/>
      <c r="FA3741" s="1" ph="1"/>
      <c r="FB3741" s="1" ph="1"/>
      <c r="FC3741" s="1" ph="1"/>
      <c r="FD3741" s="1" ph="1"/>
      <c r="FE3741" s="1" ph="1"/>
      <c r="FF3741" s="1" ph="1"/>
      <c r="FG3741" s="1" ph="1"/>
      <c r="FH3741" s="1" ph="1"/>
      <c r="FI3741" s="1" ph="1"/>
      <c r="FJ3741" s="1" ph="1"/>
      <c r="FK3741" s="1" ph="1"/>
      <c r="FL3741" s="1" ph="1"/>
      <c r="FM3741" s="1" ph="1"/>
      <c r="FN3741" s="1" ph="1"/>
      <c r="FO3741" s="1" ph="1"/>
      <c r="FP3741" s="1" ph="1"/>
      <c r="FQ3741" s="1" ph="1"/>
      <c r="FR3741" s="1" ph="1"/>
      <c r="FS3741" s="1" ph="1"/>
      <c r="FT3741" s="1" ph="1"/>
      <c r="FU3741" s="1" ph="1"/>
      <c r="FV3741" s="1" ph="1"/>
      <c r="FW3741" s="1" ph="1"/>
      <c r="FX3741" s="1" ph="1"/>
      <c r="FY3741" s="1" ph="1"/>
      <c r="FZ3741" s="1" ph="1"/>
      <c r="GA3741" s="1" ph="1"/>
      <c r="GB3741" s="1" ph="1"/>
      <c r="GC3741" s="1" ph="1"/>
      <c r="GD3741" s="1" ph="1"/>
      <c r="GE3741" s="1" ph="1"/>
      <c r="GF3741" s="1" ph="1"/>
      <c r="GG3741" s="1" ph="1"/>
      <c r="GH3741" s="1" ph="1"/>
      <c r="GI3741" s="1" ph="1"/>
      <c r="GJ3741" s="1" ph="1"/>
      <c r="GK3741" s="1" ph="1"/>
      <c r="GL3741" s="1" ph="1"/>
      <c r="GM3741" s="1" ph="1"/>
      <c r="GN3741" s="1" ph="1"/>
      <c r="GO3741" s="1" ph="1"/>
      <c r="GP3741" s="1" ph="1"/>
      <c r="GQ3741" s="1" ph="1"/>
      <c r="GR3741" s="1" ph="1"/>
      <c r="GS3741" s="1" ph="1"/>
      <c r="GT3741" s="1" ph="1"/>
      <c r="GU3741" s="1" ph="1"/>
      <c r="GV3741" s="1" ph="1"/>
      <c r="GW3741" s="1" ph="1"/>
      <c r="GX3741" s="1" ph="1"/>
      <c r="GY3741" s="1" ph="1"/>
      <c r="GZ3741" s="1" ph="1"/>
      <c r="HA3741" s="1" ph="1"/>
      <c r="HB3741" s="1" ph="1"/>
      <c r="HC3741" s="1" ph="1"/>
      <c r="HD3741" s="1" ph="1"/>
      <c r="HE3741" s="1" ph="1"/>
      <c r="HF3741" s="1" ph="1"/>
      <c r="HG3741" s="1" ph="1"/>
      <c r="HH3741" s="1" ph="1"/>
      <c r="HI3741" s="1" ph="1"/>
      <c r="HJ3741" s="1" ph="1"/>
      <c r="HK3741" s="1" ph="1"/>
      <c r="HL3741" s="1" ph="1"/>
      <c r="HM3741" s="1" ph="1"/>
      <c r="HN3741" s="1" ph="1"/>
      <c r="HO3741" s="1" ph="1"/>
      <c r="HP3741" s="1" ph="1"/>
      <c r="HQ3741" s="1" ph="1"/>
      <c r="HR3741" s="1" ph="1"/>
      <c r="HS3741" s="1" ph="1"/>
      <c r="HT3741" s="1" ph="1"/>
      <c r="HU3741" s="1" ph="1"/>
      <c r="HV3741" s="1" ph="1"/>
      <c r="HW3741" s="1" ph="1"/>
      <c r="HX3741" s="1" ph="1"/>
      <c r="HY3741" s="1" ph="1"/>
      <c r="HZ3741" s="1" ph="1"/>
      <c r="IA3741" s="1" ph="1"/>
      <c r="IB3741" s="1" ph="1"/>
      <c r="IC3741" s="1" ph="1"/>
      <c r="ID3741" s="1" ph="1"/>
      <c r="IE3741" s="1" ph="1"/>
      <c r="IF3741" s="1" ph="1"/>
    </row>
    <row r="3743" spans="82:240" ht="20.149999999999999" customHeight="1">
      <c r="CD3743" s="1" ph="1"/>
      <c r="CE3743" s="1" ph="1"/>
      <c r="CF3743" s="1" ph="1"/>
      <c r="CG3743" s="1" ph="1"/>
      <c r="CH3743" s="1" ph="1"/>
      <c r="CI3743" s="1" ph="1"/>
      <c r="CJ3743" s="1" ph="1"/>
      <c r="CK3743" s="1" ph="1"/>
      <c r="CL3743" s="1" ph="1"/>
      <c r="CM3743" s="1" ph="1"/>
      <c r="CN3743" s="1" ph="1"/>
      <c r="CO3743" s="1" ph="1"/>
      <c r="CP3743" s="1" ph="1"/>
      <c r="CQ3743" s="1" ph="1"/>
      <c r="CR3743" s="1" ph="1"/>
      <c r="CS3743" s="1" ph="1"/>
      <c r="CT3743" s="1" ph="1"/>
      <c r="CU3743" s="1" ph="1"/>
      <c r="CV3743" s="1" ph="1"/>
      <c r="CW3743" s="1" ph="1"/>
      <c r="CX3743" s="1" ph="1"/>
      <c r="CY3743" s="1" ph="1"/>
      <c r="CZ3743" s="1" ph="1"/>
      <c r="DA3743" s="1" ph="1"/>
      <c r="DB3743" s="1" ph="1"/>
      <c r="DC3743" s="1" ph="1"/>
      <c r="DD3743" s="1" ph="1"/>
      <c r="DE3743" s="1" ph="1"/>
      <c r="DF3743" s="1" ph="1"/>
      <c r="DG3743" s="1" ph="1"/>
      <c r="DH3743" s="1" ph="1"/>
      <c r="DI3743" s="1" ph="1"/>
      <c r="DJ3743" s="1" ph="1"/>
      <c r="DK3743" s="1" ph="1"/>
      <c r="DL3743" s="1" ph="1"/>
      <c r="DM3743" s="1" ph="1"/>
      <c r="DN3743" s="1" ph="1"/>
      <c r="DO3743" s="1" ph="1"/>
      <c r="DP3743" s="1" ph="1"/>
      <c r="DQ3743" s="1" ph="1"/>
      <c r="DR3743" s="1" ph="1"/>
      <c r="DS3743" s="1" ph="1"/>
      <c r="DT3743" s="1" ph="1"/>
      <c r="DU3743" s="1" ph="1"/>
      <c r="DV3743" s="1" ph="1"/>
      <c r="DW3743" s="1" ph="1"/>
      <c r="DX3743" s="1" ph="1"/>
      <c r="DY3743" s="1" ph="1"/>
      <c r="DZ3743" s="1" ph="1"/>
      <c r="EA3743" s="1" ph="1"/>
      <c r="EB3743" s="1" ph="1"/>
      <c r="EC3743" s="1" ph="1"/>
      <c r="ED3743" s="1" ph="1"/>
      <c r="EE3743" s="1" ph="1"/>
      <c r="EF3743" s="1" ph="1"/>
      <c r="EG3743" s="1" ph="1"/>
      <c r="EH3743" s="1" ph="1"/>
      <c r="EI3743" s="1" ph="1"/>
      <c r="EJ3743" s="1" ph="1"/>
      <c r="EK3743" s="1" ph="1"/>
      <c r="EL3743" s="1" ph="1"/>
      <c r="EM3743" s="1" ph="1"/>
      <c r="EN3743" s="1" ph="1"/>
      <c r="EO3743" s="1" ph="1"/>
      <c r="EP3743" s="1" ph="1"/>
      <c r="EQ3743" s="1" ph="1"/>
      <c r="ER3743" s="1" ph="1"/>
      <c r="ES3743" s="1" ph="1"/>
      <c r="ET3743" s="1" ph="1"/>
      <c r="EU3743" s="1" ph="1"/>
      <c r="EV3743" s="1" ph="1"/>
      <c r="EW3743" s="1" ph="1"/>
      <c r="EX3743" s="1" ph="1"/>
      <c r="EY3743" s="1" ph="1"/>
      <c r="EZ3743" s="1" ph="1"/>
      <c r="FA3743" s="1" ph="1"/>
      <c r="FB3743" s="1" ph="1"/>
      <c r="FC3743" s="1" ph="1"/>
      <c r="FD3743" s="1" ph="1"/>
      <c r="FE3743" s="1" ph="1"/>
      <c r="FF3743" s="1" ph="1"/>
      <c r="FG3743" s="1" ph="1"/>
      <c r="FH3743" s="1" ph="1"/>
      <c r="FI3743" s="1" ph="1"/>
      <c r="FJ3743" s="1" ph="1"/>
      <c r="FK3743" s="1" ph="1"/>
      <c r="FL3743" s="1" ph="1"/>
      <c r="FM3743" s="1" ph="1"/>
      <c r="FN3743" s="1" ph="1"/>
      <c r="FO3743" s="1" ph="1"/>
      <c r="FP3743" s="1" ph="1"/>
      <c r="FQ3743" s="1" ph="1"/>
      <c r="FR3743" s="1" ph="1"/>
      <c r="FS3743" s="1" ph="1"/>
      <c r="FT3743" s="1" ph="1"/>
      <c r="FU3743" s="1" ph="1"/>
      <c r="FV3743" s="1" ph="1"/>
      <c r="FW3743" s="1" ph="1"/>
      <c r="FX3743" s="1" ph="1"/>
      <c r="FY3743" s="1" ph="1"/>
      <c r="FZ3743" s="1" ph="1"/>
      <c r="GA3743" s="1" ph="1"/>
      <c r="GB3743" s="1" ph="1"/>
      <c r="GC3743" s="1" ph="1"/>
      <c r="GD3743" s="1" ph="1"/>
      <c r="GE3743" s="1" ph="1"/>
      <c r="GF3743" s="1" ph="1"/>
      <c r="GG3743" s="1" ph="1"/>
      <c r="GH3743" s="1" ph="1"/>
      <c r="GI3743" s="1" ph="1"/>
      <c r="GJ3743" s="1" ph="1"/>
      <c r="GK3743" s="1" ph="1"/>
      <c r="GL3743" s="1" ph="1"/>
      <c r="GM3743" s="1" ph="1"/>
      <c r="GN3743" s="1" ph="1"/>
      <c r="GO3743" s="1" ph="1"/>
      <c r="GP3743" s="1" ph="1"/>
      <c r="GQ3743" s="1" ph="1"/>
      <c r="GR3743" s="1" ph="1"/>
      <c r="GS3743" s="1" ph="1"/>
      <c r="GT3743" s="1" ph="1"/>
      <c r="GU3743" s="1" ph="1"/>
      <c r="GV3743" s="1" ph="1"/>
      <c r="GW3743" s="1" ph="1"/>
      <c r="GX3743" s="1" ph="1"/>
      <c r="GY3743" s="1" ph="1"/>
      <c r="GZ3743" s="1" ph="1"/>
      <c r="HA3743" s="1" ph="1"/>
      <c r="HB3743" s="1" ph="1"/>
      <c r="HC3743" s="1" ph="1"/>
      <c r="HD3743" s="1" ph="1"/>
      <c r="HE3743" s="1" ph="1"/>
      <c r="HF3743" s="1" ph="1"/>
      <c r="HG3743" s="1" ph="1"/>
      <c r="HH3743" s="1" ph="1"/>
      <c r="HI3743" s="1" ph="1"/>
      <c r="HJ3743" s="1" ph="1"/>
      <c r="HK3743" s="1" ph="1"/>
      <c r="HL3743" s="1" ph="1"/>
      <c r="HM3743" s="1" ph="1"/>
      <c r="HN3743" s="1" ph="1"/>
      <c r="HO3743" s="1" ph="1"/>
      <c r="HP3743" s="1" ph="1"/>
      <c r="HQ3743" s="1" ph="1"/>
      <c r="HR3743" s="1" ph="1"/>
      <c r="HS3743" s="1" ph="1"/>
      <c r="HT3743" s="1" ph="1"/>
      <c r="HU3743" s="1" ph="1"/>
      <c r="HV3743" s="1" ph="1"/>
      <c r="HW3743" s="1" ph="1"/>
      <c r="HX3743" s="1" ph="1"/>
      <c r="HY3743" s="1" ph="1"/>
      <c r="HZ3743" s="1" ph="1"/>
      <c r="IA3743" s="1" ph="1"/>
      <c r="IB3743" s="1" ph="1"/>
      <c r="IC3743" s="1" ph="1"/>
      <c r="ID3743" s="1" ph="1"/>
      <c r="IE3743" s="1" ph="1"/>
      <c r="IF3743" s="1" ph="1"/>
    </row>
    <row r="3745" spans="82:240" ht="20.149999999999999" customHeight="1">
      <c r="CD3745" s="1" ph="1"/>
      <c r="CE3745" s="1" ph="1"/>
      <c r="CF3745" s="1" ph="1"/>
      <c r="CG3745" s="1" ph="1"/>
      <c r="CH3745" s="1" ph="1"/>
      <c r="CI3745" s="1" ph="1"/>
      <c r="CJ3745" s="1" ph="1"/>
      <c r="CK3745" s="1" ph="1"/>
      <c r="CL3745" s="1" ph="1"/>
      <c r="CM3745" s="1" ph="1"/>
      <c r="CN3745" s="1" ph="1"/>
      <c r="CO3745" s="1" ph="1"/>
      <c r="CP3745" s="1" ph="1"/>
      <c r="CQ3745" s="1" ph="1"/>
      <c r="CR3745" s="1" ph="1"/>
      <c r="CS3745" s="1" ph="1"/>
      <c r="CT3745" s="1" ph="1"/>
      <c r="CU3745" s="1" ph="1"/>
      <c r="CV3745" s="1" ph="1"/>
      <c r="CW3745" s="1" ph="1"/>
      <c r="CX3745" s="1" ph="1"/>
      <c r="CY3745" s="1" ph="1"/>
      <c r="CZ3745" s="1" ph="1"/>
      <c r="DA3745" s="1" ph="1"/>
      <c r="DB3745" s="1" ph="1"/>
      <c r="DC3745" s="1" ph="1"/>
      <c r="DD3745" s="1" ph="1"/>
      <c r="DE3745" s="1" ph="1"/>
      <c r="DF3745" s="1" ph="1"/>
      <c r="DG3745" s="1" ph="1"/>
      <c r="DH3745" s="1" ph="1"/>
      <c r="DI3745" s="1" ph="1"/>
      <c r="DJ3745" s="1" ph="1"/>
      <c r="DK3745" s="1" ph="1"/>
      <c r="DL3745" s="1" ph="1"/>
      <c r="DM3745" s="1" ph="1"/>
      <c r="DN3745" s="1" ph="1"/>
      <c r="DO3745" s="1" ph="1"/>
      <c r="DP3745" s="1" ph="1"/>
      <c r="DQ3745" s="1" ph="1"/>
      <c r="DR3745" s="1" ph="1"/>
      <c r="DS3745" s="1" ph="1"/>
      <c r="DT3745" s="1" ph="1"/>
      <c r="DU3745" s="1" ph="1"/>
      <c r="DV3745" s="1" ph="1"/>
      <c r="DW3745" s="1" ph="1"/>
      <c r="DX3745" s="1" ph="1"/>
      <c r="DY3745" s="1" ph="1"/>
      <c r="DZ3745" s="1" ph="1"/>
      <c r="EA3745" s="1" ph="1"/>
      <c r="EB3745" s="1" ph="1"/>
      <c r="EC3745" s="1" ph="1"/>
      <c r="ED3745" s="1" ph="1"/>
      <c r="EE3745" s="1" ph="1"/>
      <c r="EF3745" s="1" ph="1"/>
      <c r="EG3745" s="1" ph="1"/>
      <c r="EH3745" s="1" ph="1"/>
      <c r="EI3745" s="1" ph="1"/>
      <c r="EJ3745" s="1" ph="1"/>
      <c r="EK3745" s="1" ph="1"/>
      <c r="EL3745" s="1" ph="1"/>
      <c r="EM3745" s="1" ph="1"/>
      <c r="EN3745" s="1" ph="1"/>
      <c r="EO3745" s="1" ph="1"/>
      <c r="EP3745" s="1" ph="1"/>
      <c r="EQ3745" s="1" ph="1"/>
      <c r="ER3745" s="1" ph="1"/>
      <c r="ES3745" s="1" ph="1"/>
      <c r="ET3745" s="1" ph="1"/>
      <c r="EU3745" s="1" ph="1"/>
      <c r="EV3745" s="1" ph="1"/>
      <c r="EW3745" s="1" ph="1"/>
      <c r="EX3745" s="1" ph="1"/>
      <c r="EY3745" s="1" ph="1"/>
      <c r="EZ3745" s="1" ph="1"/>
      <c r="FA3745" s="1" ph="1"/>
      <c r="FB3745" s="1" ph="1"/>
      <c r="FC3745" s="1" ph="1"/>
      <c r="FD3745" s="1" ph="1"/>
      <c r="FE3745" s="1" ph="1"/>
      <c r="FF3745" s="1" ph="1"/>
      <c r="FG3745" s="1" ph="1"/>
      <c r="FH3745" s="1" ph="1"/>
      <c r="FI3745" s="1" ph="1"/>
      <c r="FJ3745" s="1" ph="1"/>
      <c r="FK3745" s="1" ph="1"/>
      <c r="FL3745" s="1" ph="1"/>
      <c r="FM3745" s="1" ph="1"/>
      <c r="FN3745" s="1" ph="1"/>
      <c r="FO3745" s="1" ph="1"/>
      <c r="FP3745" s="1" ph="1"/>
      <c r="FQ3745" s="1" ph="1"/>
      <c r="FR3745" s="1" ph="1"/>
      <c r="FS3745" s="1" ph="1"/>
      <c r="FT3745" s="1" ph="1"/>
      <c r="FU3745" s="1" ph="1"/>
      <c r="FV3745" s="1" ph="1"/>
      <c r="FW3745" s="1" ph="1"/>
      <c r="FX3745" s="1" ph="1"/>
      <c r="FY3745" s="1" ph="1"/>
      <c r="FZ3745" s="1" ph="1"/>
      <c r="GA3745" s="1" ph="1"/>
      <c r="GB3745" s="1" ph="1"/>
      <c r="GC3745" s="1" ph="1"/>
      <c r="GD3745" s="1" ph="1"/>
      <c r="GE3745" s="1" ph="1"/>
      <c r="GF3745" s="1" ph="1"/>
      <c r="GG3745" s="1" ph="1"/>
      <c r="GH3745" s="1" ph="1"/>
      <c r="GI3745" s="1" ph="1"/>
      <c r="GJ3745" s="1" ph="1"/>
      <c r="GK3745" s="1" ph="1"/>
      <c r="GL3745" s="1" ph="1"/>
      <c r="GM3745" s="1" ph="1"/>
      <c r="GN3745" s="1" ph="1"/>
      <c r="GO3745" s="1" ph="1"/>
      <c r="GP3745" s="1" ph="1"/>
      <c r="GQ3745" s="1" ph="1"/>
      <c r="GR3745" s="1" ph="1"/>
      <c r="GS3745" s="1" ph="1"/>
      <c r="GT3745" s="1" ph="1"/>
      <c r="GU3745" s="1" ph="1"/>
      <c r="GV3745" s="1" ph="1"/>
      <c r="GW3745" s="1" ph="1"/>
      <c r="GX3745" s="1" ph="1"/>
      <c r="GY3745" s="1" ph="1"/>
      <c r="GZ3745" s="1" ph="1"/>
      <c r="HA3745" s="1" ph="1"/>
      <c r="HB3745" s="1" ph="1"/>
      <c r="HC3745" s="1" ph="1"/>
      <c r="HD3745" s="1" ph="1"/>
      <c r="HE3745" s="1" ph="1"/>
      <c r="HF3745" s="1" ph="1"/>
      <c r="HG3745" s="1" ph="1"/>
      <c r="HH3745" s="1" ph="1"/>
      <c r="HI3745" s="1" ph="1"/>
      <c r="HJ3745" s="1" ph="1"/>
      <c r="HK3745" s="1" ph="1"/>
      <c r="HL3745" s="1" ph="1"/>
      <c r="HM3745" s="1" ph="1"/>
      <c r="HN3745" s="1" ph="1"/>
      <c r="HO3745" s="1" ph="1"/>
      <c r="HP3745" s="1" ph="1"/>
      <c r="HQ3745" s="1" ph="1"/>
      <c r="HR3745" s="1" ph="1"/>
      <c r="HS3745" s="1" ph="1"/>
      <c r="HT3745" s="1" ph="1"/>
      <c r="HU3745" s="1" ph="1"/>
      <c r="HV3745" s="1" ph="1"/>
      <c r="HW3745" s="1" ph="1"/>
      <c r="HX3745" s="1" ph="1"/>
      <c r="HY3745" s="1" ph="1"/>
      <c r="HZ3745" s="1" ph="1"/>
      <c r="IA3745" s="1" ph="1"/>
      <c r="IB3745" s="1" ph="1"/>
      <c r="IC3745" s="1" ph="1"/>
      <c r="ID3745" s="1" ph="1"/>
      <c r="IE3745" s="1" ph="1"/>
      <c r="IF3745" s="1" ph="1"/>
    </row>
    <row r="3747" spans="82:240" ht="20.149999999999999" customHeight="1">
      <c r="CD3747" s="1" ph="1"/>
      <c r="CE3747" s="1" ph="1"/>
      <c r="CF3747" s="1" ph="1"/>
      <c r="CG3747" s="1" ph="1"/>
      <c r="CH3747" s="1" ph="1"/>
      <c r="CI3747" s="1" ph="1"/>
      <c r="CJ3747" s="1" ph="1"/>
      <c r="CK3747" s="1" ph="1"/>
      <c r="CL3747" s="1" ph="1"/>
      <c r="CM3747" s="1" ph="1"/>
      <c r="CN3747" s="1" ph="1"/>
      <c r="CO3747" s="1" ph="1"/>
      <c r="CP3747" s="1" ph="1"/>
      <c r="CQ3747" s="1" ph="1"/>
      <c r="CR3747" s="1" ph="1"/>
      <c r="CS3747" s="1" ph="1"/>
      <c r="CT3747" s="1" ph="1"/>
      <c r="CU3747" s="1" ph="1"/>
      <c r="CV3747" s="1" ph="1"/>
      <c r="CW3747" s="1" ph="1"/>
      <c r="CX3747" s="1" ph="1"/>
      <c r="CY3747" s="1" ph="1"/>
      <c r="CZ3747" s="1" ph="1"/>
      <c r="DA3747" s="1" ph="1"/>
      <c r="DB3747" s="1" ph="1"/>
      <c r="DC3747" s="1" ph="1"/>
      <c r="DD3747" s="1" ph="1"/>
      <c r="DE3747" s="1" ph="1"/>
      <c r="DF3747" s="1" ph="1"/>
      <c r="DG3747" s="1" ph="1"/>
      <c r="DH3747" s="1" ph="1"/>
      <c r="DI3747" s="1" ph="1"/>
      <c r="DJ3747" s="1" ph="1"/>
      <c r="DK3747" s="1" ph="1"/>
      <c r="DL3747" s="1" ph="1"/>
      <c r="DM3747" s="1" ph="1"/>
      <c r="DN3747" s="1" ph="1"/>
      <c r="DO3747" s="1" ph="1"/>
      <c r="DP3747" s="1" ph="1"/>
      <c r="DQ3747" s="1" ph="1"/>
      <c r="DR3747" s="1" ph="1"/>
      <c r="DS3747" s="1" ph="1"/>
      <c r="DT3747" s="1" ph="1"/>
      <c r="DU3747" s="1" ph="1"/>
      <c r="DV3747" s="1" ph="1"/>
      <c r="DW3747" s="1" ph="1"/>
      <c r="DX3747" s="1" ph="1"/>
      <c r="DY3747" s="1" ph="1"/>
      <c r="DZ3747" s="1" ph="1"/>
      <c r="EA3747" s="1" ph="1"/>
      <c r="EB3747" s="1" ph="1"/>
      <c r="EC3747" s="1" ph="1"/>
      <c r="ED3747" s="1" ph="1"/>
      <c r="EE3747" s="1" ph="1"/>
      <c r="EF3747" s="1" ph="1"/>
      <c r="EG3747" s="1" ph="1"/>
      <c r="EH3747" s="1" ph="1"/>
      <c r="EI3747" s="1" ph="1"/>
      <c r="EJ3747" s="1" ph="1"/>
      <c r="EK3747" s="1" ph="1"/>
      <c r="EL3747" s="1" ph="1"/>
      <c r="EM3747" s="1" ph="1"/>
      <c r="EN3747" s="1" ph="1"/>
      <c r="EO3747" s="1" ph="1"/>
      <c r="EP3747" s="1" ph="1"/>
      <c r="EQ3747" s="1" ph="1"/>
      <c r="ER3747" s="1" ph="1"/>
      <c r="ES3747" s="1" ph="1"/>
      <c r="ET3747" s="1" ph="1"/>
      <c r="EU3747" s="1" ph="1"/>
      <c r="EV3747" s="1" ph="1"/>
      <c r="EW3747" s="1" ph="1"/>
      <c r="EX3747" s="1" ph="1"/>
      <c r="EY3747" s="1" ph="1"/>
      <c r="EZ3747" s="1" ph="1"/>
      <c r="FA3747" s="1" ph="1"/>
      <c r="FB3747" s="1" ph="1"/>
      <c r="FC3747" s="1" ph="1"/>
      <c r="FD3747" s="1" ph="1"/>
      <c r="FE3747" s="1" ph="1"/>
      <c r="FF3747" s="1" ph="1"/>
      <c r="FG3747" s="1" ph="1"/>
      <c r="FH3747" s="1" ph="1"/>
      <c r="FI3747" s="1" ph="1"/>
      <c r="FJ3747" s="1" ph="1"/>
      <c r="FK3747" s="1" ph="1"/>
      <c r="FL3747" s="1" ph="1"/>
      <c r="FM3747" s="1" ph="1"/>
      <c r="FN3747" s="1" ph="1"/>
      <c r="FO3747" s="1" ph="1"/>
      <c r="FP3747" s="1" ph="1"/>
      <c r="FQ3747" s="1" ph="1"/>
      <c r="FR3747" s="1" ph="1"/>
      <c r="FS3747" s="1" ph="1"/>
      <c r="FT3747" s="1" ph="1"/>
      <c r="FU3747" s="1" ph="1"/>
      <c r="FV3747" s="1" ph="1"/>
      <c r="FW3747" s="1" ph="1"/>
      <c r="FX3747" s="1" ph="1"/>
      <c r="FY3747" s="1" ph="1"/>
      <c r="FZ3747" s="1" ph="1"/>
      <c r="GA3747" s="1" ph="1"/>
      <c r="GB3747" s="1" ph="1"/>
      <c r="GC3747" s="1" ph="1"/>
      <c r="GD3747" s="1" ph="1"/>
      <c r="GE3747" s="1" ph="1"/>
      <c r="GF3747" s="1" ph="1"/>
      <c r="GG3747" s="1" ph="1"/>
      <c r="GH3747" s="1" ph="1"/>
      <c r="GI3747" s="1" ph="1"/>
      <c r="GJ3747" s="1" ph="1"/>
      <c r="GK3747" s="1" ph="1"/>
      <c r="GL3747" s="1" ph="1"/>
      <c r="GM3747" s="1" ph="1"/>
      <c r="GN3747" s="1" ph="1"/>
      <c r="GO3747" s="1" ph="1"/>
      <c r="GP3747" s="1" ph="1"/>
      <c r="GQ3747" s="1" ph="1"/>
      <c r="GR3747" s="1" ph="1"/>
      <c r="GS3747" s="1" ph="1"/>
      <c r="GT3747" s="1" ph="1"/>
      <c r="GU3747" s="1" ph="1"/>
      <c r="GV3747" s="1" ph="1"/>
      <c r="GW3747" s="1" ph="1"/>
      <c r="GX3747" s="1" ph="1"/>
      <c r="GY3747" s="1" ph="1"/>
      <c r="GZ3747" s="1" ph="1"/>
      <c r="HA3747" s="1" ph="1"/>
      <c r="HB3747" s="1" ph="1"/>
      <c r="HC3747" s="1" ph="1"/>
      <c r="HD3747" s="1" ph="1"/>
      <c r="HE3747" s="1" ph="1"/>
      <c r="HF3747" s="1" ph="1"/>
      <c r="HG3747" s="1" ph="1"/>
      <c r="HH3747" s="1" ph="1"/>
      <c r="HI3747" s="1" ph="1"/>
      <c r="HJ3747" s="1" ph="1"/>
      <c r="HK3747" s="1" ph="1"/>
      <c r="HL3747" s="1" ph="1"/>
      <c r="HM3747" s="1" ph="1"/>
      <c r="HN3747" s="1" ph="1"/>
      <c r="HO3747" s="1" ph="1"/>
      <c r="HP3747" s="1" ph="1"/>
      <c r="HQ3747" s="1" ph="1"/>
      <c r="HR3747" s="1" ph="1"/>
      <c r="HS3747" s="1" ph="1"/>
      <c r="HT3747" s="1" ph="1"/>
      <c r="HU3747" s="1" ph="1"/>
      <c r="HV3747" s="1" ph="1"/>
      <c r="HW3747" s="1" ph="1"/>
      <c r="HX3747" s="1" ph="1"/>
      <c r="HY3747" s="1" ph="1"/>
      <c r="HZ3747" s="1" ph="1"/>
      <c r="IA3747" s="1" ph="1"/>
      <c r="IB3747" s="1" ph="1"/>
      <c r="IC3747" s="1" ph="1"/>
      <c r="ID3747" s="1" ph="1"/>
      <c r="IE3747" s="1" ph="1"/>
      <c r="IF3747" s="1" ph="1"/>
    </row>
    <row r="3750" spans="82:240" ht="20.149999999999999" customHeight="1">
      <c r="CD3750" s="1" ph="1"/>
      <c r="CE3750" s="1" ph="1"/>
      <c r="CF3750" s="1" ph="1"/>
      <c r="CG3750" s="1" ph="1"/>
      <c r="CH3750" s="1" ph="1"/>
      <c r="CI3750" s="1" ph="1"/>
      <c r="CJ3750" s="1" ph="1"/>
      <c r="CK3750" s="1" ph="1"/>
      <c r="CL3750" s="1" ph="1"/>
      <c r="CM3750" s="1" ph="1"/>
      <c r="CN3750" s="1" ph="1"/>
      <c r="CO3750" s="1" ph="1"/>
      <c r="CP3750" s="1" ph="1"/>
      <c r="CQ3750" s="1" ph="1"/>
      <c r="CR3750" s="1" ph="1"/>
      <c r="CS3750" s="1" ph="1"/>
      <c r="CT3750" s="1" ph="1"/>
      <c r="CU3750" s="1" ph="1"/>
      <c r="CV3750" s="1" ph="1"/>
      <c r="CW3750" s="1" ph="1"/>
      <c r="CX3750" s="1" ph="1"/>
      <c r="CY3750" s="1" ph="1"/>
      <c r="CZ3750" s="1" ph="1"/>
      <c r="DA3750" s="1" ph="1"/>
      <c r="DB3750" s="1" ph="1"/>
      <c r="DC3750" s="1" ph="1"/>
      <c r="DD3750" s="1" ph="1"/>
      <c r="DE3750" s="1" ph="1"/>
      <c r="DF3750" s="1" ph="1"/>
      <c r="DG3750" s="1" ph="1"/>
      <c r="DH3750" s="1" ph="1"/>
      <c r="DI3750" s="1" ph="1"/>
      <c r="DJ3750" s="1" ph="1"/>
      <c r="DK3750" s="1" ph="1"/>
      <c r="DL3750" s="1" ph="1"/>
      <c r="DM3750" s="1" ph="1"/>
      <c r="DN3750" s="1" ph="1"/>
      <c r="DO3750" s="1" ph="1"/>
      <c r="DP3750" s="1" ph="1"/>
      <c r="DQ3750" s="1" ph="1"/>
      <c r="DR3750" s="1" ph="1"/>
      <c r="DS3750" s="1" ph="1"/>
      <c r="DT3750" s="1" ph="1"/>
      <c r="DU3750" s="1" ph="1"/>
      <c r="DV3750" s="1" ph="1"/>
      <c r="DW3750" s="1" ph="1"/>
      <c r="DX3750" s="1" ph="1"/>
      <c r="DY3750" s="1" ph="1"/>
      <c r="DZ3750" s="1" ph="1"/>
      <c r="EA3750" s="1" ph="1"/>
      <c r="EB3750" s="1" ph="1"/>
      <c r="EC3750" s="1" ph="1"/>
      <c r="ED3750" s="1" ph="1"/>
      <c r="EE3750" s="1" ph="1"/>
      <c r="EF3750" s="1" ph="1"/>
      <c r="EG3750" s="1" ph="1"/>
      <c r="EH3750" s="1" ph="1"/>
      <c r="EI3750" s="1" ph="1"/>
      <c r="EJ3750" s="1" ph="1"/>
      <c r="EK3750" s="1" ph="1"/>
      <c r="EL3750" s="1" ph="1"/>
      <c r="EM3750" s="1" ph="1"/>
      <c r="EN3750" s="1" ph="1"/>
      <c r="EO3750" s="1" ph="1"/>
      <c r="EP3750" s="1" ph="1"/>
      <c r="EQ3750" s="1" ph="1"/>
      <c r="ER3750" s="1" ph="1"/>
      <c r="ES3750" s="1" ph="1"/>
      <c r="ET3750" s="1" ph="1"/>
      <c r="EU3750" s="1" ph="1"/>
      <c r="EV3750" s="1" ph="1"/>
      <c r="EW3750" s="1" ph="1"/>
      <c r="EX3750" s="1" ph="1"/>
      <c r="EY3750" s="1" ph="1"/>
      <c r="EZ3750" s="1" ph="1"/>
      <c r="FA3750" s="1" ph="1"/>
      <c r="FB3750" s="1" ph="1"/>
      <c r="FC3750" s="1" ph="1"/>
      <c r="FD3750" s="1" ph="1"/>
      <c r="FE3750" s="1" ph="1"/>
      <c r="FF3750" s="1" ph="1"/>
      <c r="FG3750" s="1" ph="1"/>
      <c r="FH3750" s="1" ph="1"/>
      <c r="FI3750" s="1" ph="1"/>
      <c r="FJ3750" s="1" ph="1"/>
      <c r="FK3750" s="1" ph="1"/>
      <c r="FL3750" s="1" ph="1"/>
      <c r="FM3750" s="1" ph="1"/>
      <c r="FN3750" s="1" ph="1"/>
      <c r="FO3750" s="1" ph="1"/>
      <c r="FP3750" s="1" ph="1"/>
      <c r="FQ3750" s="1" ph="1"/>
      <c r="FR3750" s="1" ph="1"/>
      <c r="FS3750" s="1" ph="1"/>
      <c r="FT3750" s="1" ph="1"/>
      <c r="FU3750" s="1" ph="1"/>
      <c r="FV3750" s="1" ph="1"/>
      <c r="FW3750" s="1" ph="1"/>
      <c r="FX3750" s="1" ph="1"/>
      <c r="FY3750" s="1" ph="1"/>
      <c r="FZ3750" s="1" ph="1"/>
      <c r="GA3750" s="1" ph="1"/>
      <c r="GB3750" s="1" ph="1"/>
      <c r="GC3750" s="1" ph="1"/>
      <c r="GD3750" s="1" ph="1"/>
      <c r="GE3750" s="1" ph="1"/>
      <c r="GF3750" s="1" ph="1"/>
      <c r="GG3750" s="1" ph="1"/>
      <c r="GH3750" s="1" ph="1"/>
      <c r="GI3750" s="1" ph="1"/>
      <c r="GJ3750" s="1" ph="1"/>
      <c r="GK3750" s="1" ph="1"/>
      <c r="GL3750" s="1" ph="1"/>
      <c r="GM3750" s="1" ph="1"/>
      <c r="GN3750" s="1" ph="1"/>
      <c r="GO3750" s="1" ph="1"/>
      <c r="GP3750" s="1" ph="1"/>
      <c r="GQ3750" s="1" ph="1"/>
      <c r="GR3750" s="1" ph="1"/>
      <c r="GS3750" s="1" ph="1"/>
      <c r="GT3750" s="1" ph="1"/>
      <c r="GU3750" s="1" ph="1"/>
      <c r="GV3750" s="1" ph="1"/>
      <c r="GW3750" s="1" ph="1"/>
      <c r="GX3750" s="1" ph="1"/>
      <c r="GY3750" s="1" ph="1"/>
      <c r="GZ3750" s="1" ph="1"/>
      <c r="HA3750" s="1" ph="1"/>
      <c r="HB3750" s="1" ph="1"/>
      <c r="HC3750" s="1" ph="1"/>
      <c r="HD3750" s="1" ph="1"/>
      <c r="HE3750" s="1" ph="1"/>
      <c r="HF3750" s="1" ph="1"/>
      <c r="HG3750" s="1" ph="1"/>
      <c r="HH3750" s="1" ph="1"/>
      <c r="HI3750" s="1" ph="1"/>
      <c r="HJ3750" s="1" ph="1"/>
      <c r="HK3750" s="1" ph="1"/>
      <c r="HL3750" s="1" ph="1"/>
      <c r="HM3750" s="1" ph="1"/>
      <c r="HN3750" s="1" ph="1"/>
      <c r="HO3750" s="1" ph="1"/>
      <c r="HP3750" s="1" ph="1"/>
      <c r="HQ3750" s="1" ph="1"/>
      <c r="HR3750" s="1" ph="1"/>
      <c r="HS3750" s="1" ph="1"/>
      <c r="HT3750" s="1" ph="1"/>
      <c r="HU3750" s="1" ph="1"/>
      <c r="HV3750" s="1" ph="1"/>
      <c r="HW3750" s="1" ph="1"/>
      <c r="HX3750" s="1" ph="1"/>
      <c r="HY3750" s="1" ph="1"/>
      <c r="HZ3750" s="1" ph="1"/>
      <c r="IA3750" s="1" ph="1"/>
      <c r="IB3750" s="1" ph="1"/>
      <c r="IC3750" s="1" ph="1"/>
      <c r="ID3750" s="1" ph="1"/>
      <c r="IE3750" s="1" ph="1"/>
      <c r="IF3750" s="1" ph="1"/>
    </row>
    <row r="3752" spans="82:240" ht="20.149999999999999" customHeight="1">
      <c r="CD3752" s="1" ph="1"/>
      <c r="CE3752" s="1" ph="1"/>
      <c r="CF3752" s="1" ph="1"/>
      <c r="CG3752" s="1" ph="1"/>
      <c r="CH3752" s="1" ph="1"/>
      <c r="CI3752" s="1" ph="1"/>
      <c r="CJ3752" s="1" ph="1"/>
      <c r="CK3752" s="1" ph="1"/>
      <c r="CL3752" s="1" ph="1"/>
      <c r="CM3752" s="1" ph="1"/>
      <c r="CN3752" s="1" ph="1"/>
      <c r="CO3752" s="1" ph="1"/>
      <c r="CP3752" s="1" ph="1"/>
      <c r="CQ3752" s="1" ph="1"/>
      <c r="CR3752" s="1" ph="1"/>
      <c r="CS3752" s="1" ph="1"/>
      <c r="CT3752" s="1" ph="1"/>
      <c r="CU3752" s="1" ph="1"/>
      <c r="CV3752" s="1" ph="1"/>
      <c r="CW3752" s="1" ph="1"/>
      <c r="CX3752" s="1" ph="1"/>
      <c r="CY3752" s="1" ph="1"/>
      <c r="CZ3752" s="1" ph="1"/>
      <c r="DA3752" s="1" ph="1"/>
      <c r="DB3752" s="1" ph="1"/>
      <c r="DC3752" s="1" ph="1"/>
      <c r="DD3752" s="1" ph="1"/>
      <c r="DE3752" s="1" ph="1"/>
      <c r="DF3752" s="1" ph="1"/>
      <c r="DG3752" s="1" ph="1"/>
      <c r="DH3752" s="1" ph="1"/>
      <c r="DI3752" s="1" ph="1"/>
      <c r="DJ3752" s="1" ph="1"/>
      <c r="DK3752" s="1" ph="1"/>
      <c r="DL3752" s="1" ph="1"/>
      <c r="DM3752" s="1" ph="1"/>
      <c r="DN3752" s="1" ph="1"/>
      <c r="DO3752" s="1" ph="1"/>
      <c r="DP3752" s="1" ph="1"/>
      <c r="DQ3752" s="1" ph="1"/>
      <c r="DR3752" s="1" ph="1"/>
      <c r="DS3752" s="1" ph="1"/>
      <c r="DT3752" s="1" ph="1"/>
      <c r="DU3752" s="1" ph="1"/>
      <c r="DV3752" s="1" ph="1"/>
      <c r="DW3752" s="1" ph="1"/>
      <c r="DX3752" s="1" ph="1"/>
      <c r="DY3752" s="1" ph="1"/>
      <c r="DZ3752" s="1" ph="1"/>
      <c r="EA3752" s="1" ph="1"/>
      <c r="EB3752" s="1" ph="1"/>
      <c r="EC3752" s="1" ph="1"/>
      <c r="ED3752" s="1" ph="1"/>
      <c r="EE3752" s="1" ph="1"/>
      <c r="EF3752" s="1" ph="1"/>
      <c r="EG3752" s="1" ph="1"/>
      <c r="EH3752" s="1" ph="1"/>
      <c r="EI3752" s="1" ph="1"/>
      <c r="EJ3752" s="1" ph="1"/>
      <c r="EK3752" s="1" ph="1"/>
      <c r="EL3752" s="1" ph="1"/>
      <c r="EM3752" s="1" ph="1"/>
      <c r="EN3752" s="1" ph="1"/>
      <c r="EO3752" s="1" ph="1"/>
      <c r="EP3752" s="1" ph="1"/>
      <c r="EQ3752" s="1" ph="1"/>
      <c r="ER3752" s="1" ph="1"/>
      <c r="ES3752" s="1" ph="1"/>
      <c r="ET3752" s="1" ph="1"/>
      <c r="EU3752" s="1" ph="1"/>
      <c r="EV3752" s="1" ph="1"/>
      <c r="EW3752" s="1" ph="1"/>
      <c r="EX3752" s="1" ph="1"/>
      <c r="EY3752" s="1" ph="1"/>
      <c r="EZ3752" s="1" ph="1"/>
      <c r="FA3752" s="1" ph="1"/>
      <c r="FB3752" s="1" ph="1"/>
      <c r="FC3752" s="1" ph="1"/>
      <c r="FD3752" s="1" ph="1"/>
      <c r="FE3752" s="1" ph="1"/>
      <c r="FF3752" s="1" ph="1"/>
      <c r="FG3752" s="1" ph="1"/>
      <c r="FH3752" s="1" ph="1"/>
      <c r="FI3752" s="1" ph="1"/>
      <c r="FJ3752" s="1" ph="1"/>
      <c r="FK3752" s="1" ph="1"/>
      <c r="FL3752" s="1" ph="1"/>
      <c r="FM3752" s="1" ph="1"/>
      <c r="FN3752" s="1" ph="1"/>
      <c r="FO3752" s="1" ph="1"/>
      <c r="FP3752" s="1" ph="1"/>
      <c r="FQ3752" s="1" ph="1"/>
      <c r="FR3752" s="1" ph="1"/>
      <c r="FS3752" s="1" ph="1"/>
      <c r="FT3752" s="1" ph="1"/>
      <c r="FU3752" s="1" ph="1"/>
      <c r="FV3752" s="1" ph="1"/>
      <c r="FW3752" s="1" ph="1"/>
      <c r="FX3752" s="1" ph="1"/>
      <c r="FY3752" s="1" ph="1"/>
      <c r="FZ3752" s="1" ph="1"/>
      <c r="GA3752" s="1" ph="1"/>
      <c r="GB3752" s="1" ph="1"/>
      <c r="GC3752" s="1" ph="1"/>
      <c r="GD3752" s="1" ph="1"/>
      <c r="GE3752" s="1" ph="1"/>
      <c r="GF3752" s="1" ph="1"/>
      <c r="GG3752" s="1" ph="1"/>
      <c r="GH3752" s="1" ph="1"/>
      <c r="GI3752" s="1" ph="1"/>
      <c r="GJ3752" s="1" ph="1"/>
      <c r="GK3752" s="1" ph="1"/>
      <c r="GL3752" s="1" ph="1"/>
      <c r="GM3752" s="1" ph="1"/>
      <c r="GN3752" s="1" ph="1"/>
      <c r="GO3752" s="1" ph="1"/>
      <c r="GP3752" s="1" ph="1"/>
      <c r="GQ3752" s="1" ph="1"/>
      <c r="GR3752" s="1" ph="1"/>
      <c r="GS3752" s="1" ph="1"/>
      <c r="GT3752" s="1" ph="1"/>
      <c r="GU3752" s="1" ph="1"/>
      <c r="GV3752" s="1" ph="1"/>
      <c r="GW3752" s="1" ph="1"/>
      <c r="GX3752" s="1" ph="1"/>
      <c r="GY3752" s="1" ph="1"/>
      <c r="GZ3752" s="1" ph="1"/>
      <c r="HA3752" s="1" ph="1"/>
      <c r="HB3752" s="1" ph="1"/>
      <c r="HC3752" s="1" ph="1"/>
      <c r="HD3752" s="1" ph="1"/>
      <c r="HE3752" s="1" ph="1"/>
      <c r="HF3752" s="1" ph="1"/>
      <c r="HG3752" s="1" ph="1"/>
      <c r="HH3752" s="1" ph="1"/>
      <c r="HI3752" s="1" ph="1"/>
      <c r="HJ3752" s="1" ph="1"/>
      <c r="HK3752" s="1" ph="1"/>
      <c r="HL3752" s="1" ph="1"/>
      <c r="HM3752" s="1" ph="1"/>
      <c r="HN3752" s="1" ph="1"/>
      <c r="HO3752" s="1" ph="1"/>
      <c r="HP3752" s="1" ph="1"/>
      <c r="HQ3752" s="1" ph="1"/>
      <c r="HR3752" s="1" ph="1"/>
      <c r="HS3752" s="1" ph="1"/>
      <c r="HT3752" s="1" ph="1"/>
      <c r="HU3752" s="1" ph="1"/>
      <c r="HV3752" s="1" ph="1"/>
      <c r="HW3752" s="1" ph="1"/>
      <c r="HX3752" s="1" ph="1"/>
      <c r="HY3752" s="1" ph="1"/>
      <c r="HZ3752" s="1" ph="1"/>
      <c r="IA3752" s="1" ph="1"/>
      <c r="IB3752" s="1" ph="1"/>
      <c r="IC3752" s="1" ph="1"/>
      <c r="ID3752" s="1" ph="1"/>
      <c r="IE3752" s="1" ph="1"/>
      <c r="IF3752" s="1" ph="1"/>
    </row>
    <row r="3753" spans="82:240" ht="20.149999999999999" customHeight="1">
      <c r="CD3753" s="1" ph="1"/>
      <c r="CE3753" s="1" ph="1"/>
      <c r="CF3753" s="1" ph="1"/>
      <c r="CG3753" s="1" ph="1"/>
      <c r="CH3753" s="1" ph="1"/>
      <c r="CI3753" s="1" ph="1"/>
      <c r="CJ3753" s="1" ph="1"/>
      <c r="CK3753" s="1" ph="1"/>
      <c r="CL3753" s="1" ph="1"/>
      <c r="CM3753" s="1" ph="1"/>
      <c r="CN3753" s="1" ph="1"/>
      <c r="CO3753" s="1" ph="1"/>
      <c r="CP3753" s="1" ph="1"/>
      <c r="CQ3753" s="1" ph="1"/>
      <c r="CR3753" s="1" ph="1"/>
      <c r="CS3753" s="1" ph="1"/>
      <c r="CT3753" s="1" ph="1"/>
      <c r="CU3753" s="1" ph="1"/>
      <c r="CV3753" s="1" ph="1"/>
      <c r="CW3753" s="1" ph="1"/>
      <c r="CX3753" s="1" ph="1"/>
      <c r="CY3753" s="1" ph="1"/>
      <c r="CZ3753" s="1" ph="1"/>
      <c r="DA3753" s="1" ph="1"/>
      <c r="DB3753" s="1" ph="1"/>
      <c r="DC3753" s="1" ph="1"/>
      <c r="DD3753" s="1" ph="1"/>
      <c r="DE3753" s="1" ph="1"/>
      <c r="DF3753" s="1" ph="1"/>
      <c r="DG3753" s="1" ph="1"/>
      <c r="DH3753" s="1" ph="1"/>
      <c r="DI3753" s="1" ph="1"/>
      <c r="DJ3753" s="1" ph="1"/>
      <c r="DK3753" s="1" ph="1"/>
      <c r="DL3753" s="1" ph="1"/>
      <c r="DM3753" s="1" ph="1"/>
      <c r="DN3753" s="1" ph="1"/>
      <c r="DO3753" s="1" ph="1"/>
      <c r="DP3753" s="1" ph="1"/>
      <c r="DQ3753" s="1" ph="1"/>
      <c r="DR3753" s="1" ph="1"/>
      <c r="DS3753" s="1" ph="1"/>
      <c r="DT3753" s="1" ph="1"/>
      <c r="DU3753" s="1" ph="1"/>
      <c r="DV3753" s="1" ph="1"/>
      <c r="DW3753" s="1" ph="1"/>
      <c r="DX3753" s="1" ph="1"/>
      <c r="DY3753" s="1" ph="1"/>
      <c r="DZ3753" s="1" ph="1"/>
      <c r="EA3753" s="1" ph="1"/>
      <c r="EB3753" s="1" ph="1"/>
      <c r="EC3753" s="1" ph="1"/>
      <c r="ED3753" s="1" ph="1"/>
      <c r="EE3753" s="1" ph="1"/>
      <c r="EF3753" s="1" ph="1"/>
      <c r="EG3753" s="1" ph="1"/>
      <c r="EH3753" s="1" ph="1"/>
      <c r="EI3753" s="1" ph="1"/>
      <c r="EJ3753" s="1" ph="1"/>
      <c r="EK3753" s="1" ph="1"/>
      <c r="EL3753" s="1" ph="1"/>
      <c r="EM3753" s="1" ph="1"/>
      <c r="EN3753" s="1" ph="1"/>
      <c r="EO3753" s="1" ph="1"/>
      <c r="EP3753" s="1" ph="1"/>
      <c r="EQ3753" s="1" ph="1"/>
      <c r="ER3753" s="1" ph="1"/>
      <c r="ES3753" s="1" ph="1"/>
      <c r="ET3753" s="1" ph="1"/>
      <c r="EU3753" s="1" ph="1"/>
      <c r="EV3753" s="1" ph="1"/>
      <c r="EW3753" s="1" ph="1"/>
      <c r="EX3753" s="1" ph="1"/>
      <c r="EY3753" s="1" ph="1"/>
      <c r="EZ3753" s="1" ph="1"/>
      <c r="FA3753" s="1" ph="1"/>
      <c r="FB3753" s="1" ph="1"/>
      <c r="FC3753" s="1" ph="1"/>
      <c r="FD3753" s="1" ph="1"/>
      <c r="FE3753" s="1" ph="1"/>
      <c r="FF3753" s="1" ph="1"/>
      <c r="FG3753" s="1" ph="1"/>
      <c r="FH3753" s="1" ph="1"/>
      <c r="FI3753" s="1" ph="1"/>
      <c r="FJ3753" s="1" ph="1"/>
      <c r="FK3753" s="1" ph="1"/>
      <c r="FL3753" s="1" ph="1"/>
      <c r="FM3753" s="1" ph="1"/>
      <c r="FN3753" s="1" ph="1"/>
      <c r="FO3753" s="1" ph="1"/>
      <c r="FP3753" s="1" ph="1"/>
      <c r="FQ3753" s="1" ph="1"/>
      <c r="FR3753" s="1" ph="1"/>
      <c r="FS3753" s="1" ph="1"/>
      <c r="FT3753" s="1" ph="1"/>
      <c r="FU3753" s="1" ph="1"/>
      <c r="FV3753" s="1" ph="1"/>
      <c r="FW3753" s="1" ph="1"/>
      <c r="FX3753" s="1" ph="1"/>
      <c r="FY3753" s="1" ph="1"/>
      <c r="FZ3753" s="1" ph="1"/>
      <c r="GA3753" s="1" ph="1"/>
      <c r="GB3753" s="1" ph="1"/>
      <c r="GC3753" s="1" ph="1"/>
      <c r="GD3753" s="1" ph="1"/>
      <c r="GE3753" s="1" ph="1"/>
      <c r="GF3753" s="1" ph="1"/>
      <c r="GG3753" s="1" ph="1"/>
      <c r="GH3753" s="1" ph="1"/>
      <c r="GI3753" s="1" ph="1"/>
      <c r="GJ3753" s="1" ph="1"/>
      <c r="GK3753" s="1" ph="1"/>
      <c r="GL3753" s="1" ph="1"/>
      <c r="GM3753" s="1" ph="1"/>
      <c r="GN3753" s="1" ph="1"/>
      <c r="GO3753" s="1" ph="1"/>
      <c r="GP3753" s="1" ph="1"/>
      <c r="GQ3753" s="1" ph="1"/>
      <c r="GR3753" s="1" ph="1"/>
      <c r="GS3753" s="1" ph="1"/>
      <c r="GT3753" s="1" ph="1"/>
      <c r="GU3753" s="1" ph="1"/>
      <c r="GV3753" s="1" ph="1"/>
      <c r="GW3753" s="1" ph="1"/>
      <c r="GX3753" s="1" ph="1"/>
      <c r="GY3753" s="1" ph="1"/>
      <c r="GZ3753" s="1" ph="1"/>
      <c r="HA3753" s="1" ph="1"/>
      <c r="HB3753" s="1" ph="1"/>
      <c r="HC3753" s="1" ph="1"/>
      <c r="HD3753" s="1" ph="1"/>
      <c r="HE3753" s="1" ph="1"/>
      <c r="HF3753" s="1" ph="1"/>
      <c r="HG3753" s="1" ph="1"/>
      <c r="HH3753" s="1" ph="1"/>
      <c r="HI3753" s="1" ph="1"/>
      <c r="HJ3753" s="1" ph="1"/>
      <c r="HK3753" s="1" ph="1"/>
      <c r="HL3753" s="1" ph="1"/>
      <c r="HM3753" s="1" ph="1"/>
      <c r="HN3753" s="1" ph="1"/>
      <c r="HO3753" s="1" ph="1"/>
      <c r="HP3753" s="1" ph="1"/>
      <c r="HQ3753" s="1" ph="1"/>
      <c r="HR3753" s="1" ph="1"/>
      <c r="HS3753" s="1" ph="1"/>
      <c r="HT3753" s="1" ph="1"/>
      <c r="HU3753" s="1" ph="1"/>
      <c r="HV3753" s="1" ph="1"/>
      <c r="HW3753" s="1" ph="1"/>
      <c r="HX3753" s="1" ph="1"/>
      <c r="HY3753" s="1" ph="1"/>
      <c r="HZ3753" s="1" ph="1"/>
      <c r="IA3753" s="1" ph="1"/>
      <c r="IB3753" s="1" ph="1"/>
      <c r="IC3753" s="1" ph="1"/>
      <c r="ID3753" s="1" ph="1"/>
      <c r="IE3753" s="1" ph="1"/>
      <c r="IF3753" s="1" ph="1"/>
    </row>
    <row r="3756" spans="82:240" ht="20.149999999999999" customHeight="1">
      <c r="CD3756" s="1" ph="1"/>
      <c r="CE3756" s="1" ph="1"/>
      <c r="CF3756" s="1" ph="1"/>
      <c r="CG3756" s="1" ph="1"/>
      <c r="CH3756" s="1" ph="1"/>
      <c r="CI3756" s="1" ph="1"/>
      <c r="CJ3756" s="1" ph="1"/>
      <c r="CK3756" s="1" ph="1"/>
      <c r="CL3756" s="1" ph="1"/>
      <c r="CM3756" s="1" ph="1"/>
      <c r="CN3756" s="1" ph="1"/>
      <c r="CO3756" s="1" ph="1"/>
      <c r="CP3756" s="1" ph="1"/>
      <c r="CQ3756" s="1" ph="1"/>
      <c r="CR3756" s="1" ph="1"/>
      <c r="CS3756" s="1" ph="1"/>
      <c r="CT3756" s="1" ph="1"/>
      <c r="CU3756" s="1" ph="1"/>
      <c r="CV3756" s="1" ph="1"/>
      <c r="CW3756" s="1" ph="1"/>
      <c r="CX3756" s="1" ph="1"/>
      <c r="CY3756" s="1" ph="1"/>
      <c r="CZ3756" s="1" ph="1"/>
      <c r="DA3756" s="1" ph="1"/>
      <c r="DB3756" s="1" ph="1"/>
      <c r="DC3756" s="1" ph="1"/>
      <c r="DD3756" s="1" ph="1"/>
      <c r="DE3756" s="1" ph="1"/>
      <c r="DF3756" s="1" ph="1"/>
      <c r="DG3756" s="1" ph="1"/>
      <c r="DH3756" s="1" ph="1"/>
      <c r="DI3756" s="1" ph="1"/>
      <c r="DJ3756" s="1" ph="1"/>
      <c r="DK3756" s="1" ph="1"/>
      <c r="DL3756" s="1" ph="1"/>
      <c r="DM3756" s="1" ph="1"/>
      <c r="DN3756" s="1" ph="1"/>
      <c r="DO3756" s="1" ph="1"/>
      <c r="DP3756" s="1" ph="1"/>
      <c r="DQ3756" s="1" ph="1"/>
      <c r="DR3756" s="1" ph="1"/>
      <c r="DS3756" s="1" ph="1"/>
      <c r="DT3756" s="1" ph="1"/>
      <c r="DU3756" s="1" ph="1"/>
      <c r="DV3756" s="1" ph="1"/>
      <c r="DW3756" s="1" ph="1"/>
      <c r="DX3756" s="1" ph="1"/>
      <c r="DY3756" s="1" ph="1"/>
      <c r="DZ3756" s="1" ph="1"/>
      <c r="EA3756" s="1" ph="1"/>
      <c r="EB3756" s="1" ph="1"/>
      <c r="EC3756" s="1" ph="1"/>
      <c r="ED3756" s="1" ph="1"/>
      <c r="EE3756" s="1" ph="1"/>
      <c r="EF3756" s="1" ph="1"/>
      <c r="EG3756" s="1" ph="1"/>
      <c r="EH3756" s="1" ph="1"/>
      <c r="EI3756" s="1" ph="1"/>
      <c r="EJ3756" s="1" ph="1"/>
      <c r="EK3756" s="1" ph="1"/>
      <c r="EL3756" s="1" ph="1"/>
      <c r="EM3756" s="1" ph="1"/>
      <c r="EN3756" s="1" ph="1"/>
      <c r="EO3756" s="1" ph="1"/>
      <c r="EP3756" s="1" ph="1"/>
      <c r="EQ3756" s="1" ph="1"/>
      <c r="ER3756" s="1" ph="1"/>
      <c r="ES3756" s="1" ph="1"/>
      <c r="ET3756" s="1" ph="1"/>
      <c r="EU3756" s="1" ph="1"/>
      <c r="EV3756" s="1" ph="1"/>
      <c r="EW3756" s="1" ph="1"/>
      <c r="EX3756" s="1" ph="1"/>
      <c r="EY3756" s="1" ph="1"/>
      <c r="EZ3756" s="1" ph="1"/>
      <c r="FA3756" s="1" ph="1"/>
      <c r="FB3756" s="1" ph="1"/>
      <c r="FC3756" s="1" ph="1"/>
      <c r="FD3756" s="1" ph="1"/>
      <c r="FE3756" s="1" ph="1"/>
      <c r="FF3756" s="1" ph="1"/>
      <c r="FG3756" s="1" ph="1"/>
      <c r="FH3756" s="1" ph="1"/>
      <c r="FI3756" s="1" ph="1"/>
      <c r="FJ3756" s="1" ph="1"/>
      <c r="FK3756" s="1" ph="1"/>
      <c r="FL3756" s="1" ph="1"/>
      <c r="FM3756" s="1" ph="1"/>
      <c r="FN3756" s="1" ph="1"/>
      <c r="FO3756" s="1" ph="1"/>
      <c r="FP3756" s="1" ph="1"/>
      <c r="FQ3756" s="1" ph="1"/>
      <c r="FR3756" s="1" ph="1"/>
      <c r="FS3756" s="1" ph="1"/>
      <c r="FT3756" s="1" ph="1"/>
      <c r="FU3756" s="1" ph="1"/>
      <c r="FV3756" s="1" ph="1"/>
      <c r="FW3756" s="1" ph="1"/>
      <c r="FX3756" s="1" ph="1"/>
      <c r="FY3756" s="1" ph="1"/>
      <c r="FZ3756" s="1" ph="1"/>
      <c r="GA3756" s="1" ph="1"/>
      <c r="GB3756" s="1" ph="1"/>
      <c r="GC3756" s="1" ph="1"/>
      <c r="GD3756" s="1" ph="1"/>
      <c r="GE3756" s="1" ph="1"/>
      <c r="GF3756" s="1" ph="1"/>
      <c r="GG3756" s="1" ph="1"/>
      <c r="GH3756" s="1" ph="1"/>
      <c r="GI3756" s="1" ph="1"/>
      <c r="GJ3756" s="1" ph="1"/>
      <c r="GK3756" s="1" ph="1"/>
      <c r="GL3756" s="1" ph="1"/>
      <c r="GM3756" s="1" ph="1"/>
      <c r="GN3756" s="1" ph="1"/>
      <c r="GO3756" s="1" ph="1"/>
      <c r="GP3756" s="1" ph="1"/>
      <c r="GQ3756" s="1" ph="1"/>
      <c r="GR3756" s="1" ph="1"/>
      <c r="GS3756" s="1" ph="1"/>
      <c r="GT3756" s="1" ph="1"/>
      <c r="GU3756" s="1" ph="1"/>
      <c r="GV3756" s="1" ph="1"/>
      <c r="GW3756" s="1" ph="1"/>
      <c r="GX3756" s="1" ph="1"/>
      <c r="GY3756" s="1" ph="1"/>
      <c r="GZ3756" s="1" ph="1"/>
      <c r="HA3756" s="1" ph="1"/>
      <c r="HB3756" s="1" ph="1"/>
      <c r="HC3756" s="1" ph="1"/>
      <c r="HD3756" s="1" ph="1"/>
      <c r="HE3756" s="1" ph="1"/>
      <c r="HF3756" s="1" ph="1"/>
      <c r="HG3756" s="1" ph="1"/>
      <c r="HH3756" s="1" ph="1"/>
      <c r="HI3756" s="1" ph="1"/>
      <c r="HJ3756" s="1" ph="1"/>
      <c r="HK3756" s="1" ph="1"/>
      <c r="HL3756" s="1" ph="1"/>
      <c r="HM3756" s="1" ph="1"/>
      <c r="HN3756" s="1" ph="1"/>
      <c r="HO3756" s="1" ph="1"/>
      <c r="HP3756" s="1" ph="1"/>
      <c r="HQ3756" s="1" ph="1"/>
      <c r="HR3756" s="1" ph="1"/>
      <c r="HS3756" s="1" ph="1"/>
      <c r="HT3756" s="1" ph="1"/>
      <c r="HU3756" s="1" ph="1"/>
      <c r="HV3756" s="1" ph="1"/>
      <c r="HW3756" s="1" ph="1"/>
      <c r="HX3756" s="1" ph="1"/>
      <c r="HY3756" s="1" ph="1"/>
      <c r="HZ3756" s="1" ph="1"/>
      <c r="IA3756" s="1" ph="1"/>
      <c r="IB3756" s="1" ph="1"/>
      <c r="IC3756" s="1" ph="1"/>
      <c r="ID3756" s="1" ph="1"/>
      <c r="IE3756" s="1" ph="1"/>
      <c r="IF3756" s="1" ph="1"/>
    </row>
    <row r="3757" spans="82:240" ht="20.149999999999999" customHeight="1">
      <c r="CD3757" s="1" ph="1"/>
      <c r="CE3757" s="1" ph="1"/>
      <c r="CF3757" s="1" ph="1"/>
      <c r="CG3757" s="1" ph="1"/>
      <c r="CH3757" s="1" ph="1"/>
      <c r="CI3757" s="1" ph="1"/>
      <c r="CJ3757" s="1" ph="1"/>
      <c r="CK3757" s="1" ph="1"/>
      <c r="CL3757" s="1" ph="1"/>
      <c r="CM3757" s="1" ph="1"/>
      <c r="CN3757" s="1" ph="1"/>
      <c r="CO3757" s="1" ph="1"/>
      <c r="CP3757" s="1" ph="1"/>
      <c r="CQ3757" s="1" ph="1"/>
      <c r="CR3757" s="1" ph="1"/>
      <c r="CS3757" s="1" ph="1"/>
      <c r="CT3757" s="1" ph="1"/>
      <c r="CU3757" s="1" ph="1"/>
      <c r="CV3757" s="1" ph="1"/>
      <c r="CW3757" s="1" ph="1"/>
      <c r="CX3757" s="1" ph="1"/>
      <c r="CY3757" s="1" ph="1"/>
      <c r="CZ3757" s="1" ph="1"/>
      <c r="DA3757" s="1" ph="1"/>
      <c r="DB3757" s="1" ph="1"/>
      <c r="DC3757" s="1" ph="1"/>
      <c r="DD3757" s="1" ph="1"/>
      <c r="DE3757" s="1" ph="1"/>
      <c r="DF3757" s="1" ph="1"/>
      <c r="DG3757" s="1" ph="1"/>
      <c r="DH3757" s="1" ph="1"/>
      <c r="DI3757" s="1" ph="1"/>
      <c r="DJ3757" s="1" ph="1"/>
      <c r="DK3757" s="1" ph="1"/>
      <c r="DL3757" s="1" ph="1"/>
      <c r="DM3757" s="1" ph="1"/>
      <c r="DN3757" s="1" ph="1"/>
      <c r="DO3757" s="1" ph="1"/>
      <c r="DP3757" s="1" ph="1"/>
      <c r="DQ3757" s="1" ph="1"/>
      <c r="DR3757" s="1" ph="1"/>
      <c r="DS3757" s="1" ph="1"/>
      <c r="DT3757" s="1" ph="1"/>
      <c r="DU3757" s="1" ph="1"/>
      <c r="DV3757" s="1" ph="1"/>
      <c r="DW3757" s="1" ph="1"/>
      <c r="DX3757" s="1" ph="1"/>
      <c r="DY3757" s="1" ph="1"/>
      <c r="DZ3757" s="1" ph="1"/>
      <c r="EA3757" s="1" ph="1"/>
      <c r="EB3757" s="1" ph="1"/>
      <c r="EC3757" s="1" ph="1"/>
      <c r="ED3757" s="1" ph="1"/>
      <c r="EE3757" s="1" ph="1"/>
      <c r="EF3757" s="1" ph="1"/>
      <c r="EG3757" s="1" ph="1"/>
      <c r="EH3757" s="1" ph="1"/>
      <c r="EI3757" s="1" ph="1"/>
      <c r="EJ3757" s="1" ph="1"/>
      <c r="EK3757" s="1" ph="1"/>
      <c r="EL3757" s="1" ph="1"/>
      <c r="EM3757" s="1" ph="1"/>
      <c r="EN3757" s="1" ph="1"/>
      <c r="EO3757" s="1" ph="1"/>
      <c r="EP3757" s="1" ph="1"/>
      <c r="EQ3757" s="1" ph="1"/>
      <c r="ER3757" s="1" ph="1"/>
      <c r="ES3757" s="1" ph="1"/>
      <c r="ET3757" s="1" ph="1"/>
      <c r="EU3757" s="1" ph="1"/>
      <c r="EV3757" s="1" ph="1"/>
      <c r="EW3757" s="1" ph="1"/>
      <c r="EX3757" s="1" ph="1"/>
      <c r="EY3757" s="1" ph="1"/>
      <c r="EZ3757" s="1" ph="1"/>
      <c r="FA3757" s="1" ph="1"/>
      <c r="FB3757" s="1" ph="1"/>
      <c r="FC3757" s="1" ph="1"/>
      <c r="FD3757" s="1" ph="1"/>
      <c r="FE3757" s="1" ph="1"/>
      <c r="FF3757" s="1" ph="1"/>
      <c r="FG3757" s="1" ph="1"/>
      <c r="FH3757" s="1" ph="1"/>
      <c r="FI3757" s="1" ph="1"/>
      <c r="FJ3757" s="1" ph="1"/>
      <c r="FK3757" s="1" ph="1"/>
      <c r="FL3757" s="1" ph="1"/>
      <c r="FM3757" s="1" ph="1"/>
      <c r="FN3757" s="1" ph="1"/>
      <c r="FO3757" s="1" ph="1"/>
      <c r="FP3757" s="1" ph="1"/>
      <c r="FQ3757" s="1" ph="1"/>
      <c r="FR3757" s="1" ph="1"/>
      <c r="FS3757" s="1" ph="1"/>
      <c r="FT3757" s="1" ph="1"/>
      <c r="FU3757" s="1" ph="1"/>
      <c r="FV3757" s="1" ph="1"/>
      <c r="FW3757" s="1" ph="1"/>
      <c r="FX3757" s="1" ph="1"/>
      <c r="FY3757" s="1" ph="1"/>
      <c r="FZ3757" s="1" ph="1"/>
      <c r="GA3757" s="1" ph="1"/>
      <c r="GB3757" s="1" ph="1"/>
      <c r="GC3757" s="1" ph="1"/>
      <c r="GD3757" s="1" ph="1"/>
      <c r="GE3757" s="1" ph="1"/>
      <c r="GF3757" s="1" ph="1"/>
      <c r="GG3757" s="1" ph="1"/>
      <c r="GH3757" s="1" ph="1"/>
      <c r="GI3757" s="1" ph="1"/>
      <c r="GJ3757" s="1" ph="1"/>
      <c r="GK3757" s="1" ph="1"/>
      <c r="GL3757" s="1" ph="1"/>
      <c r="GM3757" s="1" ph="1"/>
      <c r="GN3757" s="1" ph="1"/>
      <c r="GO3757" s="1" ph="1"/>
      <c r="GP3757" s="1" ph="1"/>
      <c r="GQ3757" s="1" ph="1"/>
      <c r="GR3757" s="1" ph="1"/>
      <c r="GS3757" s="1" ph="1"/>
      <c r="GT3757" s="1" ph="1"/>
      <c r="GU3757" s="1" ph="1"/>
      <c r="GV3757" s="1" ph="1"/>
      <c r="GW3757" s="1" ph="1"/>
      <c r="GX3757" s="1" ph="1"/>
      <c r="GY3757" s="1" ph="1"/>
      <c r="GZ3757" s="1" ph="1"/>
      <c r="HA3757" s="1" ph="1"/>
      <c r="HB3757" s="1" ph="1"/>
      <c r="HC3757" s="1" ph="1"/>
      <c r="HD3757" s="1" ph="1"/>
      <c r="HE3757" s="1" ph="1"/>
      <c r="HF3757" s="1" ph="1"/>
      <c r="HG3757" s="1" ph="1"/>
      <c r="HH3757" s="1" ph="1"/>
      <c r="HI3757" s="1" ph="1"/>
      <c r="HJ3757" s="1" ph="1"/>
      <c r="HK3757" s="1" ph="1"/>
      <c r="HL3757" s="1" ph="1"/>
      <c r="HM3757" s="1" ph="1"/>
      <c r="HN3757" s="1" ph="1"/>
      <c r="HO3757" s="1" ph="1"/>
      <c r="HP3757" s="1" ph="1"/>
      <c r="HQ3757" s="1" ph="1"/>
      <c r="HR3757" s="1" ph="1"/>
      <c r="HS3757" s="1" ph="1"/>
      <c r="HT3757" s="1" ph="1"/>
      <c r="HU3757" s="1" ph="1"/>
      <c r="HV3757" s="1" ph="1"/>
      <c r="HW3757" s="1" ph="1"/>
      <c r="HX3757" s="1" ph="1"/>
      <c r="HY3757" s="1" ph="1"/>
      <c r="HZ3757" s="1" ph="1"/>
      <c r="IA3757" s="1" ph="1"/>
      <c r="IB3757" s="1" ph="1"/>
      <c r="IC3757" s="1" ph="1"/>
      <c r="ID3757" s="1" ph="1"/>
      <c r="IE3757" s="1" ph="1"/>
      <c r="IF3757" s="1" ph="1"/>
    </row>
    <row r="3758" spans="82:240" ht="20.149999999999999" customHeight="1">
      <c r="CD3758" s="1" ph="1"/>
      <c r="CE3758" s="1" ph="1"/>
      <c r="CF3758" s="1" ph="1"/>
      <c r="CG3758" s="1" ph="1"/>
      <c r="CH3758" s="1" ph="1"/>
      <c r="CI3758" s="1" ph="1"/>
      <c r="CJ3758" s="1" ph="1"/>
      <c r="CK3758" s="1" ph="1"/>
      <c r="CL3758" s="1" ph="1"/>
      <c r="CM3758" s="1" ph="1"/>
      <c r="CN3758" s="1" ph="1"/>
      <c r="CO3758" s="1" ph="1"/>
      <c r="CP3758" s="1" ph="1"/>
      <c r="CQ3758" s="1" ph="1"/>
      <c r="CR3758" s="1" ph="1"/>
      <c r="CS3758" s="1" ph="1"/>
      <c r="CT3758" s="1" ph="1"/>
      <c r="CU3758" s="1" ph="1"/>
      <c r="CV3758" s="1" ph="1"/>
      <c r="CW3758" s="1" ph="1"/>
      <c r="CX3758" s="1" ph="1"/>
      <c r="CY3758" s="1" ph="1"/>
      <c r="CZ3758" s="1" ph="1"/>
      <c r="DA3758" s="1" ph="1"/>
      <c r="DB3758" s="1" ph="1"/>
      <c r="DC3758" s="1" ph="1"/>
      <c r="DD3758" s="1" ph="1"/>
      <c r="DE3758" s="1" ph="1"/>
      <c r="DF3758" s="1" ph="1"/>
      <c r="DG3758" s="1" ph="1"/>
      <c r="DH3758" s="1" ph="1"/>
      <c r="DI3758" s="1" ph="1"/>
      <c r="DJ3758" s="1" ph="1"/>
      <c r="DK3758" s="1" ph="1"/>
      <c r="DL3758" s="1" ph="1"/>
      <c r="DM3758" s="1" ph="1"/>
      <c r="DN3758" s="1" ph="1"/>
      <c r="DO3758" s="1" ph="1"/>
      <c r="DP3758" s="1" ph="1"/>
      <c r="DQ3758" s="1" ph="1"/>
      <c r="DR3758" s="1" ph="1"/>
      <c r="DS3758" s="1" ph="1"/>
      <c r="DT3758" s="1" ph="1"/>
      <c r="DU3758" s="1" ph="1"/>
      <c r="DV3758" s="1" ph="1"/>
      <c r="DW3758" s="1" ph="1"/>
      <c r="DX3758" s="1" ph="1"/>
      <c r="DY3758" s="1" ph="1"/>
      <c r="DZ3758" s="1" ph="1"/>
      <c r="EA3758" s="1" ph="1"/>
      <c r="EB3758" s="1" ph="1"/>
      <c r="EC3758" s="1" ph="1"/>
      <c r="ED3758" s="1" ph="1"/>
      <c r="EE3758" s="1" ph="1"/>
      <c r="EF3758" s="1" ph="1"/>
      <c r="EG3758" s="1" ph="1"/>
      <c r="EH3758" s="1" ph="1"/>
      <c r="EI3758" s="1" ph="1"/>
      <c r="EJ3758" s="1" ph="1"/>
      <c r="EK3758" s="1" ph="1"/>
      <c r="EL3758" s="1" ph="1"/>
      <c r="EM3758" s="1" ph="1"/>
      <c r="EN3758" s="1" ph="1"/>
      <c r="EO3758" s="1" ph="1"/>
      <c r="EP3758" s="1" ph="1"/>
      <c r="EQ3758" s="1" ph="1"/>
      <c r="ER3758" s="1" ph="1"/>
      <c r="ES3758" s="1" ph="1"/>
      <c r="ET3758" s="1" ph="1"/>
      <c r="EU3758" s="1" ph="1"/>
      <c r="EV3758" s="1" ph="1"/>
      <c r="EW3758" s="1" ph="1"/>
      <c r="EX3758" s="1" ph="1"/>
      <c r="EY3758" s="1" ph="1"/>
      <c r="EZ3758" s="1" ph="1"/>
      <c r="FA3758" s="1" ph="1"/>
      <c r="FB3758" s="1" ph="1"/>
      <c r="FC3758" s="1" ph="1"/>
      <c r="FD3758" s="1" ph="1"/>
      <c r="FE3758" s="1" ph="1"/>
      <c r="FF3758" s="1" ph="1"/>
      <c r="FG3758" s="1" ph="1"/>
      <c r="FH3758" s="1" ph="1"/>
      <c r="FI3758" s="1" ph="1"/>
      <c r="FJ3758" s="1" ph="1"/>
      <c r="FK3758" s="1" ph="1"/>
      <c r="FL3758" s="1" ph="1"/>
      <c r="FM3758" s="1" ph="1"/>
      <c r="FN3758" s="1" ph="1"/>
      <c r="FO3758" s="1" ph="1"/>
      <c r="FP3758" s="1" ph="1"/>
      <c r="FQ3758" s="1" ph="1"/>
      <c r="FR3758" s="1" ph="1"/>
      <c r="FS3758" s="1" ph="1"/>
      <c r="FT3758" s="1" ph="1"/>
      <c r="FU3758" s="1" ph="1"/>
      <c r="FV3758" s="1" ph="1"/>
      <c r="FW3758" s="1" ph="1"/>
      <c r="FX3758" s="1" ph="1"/>
      <c r="FY3758" s="1" ph="1"/>
      <c r="FZ3758" s="1" ph="1"/>
      <c r="GA3758" s="1" ph="1"/>
      <c r="GB3758" s="1" ph="1"/>
      <c r="GC3758" s="1" ph="1"/>
      <c r="GD3758" s="1" ph="1"/>
      <c r="GE3758" s="1" ph="1"/>
      <c r="GF3758" s="1" ph="1"/>
      <c r="GG3758" s="1" ph="1"/>
      <c r="GH3758" s="1" ph="1"/>
      <c r="GI3758" s="1" ph="1"/>
      <c r="GJ3758" s="1" ph="1"/>
      <c r="GK3758" s="1" ph="1"/>
      <c r="GL3758" s="1" ph="1"/>
      <c r="GM3758" s="1" ph="1"/>
      <c r="GN3758" s="1" ph="1"/>
      <c r="GO3758" s="1" ph="1"/>
      <c r="GP3758" s="1" ph="1"/>
      <c r="GQ3758" s="1" ph="1"/>
      <c r="GR3758" s="1" ph="1"/>
      <c r="GS3758" s="1" ph="1"/>
      <c r="GT3758" s="1" ph="1"/>
      <c r="GU3758" s="1" ph="1"/>
      <c r="GV3758" s="1" ph="1"/>
      <c r="GW3758" s="1" ph="1"/>
      <c r="GX3758" s="1" ph="1"/>
      <c r="GY3758" s="1" ph="1"/>
      <c r="GZ3758" s="1" ph="1"/>
      <c r="HA3758" s="1" ph="1"/>
      <c r="HB3758" s="1" ph="1"/>
      <c r="HC3758" s="1" ph="1"/>
      <c r="HD3758" s="1" ph="1"/>
      <c r="HE3758" s="1" ph="1"/>
      <c r="HF3758" s="1" ph="1"/>
      <c r="HG3758" s="1" ph="1"/>
      <c r="HH3758" s="1" ph="1"/>
      <c r="HI3758" s="1" ph="1"/>
      <c r="HJ3758" s="1" ph="1"/>
      <c r="HK3758" s="1" ph="1"/>
      <c r="HL3758" s="1" ph="1"/>
      <c r="HM3758" s="1" ph="1"/>
      <c r="HN3758" s="1" ph="1"/>
      <c r="HO3758" s="1" ph="1"/>
      <c r="HP3758" s="1" ph="1"/>
      <c r="HQ3758" s="1" ph="1"/>
      <c r="HR3758" s="1" ph="1"/>
      <c r="HS3758" s="1" ph="1"/>
      <c r="HT3758" s="1" ph="1"/>
      <c r="HU3758" s="1" ph="1"/>
      <c r="HV3758" s="1" ph="1"/>
      <c r="HW3758" s="1" ph="1"/>
      <c r="HX3758" s="1" ph="1"/>
      <c r="HY3758" s="1" ph="1"/>
      <c r="HZ3758" s="1" ph="1"/>
      <c r="IA3758" s="1" ph="1"/>
      <c r="IB3758" s="1" ph="1"/>
      <c r="IC3758" s="1" ph="1"/>
      <c r="ID3758" s="1" ph="1"/>
      <c r="IE3758" s="1" ph="1"/>
      <c r="IF3758" s="1" ph="1"/>
    </row>
    <row r="3759" spans="82:240" ht="20.149999999999999" customHeight="1">
      <c r="CD3759" s="1" ph="1"/>
      <c r="CE3759" s="1" ph="1"/>
      <c r="CF3759" s="1" ph="1"/>
      <c r="CG3759" s="1" ph="1"/>
      <c r="CH3759" s="1" ph="1"/>
      <c r="CI3759" s="1" ph="1"/>
      <c r="CJ3759" s="1" ph="1"/>
      <c r="CK3759" s="1" ph="1"/>
      <c r="CL3759" s="1" ph="1"/>
      <c r="CM3759" s="1" ph="1"/>
      <c r="CN3759" s="1" ph="1"/>
      <c r="CO3759" s="1" ph="1"/>
      <c r="CP3759" s="1" ph="1"/>
      <c r="CQ3759" s="1" ph="1"/>
      <c r="CR3759" s="1" ph="1"/>
      <c r="CS3759" s="1" ph="1"/>
      <c r="CT3759" s="1" ph="1"/>
      <c r="CU3759" s="1" ph="1"/>
      <c r="CV3759" s="1" ph="1"/>
      <c r="CW3759" s="1" ph="1"/>
      <c r="CX3759" s="1" ph="1"/>
      <c r="CY3759" s="1" ph="1"/>
      <c r="CZ3759" s="1" ph="1"/>
      <c r="DA3759" s="1" ph="1"/>
      <c r="DB3759" s="1" ph="1"/>
      <c r="DC3759" s="1" ph="1"/>
      <c r="DD3759" s="1" ph="1"/>
      <c r="DE3759" s="1" ph="1"/>
      <c r="DF3759" s="1" ph="1"/>
      <c r="DG3759" s="1" ph="1"/>
      <c r="DH3759" s="1" ph="1"/>
      <c r="DI3759" s="1" ph="1"/>
      <c r="DJ3759" s="1" ph="1"/>
      <c r="DK3759" s="1" ph="1"/>
      <c r="DL3759" s="1" ph="1"/>
      <c r="DM3759" s="1" ph="1"/>
      <c r="DN3759" s="1" ph="1"/>
      <c r="DO3759" s="1" ph="1"/>
      <c r="DP3759" s="1" ph="1"/>
      <c r="DQ3759" s="1" ph="1"/>
      <c r="DR3759" s="1" ph="1"/>
      <c r="DS3759" s="1" ph="1"/>
      <c r="DT3759" s="1" ph="1"/>
      <c r="DU3759" s="1" ph="1"/>
      <c r="DV3759" s="1" ph="1"/>
      <c r="DW3759" s="1" ph="1"/>
      <c r="DX3759" s="1" ph="1"/>
      <c r="DY3759" s="1" ph="1"/>
      <c r="DZ3759" s="1" ph="1"/>
      <c r="EA3759" s="1" ph="1"/>
      <c r="EB3759" s="1" ph="1"/>
      <c r="EC3759" s="1" ph="1"/>
      <c r="ED3759" s="1" ph="1"/>
      <c r="EE3759" s="1" ph="1"/>
      <c r="EF3759" s="1" ph="1"/>
      <c r="EG3759" s="1" ph="1"/>
      <c r="EH3759" s="1" ph="1"/>
      <c r="EI3759" s="1" ph="1"/>
      <c r="EJ3759" s="1" ph="1"/>
      <c r="EK3759" s="1" ph="1"/>
      <c r="EL3759" s="1" ph="1"/>
      <c r="EM3759" s="1" ph="1"/>
      <c r="EN3759" s="1" ph="1"/>
      <c r="EO3759" s="1" ph="1"/>
      <c r="EP3759" s="1" ph="1"/>
      <c r="EQ3759" s="1" ph="1"/>
      <c r="ER3759" s="1" ph="1"/>
      <c r="ES3759" s="1" ph="1"/>
      <c r="ET3759" s="1" ph="1"/>
      <c r="EU3759" s="1" ph="1"/>
      <c r="EV3759" s="1" ph="1"/>
      <c r="EW3759" s="1" ph="1"/>
      <c r="EX3759" s="1" ph="1"/>
      <c r="EY3759" s="1" ph="1"/>
      <c r="EZ3759" s="1" ph="1"/>
      <c r="FA3759" s="1" ph="1"/>
      <c r="FB3759" s="1" ph="1"/>
      <c r="FC3759" s="1" ph="1"/>
      <c r="FD3759" s="1" ph="1"/>
      <c r="FE3759" s="1" ph="1"/>
      <c r="FF3759" s="1" ph="1"/>
      <c r="FG3759" s="1" ph="1"/>
      <c r="FH3759" s="1" ph="1"/>
      <c r="FI3759" s="1" ph="1"/>
      <c r="FJ3759" s="1" ph="1"/>
      <c r="FK3759" s="1" ph="1"/>
      <c r="FL3759" s="1" ph="1"/>
      <c r="FM3759" s="1" ph="1"/>
      <c r="FN3759" s="1" ph="1"/>
      <c r="FO3759" s="1" ph="1"/>
      <c r="FP3759" s="1" ph="1"/>
      <c r="FQ3759" s="1" ph="1"/>
      <c r="FR3759" s="1" ph="1"/>
      <c r="FS3759" s="1" ph="1"/>
      <c r="FT3759" s="1" ph="1"/>
      <c r="FU3759" s="1" ph="1"/>
      <c r="FV3759" s="1" ph="1"/>
      <c r="FW3759" s="1" ph="1"/>
      <c r="FX3759" s="1" ph="1"/>
      <c r="FY3759" s="1" ph="1"/>
      <c r="FZ3759" s="1" ph="1"/>
      <c r="GA3759" s="1" ph="1"/>
      <c r="GB3759" s="1" ph="1"/>
      <c r="GC3759" s="1" ph="1"/>
      <c r="GD3759" s="1" ph="1"/>
      <c r="GE3759" s="1" ph="1"/>
      <c r="GF3759" s="1" ph="1"/>
      <c r="GG3759" s="1" ph="1"/>
      <c r="GH3759" s="1" ph="1"/>
      <c r="GI3759" s="1" ph="1"/>
      <c r="GJ3759" s="1" ph="1"/>
      <c r="GK3759" s="1" ph="1"/>
      <c r="GL3759" s="1" ph="1"/>
      <c r="GM3759" s="1" ph="1"/>
      <c r="GN3759" s="1" ph="1"/>
      <c r="GO3759" s="1" ph="1"/>
      <c r="GP3759" s="1" ph="1"/>
      <c r="GQ3759" s="1" ph="1"/>
      <c r="GR3759" s="1" ph="1"/>
      <c r="GS3759" s="1" ph="1"/>
      <c r="GT3759" s="1" ph="1"/>
      <c r="GU3759" s="1" ph="1"/>
      <c r="GV3759" s="1" ph="1"/>
      <c r="GW3759" s="1" ph="1"/>
      <c r="GX3759" s="1" ph="1"/>
      <c r="GY3759" s="1" ph="1"/>
      <c r="GZ3759" s="1" ph="1"/>
      <c r="HA3759" s="1" ph="1"/>
      <c r="HB3759" s="1" ph="1"/>
      <c r="HC3759" s="1" ph="1"/>
      <c r="HD3759" s="1" ph="1"/>
      <c r="HE3759" s="1" ph="1"/>
      <c r="HF3759" s="1" ph="1"/>
      <c r="HG3759" s="1" ph="1"/>
      <c r="HH3759" s="1" ph="1"/>
      <c r="HI3759" s="1" ph="1"/>
      <c r="HJ3759" s="1" ph="1"/>
      <c r="HK3759" s="1" ph="1"/>
      <c r="HL3759" s="1" ph="1"/>
      <c r="HM3759" s="1" ph="1"/>
      <c r="HN3759" s="1" ph="1"/>
      <c r="HO3759" s="1" ph="1"/>
      <c r="HP3759" s="1" ph="1"/>
      <c r="HQ3759" s="1" ph="1"/>
      <c r="HR3759" s="1" ph="1"/>
      <c r="HS3759" s="1" ph="1"/>
      <c r="HT3759" s="1" ph="1"/>
      <c r="HU3759" s="1" ph="1"/>
      <c r="HV3759" s="1" ph="1"/>
      <c r="HW3759" s="1" ph="1"/>
      <c r="HX3759" s="1" ph="1"/>
      <c r="HY3759" s="1" ph="1"/>
      <c r="HZ3759" s="1" ph="1"/>
      <c r="IA3759" s="1" ph="1"/>
      <c r="IB3759" s="1" ph="1"/>
      <c r="IC3759" s="1" ph="1"/>
      <c r="ID3759" s="1" ph="1"/>
      <c r="IE3759" s="1" ph="1"/>
      <c r="IF3759" s="1" ph="1"/>
    </row>
    <row r="3760" spans="82:240" ht="20.149999999999999" customHeight="1">
      <c r="CD3760" s="1" ph="1"/>
      <c r="CE3760" s="1" ph="1"/>
      <c r="CF3760" s="1" ph="1"/>
      <c r="CG3760" s="1" ph="1"/>
      <c r="CH3760" s="1" ph="1"/>
      <c r="CI3760" s="1" ph="1"/>
      <c r="CJ3760" s="1" ph="1"/>
      <c r="CK3760" s="1" ph="1"/>
      <c r="CL3760" s="1" ph="1"/>
      <c r="CM3760" s="1" ph="1"/>
      <c r="CN3760" s="1" ph="1"/>
      <c r="CO3760" s="1" ph="1"/>
      <c r="CP3760" s="1" ph="1"/>
      <c r="CQ3760" s="1" ph="1"/>
      <c r="CR3760" s="1" ph="1"/>
      <c r="CS3760" s="1" ph="1"/>
      <c r="CT3760" s="1" ph="1"/>
      <c r="CU3760" s="1" ph="1"/>
      <c r="CV3760" s="1" ph="1"/>
      <c r="CW3760" s="1" ph="1"/>
      <c r="CX3760" s="1" ph="1"/>
      <c r="CY3760" s="1" ph="1"/>
      <c r="CZ3760" s="1" ph="1"/>
      <c r="DA3760" s="1" ph="1"/>
      <c r="DB3760" s="1" ph="1"/>
      <c r="DC3760" s="1" ph="1"/>
      <c r="DD3760" s="1" ph="1"/>
      <c r="DE3760" s="1" ph="1"/>
      <c r="DF3760" s="1" ph="1"/>
      <c r="DG3760" s="1" ph="1"/>
      <c r="DH3760" s="1" ph="1"/>
      <c r="DI3760" s="1" ph="1"/>
      <c r="DJ3760" s="1" ph="1"/>
      <c r="DK3760" s="1" ph="1"/>
      <c r="DL3760" s="1" ph="1"/>
      <c r="DM3760" s="1" ph="1"/>
      <c r="DN3760" s="1" ph="1"/>
      <c r="DO3760" s="1" ph="1"/>
      <c r="DP3760" s="1" ph="1"/>
      <c r="DQ3760" s="1" ph="1"/>
      <c r="DR3760" s="1" ph="1"/>
      <c r="DS3760" s="1" ph="1"/>
      <c r="DT3760" s="1" ph="1"/>
      <c r="DU3760" s="1" ph="1"/>
      <c r="DV3760" s="1" ph="1"/>
      <c r="DW3760" s="1" ph="1"/>
      <c r="DX3760" s="1" ph="1"/>
      <c r="DY3760" s="1" ph="1"/>
      <c r="DZ3760" s="1" ph="1"/>
      <c r="EA3760" s="1" ph="1"/>
      <c r="EB3760" s="1" ph="1"/>
      <c r="EC3760" s="1" ph="1"/>
      <c r="ED3760" s="1" ph="1"/>
      <c r="EE3760" s="1" ph="1"/>
      <c r="EF3760" s="1" ph="1"/>
      <c r="EG3760" s="1" ph="1"/>
      <c r="EH3760" s="1" ph="1"/>
      <c r="EI3760" s="1" ph="1"/>
      <c r="EJ3760" s="1" ph="1"/>
      <c r="EK3760" s="1" ph="1"/>
      <c r="EL3760" s="1" ph="1"/>
      <c r="EM3760" s="1" ph="1"/>
      <c r="EN3760" s="1" ph="1"/>
      <c r="EO3760" s="1" ph="1"/>
      <c r="EP3760" s="1" ph="1"/>
      <c r="EQ3760" s="1" ph="1"/>
      <c r="ER3760" s="1" ph="1"/>
      <c r="ES3760" s="1" ph="1"/>
      <c r="ET3760" s="1" ph="1"/>
      <c r="EU3760" s="1" ph="1"/>
      <c r="EV3760" s="1" ph="1"/>
      <c r="EW3760" s="1" ph="1"/>
      <c r="EX3760" s="1" ph="1"/>
      <c r="EY3760" s="1" ph="1"/>
      <c r="EZ3760" s="1" ph="1"/>
      <c r="FA3760" s="1" ph="1"/>
      <c r="FB3760" s="1" ph="1"/>
      <c r="FC3760" s="1" ph="1"/>
      <c r="FD3760" s="1" ph="1"/>
      <c r="FE3760" s="1" ph="1"/>
      <c r="FF3760" s="1" ph="1"/>
      <c r="FG3760" s="1" ph="1"/>
      <c r="FH3760" s="1" ph="1"/>
      <c r="FI3760" s="1" ph="1"/>
      <c r="FJ3760" s="1" ph="1"/>
      <c r="FK3760" s="1" ph="1"/>
      <c r="FL3760" s="1" ph="1"/>
      <c r="FM3760" s="1" ph="1"/>
      <c r="FN3760" s="1" ph="1"/>
      <c r="FO3760" s="1" ph="1"/>
      <c r="FP3760" s="1" ph="1"/>
      <c r="FQ3760" s="1" ph="1"/>
      <c r="FR3760" s="1" ph="1"/>
      <c r="FS3760" s="1" ph="1"/>
      <c r="FT3760" s="1" ph="1"/>
      <c r="FU3760" s="1" ph="1"/>
      <c r="FV3760" s="1" ph="1"/>
      <c r="FW3760" s="1" ph="1"/>
      <c r="FX3760" s="1" ph="1"/>
      <c r="FY3760" s="1" ph="1"/>
      <c r="FZ3760" s="1" ph="1"/>
      <c r="GA3760" s="1" ph="1"/>
      <c r="GB3760" s="1" ph="1"/>
      <c r="GC3760" s="1" ph="1"/>
      <c r="GD3760" s="1" ph="1"/>
      <c r="GE3760" s="1" ph="1"/>
      <c r="GF3760" s="1" ph="1"/>
      <c r="GG3760" s="1" ph="1"/>
      <c r="GH3760" s="1" ph="1"/>
      <c r="GI3760" s="1" ph="1"/>
      <c r="GJ3760" s="1" ph="1"/>
      <c r="GK3760" s="1" ph="1"/>
      <c r="GL3760" s="1" ph="1"/>
      <c r="GM3760" s="1" ph="1"/>
      <c r="GN3760" s="1" ph="1"/>
      <c r="GO3760" s="1" ph="1"/>
      <c r="GP3760" s="1" ph="1"/>
      <c r="GQ3760" s="1" ph="1"/>
      <c r="GR3760" s="1" ph="1"/>
      <c r="GS3760" s="1" ph="1"/>
      <c r="GT3760" s="1" ph="1"/>
      <c r="GU3760" s="1" ph="1"/>
      <c r="GV3760" s="1" ph="1"/>
      <c r="GW3760" s="1" ph="1"/>
      <c r="GX3760" s="1" ph="1"/>
      <c r="GY3760" s="1" ph="1"/>
      <c r="GZ3760" s="1" ph="1"/>
      <c r="HA3760" s="1" ph="1"/>
      <c r="HB3760" s="1" ph="1"/>
      <c r="HC3760" s="1" ph="1"/>
      <c r="HD3760" s="1" ph="1"/>
      <c r="HE3760" s="1" ph="1"/>
      <c r="HF3760" s="1" ph="1"/>
      <c r="HG3760" s="1" ph="1"/>
      <c r="HH3760" s="1" ph="1"/>
      <c r="HI3760" s="1" ph="1"/>
      <c r="HJ3760" s="1" ph="1"/>
      <c r="HK3760" s="1" ph="1"/>
      <c r="HL3760" s="1" ph="1"/>
      <c r="HM3760" s="1" ph="1"/>
      <c r="HN3760" s="1" ph="1"/>
      <c r="HO3760" s="1" ph="1"/>
      <c r="HP3760" s="1" ph="1"/>
      <c r="HQ3760" s="1" ph="1"/>
      <c r="HR3760" s="1" ph="1"/>
      <c r="HS3760" s="1" ph="1"/>
      <c r="HT3760" s="1" ph="1"/>
      <c r="HU3760" s="1" ph="1"/>
      <c r="HV3760" s="1" ph="1"/>
      <c r="HW3760" s="1" ph="1"/>
      <c r="HX3760" s="1" ph="1"/>
      <c r="HY3760" s="1" ph="1"/>
      <c r="HZ3760" s="1" ph="1"/>
      <c r="IA3760" s="1" ph="1"/>
      <c r="IB3760" s="1" ph="1"/>
      <c r="IC3760" s="1" ph="1"/>
      <c r="ID3760" s="1" ph="1"/>
      <c r="IE3760" s="1" ph="1"/>
      <c r="IF3760" s="1" ph="1"/>
    </row>
    <row r="3761" spans="82:240" ht="20.149999999999999" customHeight="1">
      <c r="CD3761" s="1" ph="1"/>
      <c r="CE3761" s="1" ph="1"/>
      <c r="CF3761" s="1" ph="1"/>
      <c r="CG3761" s="1" ph="1"/>
      <c r="CH3761" s="1" ph="1"/>
      <c r="CI3761" s="1" ph="1"/>
      <c r="CJ3761" s="1" ph="1"/>
      <c r="CK3761" s="1" ph="1"/>
      <c r="CL3761" s="1" ph="1"/>
      <c r="CM3761" s="1" ph="1"/>
      <c r="CN3761" s="1" ph="1"/>
      <c r="CO3761" s="1" ph="1"/>
      <c r="CP3761" s="1" ph="1"/>
      <c r="CQ3761" s="1" ph="1"/>
      <c r="CR3761" s="1" ph="1"/>
      <c r="CS3761" s="1" ph="1"/>
      <c r="CT3761" s="1" ph="1"/>
      <c r="CU3761" s="1" ph="1"/>
      <c r="CV3761" s="1" ph="1"/>
      <c r="CW3761" s="1" ph="1"/>
      <c r="CX3761" s="1" ph="1"/>
      <c r="CY3761" s="1" ph="1"/>
      <c r="CZ3761" s="1" ph="1"/>
      <c r="DA3761" s="1" ph="1"/>
      <c r="DB3761" s="1" ph="1"/>
      <c r="DC3761" s="1" ph="1"/>
      <c r="DD3761" s="1" ph="1"/>
      <c r="DE3761" s="1" ph="1"/>
      <c r="DF3761" s="1" ph="1"/>
      <c r="DG3761" s="1" ph="1"/>
      <c r="DH3761" s="1" ph="1"/>
      <c r="DI3761" s="1" ph="1"/>
      <c r="DJ3761" s="1" ph="1"/>
      <c r="DK3761" s="1" ph="1"/>
      <c r="DL3761" s="1" ph="1"/>
      <c r="DM3761" s="1" ph="1"/>
      <c r="DN3761" s="1" ph="1"/>
      <c r="DO3761" s="1" ph="1"/>
      <c r="DP3761" s="1" ph="1"/>
      <c r="DQ3761" s="1" ph="1"/>
      <c r="DR3761" s="1" ph="1"/>
      <c r="DS3761" s="1" ph="1"/>
      <c r="DT3761" s="1" ph="1"/>
      <c r="DU3761" s="1" ph="1"/>
      <c r="DV3761" s="1" ph="1"/>
      <c r="DW3761" s="1" ph="1"/>
      <c r="DX3761" s="1" ph="1"/>
      <c r="DY3761" s="1" ph="1"/>
      <c r="DZ3761" s="1" ph="1"/>
      <c r="EA3761" s="1" ph="1"/>
      <c r="EB3761" s="1" ph="1"/>
      <c r="EC3761" s="1" ph="1"/>
      <c r="ED3761" s="1" ph="1"/>
      <c r="EE3761" s="1" ph="1"/>
      <c r="EF3761" s="1" ph="1"/>
      <c r="EG3761" s="1" ph="1"/>
      <c r="EH3761" s="1" ph="1"/>
      <c r="EI3761" s="1" ph="1"/>
      <c r="EJ3761" s="1" ph="1"/>
      <c r="EK3761" s="1" ph="1"/>
      <c r="EL3761" s="1" ph="1"/>
      <c r="EM3761" s="1" ph="1"/>
      <c r="EN3761" s="1" ph="1"/>
      <c r="EO3761" s="1" ph="1"/>
      <c r="EP3761" s="1" ph="1"/>
      <c r="EQ3761" s="1" ph="1"/>
      <c r="ER3761" s="1" ph="1"/>
      <c r="ES3761" s="1" ph="1"/>
      <c r="ET3761" s="1" ph="1"/>
      <c r="EU3761" s="1" ph="1"/>
      <c r="EV3761" s="1" ph="1"/>
      <c r="EW3761" s="1" ph="1"/>
      <c r="EX3761" s="1" ph="1"/>
      <c r="EY3761" s="1" ph="1"/>
      <c r="EZ3761" s="1" ph="1"/>
      <c r="FA3761" s="1" ph="1"/>
      <c r="FB3761" s="1" ph="1"/>
      <c r="FC3761" s="1" ph="1"/>
      <c r="FD3761" s="1" ph="1"/>
      <c r="FE3761" s="1" ph="1"/>
      <c r="FF3761" s="1" ph="1"/>
      <c r="FG3761" s="1" ph="1"/>
      <c r="FH3761" s="1" ph="1"/>
      <c r="FI3761" s="1" ph="1"/>
      <c r="FJ3761" s="1" ph="1"/>
      <c r="FK3761" s="1" ph="1"/>
      <c r="FL3761" s="1" ph="1"/>
      <c r="FM3761" s="1" ph="1"/>
      <c r="FN3761" s="1" ph="1"/>
      <c r="FO3761" s="1" ph="1"/>
      <c r="FP3761" s="1" ph="1"/>
      <c r="FQ3761" s="1" ph="1"/>
      <c r="FR3761" s="1" ph="1"/>
      <c r="FS3761" s="1" ph="1"/>
      <c r="FT3761" s="1" ph="1"/>
      <c r="FU3761" s="1" ph="1"/>
      <c r="FV3761" s="1" ph="1"/>
      <c r="FW3761" s="1" ph="1"/>
      <c r="FX3761" s="1" ph="1"/>
      <c r="FY3761" s="1" ph="1"/>
      <c r="FZ3761" s="1" ph="1"/>
      <c r="GA3761" s="1" ph="1"/>
      <c r="GB3761" s="1" ph="1"/>
      <c r="GC3761" s="1" ph="1"/>
      <c r="GD3761" s="1" ph="1"/>
      <c r="GE3761" s="1" ph="1"/>
      <c r="GF3761" s="1" ph="1"/>
      <c r="GG3761" s="1" ph="1"/>
      <c r="GH3761" s="1" ph="1"/>
      <c r="GI3761" s="1" ph="1"/>
      <c r="GJ3761" s="1" ph="1"/>
      <c r="GK3761" s="1" ph="1"/>
      <c r="GL3761" s="1" ph="1"/>
      <c r="GM3761" s="1" ph="1"/>
      <c r="GN3761" s="1" ph="1"/>
      <c r="GO3761" s="1" ph="1"/>
      <c r="GP3761" s="1" ph="1"/>
      <c r="GQ3761" s="1" ph="1"/>
      <c r="GR3761" s="1" ph="1"/>
      <c r="GS3761" s="1" ph="1"/>
      <c r="GT3761" s="1" ph="1"/>
      <c r="GU3761" s="1" ph="1"/>
      <c r="GV3761" s="1" ph="1"/>
      <c r="GW3761" s="1" ph="1"/>
      <c r="GX3761" s="1" ph="1"/>
      <c r="GY3761" s="1" ph="1"/>
      <c r="GZ3761" s="1" ph="1"/>
      <c r="HA3761" s="1" ph="1"/>
      <c r="HB3761" s="1" ph="1"/>
      <c r="HC3761" s="1" ph="1"/>
      <c r="HD3761" s="1" ph="1"/>
      <c r="HE3761" s="1" ph="1"/>
      <c r="HF3761" s="1" ph="1"/>
      <c r="HG3761" s="1" ph="1"/>
      <c r="HH3761" s="1" ph="1"/>
      <c r="HI3761" s="1" ph="1"/>
      <c r="HJ3761" s="1" ph="1"/>
      <c r="HK3761" s="1" ph="1"/>
      <c r="HL3761" s="1" ph="1"/>
      <c r="HM3761" s="1" ph="1"/>
      <c r="HN3761" s="1" ph="1"/>
      <c r="HO3761" s="1" ph="1"/>
      <c r="HP3761" s="1" ph="1"/>
      <c r="HQ3761" s="1" ph="1"/>
      <c r="HR3761" s="1" ph="1"/>
      <c r="HS3761" s="1" ph="1"/>
      <c r="HT3761" s="1" ph="1"/>
      <c r="HU3761" s="1" ph="1"/>
      <c r="HV3761" s="1" ph="1"/>
      <c r="HW3761" s="1" ph="1"/>
      <c r="HX3761" s="1" ph="1"/>
      <c r="HY3761" s="1" ph="1"/>
      <c r="HZ3761" s="1" ph="1"/>
      <c r="IA3761" s="1" ph="1"/>
      <c r="IB3761" s="1" ph="1"/>
      <c r="IC3761" s="1" ph="1"/>
      <c r="ID3761" s="1" ph="1"/>
      <c r="IE3761" s="1" ph="1"/>
      <c r="IF3761" s="1" ph="1"/>
    </row>
    <row r="3762" spans="82:240" ht="20.149999999999999" customHeight="1">
      <c r="CD3762" s="1" ph="1"/>
      <c r="CE3762" s="1" ph="1"/>
      <c r="CF3762" s="1" ph="1"/>
      <c r="CG3762" s="1" ph="1"/>
      <c r="CH3762" s="1" ph="1"/>
      <c r="CI3762" s="1" ph="1"/>
      <c r="CJ3762" s="1" ph="1"/>
      <c r="CK3762" s="1" ph="1"/>
      <c r="CL3762" s="1" ph="1"/>
      <c r="CM3762" s="1" ph="1"/>
      <c r="CN3762" s="1" ph="1"/>
      <c r="CO3762" s="1" ph="1"/>
      <c r="CP3762" s="1" ph="1"/>
      <c r="CQ3762" s="1" ph="1"/>
      <c r="CR3762" s="1" ph="1"/>
      <c r="CS3762" s="1" ph="1"/>
      <c r="CT3762" s="1" ph="1"/>
      <c r="CU3762" s="1" ph="1"/>
      <c r="CV3762" s="1" ph="1"/>
      <c r="CW3762" s="1" ph="1"/>
      <c r="CX3762" s="1" ph="1"/>
      <c r="CY3762" s="1" ph="1"/>
      <c r="CZ3762" s="1" ph="1"/>
      <c r="DA3762" s="1" ph="1"/>
      <c r="DB3762" s="1" ph="1"/>
      <c r="DC3762" s="1" ph="1"/>
      <c r="DD3762" s="1" ph="1"/>
      <c r="DE3762" s="1" ph="1"/>
      <c r="DF3762" s="1" ph="1"/>
      <c r="DG3762" s="1" ph="1"/>
      <c r="DH3762" s="1" ph="1"/>
      <c r="DI3762" s="1" ph="1"/>
      <c r="DJ3762" s="1" ph="1"/>
      <c r="DK3762" s="1" ph="1"/>
      <c r="DL3762" s="1" ph="1"/>
      <c r="DM3762" s="1" ph="1"/>
      <c r="DN3762" s="1" ph="1"/>
      <c r="DO3762" s="1" ph="1"/>
      <c r="DP3762" s="1" ph="1"/>
      <c r="DQ3762" s="1" ph="1"/>
      <c r="DR3762" s="1" ph="1"/>
      <c r="DS3762" s="1" ph="1"/>
      <c r="DT3762" s="1" ph="1"/>
      <c r="DU3762" s="1" ph="1"/>
      <c r="DV3762" s="1" ph="1"/>
      <c r="DW3762" s="1" ph="1"/>
      <c r="DX3762" s="1" ph="1"/>
      <c r="DY3762" s="1" ph="1"/>
      <c r="DZ3762" s="1" ph="1"/>
      <c r="EA3762" s="1" ph="1"/>
      <c r="EB3762" s="1" ph="1"/>
      <c r="EC3762" s="1" ph="1"/>
      <c r="ED3762" s="1" ph="1"/>
      <c r="EE3762" s="1" ph="1"/>
      <c r="EF3762" s="1" ph="1"/>
      <c r="EG3762" s="1" ph="1"/>
      <c r="EH3762" s="1" ph="1"/>
      <c r="EI3762" s="1" ph="1"/>
      <c r="EJ3762" s="1" ph="1"/>
      <c r="EK3762" s="1" ph="1"/>
      <c r="EL3762" s="1" ph="1"/>
      <c r="EM3762" s="1" ph="1"/>
      <c r="EN3762" s="1" ph="1"/>
      <c r="EO3762" s="1" ph="1"/>
      <c r="EP3762" s="1" ph="1"/>
      <c r="EQ3762" s="1" ph="1"/>
      <c r="ER3762" s="1" ph="1"/>
      <c r="ES3762" s="1" ph="1"/>
      <c r="ET3762" s="1" ph="1"/>
      <c r="EU3762" s="1" ph="1"/>
      <c r="EV3762" s="1" ph="1"/>
      <c r="EW3762" s="1" ph="1"/>
      <c r="EX3762" s="1" ph="1"/>
      <c r="EY3762" s="1" ph="1"/>
      <c r="EZ3762" s="1" ph="1"/>
      <c r="FA3762" s="1" ph="1"/>
      <c r="FB3762" s="1" ph="1"/>
      <c r="FC3762" s="1" ph="1"/>
      <c r="FD3762" s="1" ph="1"/>
      <c r="FE3762" s="1" ph="1"/>
      <c r="FF3762" s="1" ph="1"/>
      <c r="FG3762" s="1" ph="1"/>
      <c r="FH3762" s="1" ph="1"/>
      <c r="FI3762" s="1" ph="1"/>
      <c r="FJ3762" s="1" ph="1"/>
      <c r="FK3762" s="1" ph="1"/>
      <c r="FL3762" s="1" ph="1"/>
      <c r="FM3762" s="1" ph="1"/>
      <c r="FN3762" s="1" ph="1"/>
      <c r="FO3762" s="1" ph="1"/>
      <c r="FP3762" s="1" ph="1"/>
      <c r="FQ3762" s="1" ph="1"/>
      <c r="FR3762" s="1" ph="1"/>
      <c r="FS3762" s="1" ph="1"/>
      <c r="FT3762" s="1" ph="1"/>
      <c r="FU3762" s="1" ph="1"/>
      <c r="FV3762" s="1" ph="1"/>
      <c r="FW3762" s="1" ph="1"/>
      <c r="FX3762" s="1" ph="1"/>
      <c r="FY3762" s="1" ph="1"/>
      <c r="FZ3762" s="1" ph="1"/>
      <c r="GA3762" s="1" ph="1"/>
      <c r="GB3762" s="1" ph="1"/>
      <c r="GC3762" s="1" ph="1"/>
      <c r="GD3762" s="1" ph="1"/>
      <c r="GE3762" s="1" ph="1"/>
      <c r="GF3762" s="1" ph="1"/>
      <c r="GG3762" s="1" ph="1"/>
      <c r="GH3762" s="1" ph="1"/>
      <c r="GI3762" s="1" ph="1"/>
      <c r="GJ3762" s="1" ph="1"/>
      <c r="GK3762" s="1" ph="1"/>
      <c r="GL3762" s="1" ph="1"/>
      <c r="GM3762" s="1" ph="1"/>
      <c r="GN3762" s="1" ph="1"/>
      <c r="GO3762" s="1" ph="1"/>
      <c r="GP3762" s="1" ph="1"/>
      <c r="GQ3762" s="1" ph="1"/>
      <c r="GR3762" s="1" ph="1"/>
      <c r="GS3762" s="1" ph="1"/>
      <c r="GT3762" s="1" ph="1"/>
      <c r="GU3762" s="1" ph="1"/>
      <c r="GV3762" s="1" ph="1"/>
      <c r="GW3762" s="1" ph="1"/>
      <c r="GX3762" s="1" ph="1"/>
      <c r="GY3762" s="1" ph="1"/>
      <c r="GZ3762" s="1" ph="1"/>
      <c r="HA3762" s="1" ph="1"/>
      <c r="HB3762" s="1" ph="1"/>
      <c r="HC3762" s="1" ph="1"/>
      <c r="HD3762" s="1" ph="1"/>
      <c r="HE3762" s="1" ph="1"/>
      <c r="HF3762" s="1" ph="1"/>
      <c r="HG3762" s="1" ph="1"/>
      <c r="HH3762" s="1" ph="1"/>
      <c r="HI3762" s="1" ph="1"/>
      <c r="HJ3762" s="1" ph="1"/>
      <c r="HK3762" s="1" ph="1"/>
      <c r="HL3762" s="1" ph="1"/>
      <c r="HM3762" s="1" ph="1"/>
      <c r="HN3762" s="1" ph="1"/>
      <c r="HO3762" s="1" ph="1"/>
      <c r="HP3762" s="1" ph="1"/>
      <c r="HQ3762" s="1" ph="1"/>
      <c r="HR3762" s="1" ph="1"/>
      <c r="HS3762" s="1" ph="1"/>
      <c r="HT3762" s="1" ph="1"/>
      <c r="HU3762" s="1" ph="1"/>
      <c r="HV3762" s="1" ph="1"/>
      <c r="HW3762" s="1" ph="1"/>
      <c r="HX3762" s="1" ph="1"/>
      <c r="HY3762" s="1" ph="1"/>
      <c r="HZ3762" s="1" ph="1"/>
      <c r="IA3762" s="1" ph="1"/>
      <c r="IB3762" s="1" ph="1"/>
      <c r="IC3762" s="1" ph="1"/>
      <c r="ID3762" s="1" ph="1"/>
      <c r="IE3762" s="1" ph="1"/>
      <c r="IF3762" s="1" ph="1"/>
    </row>
    <row r="3763" spans="82:240" ht="20.149999999999999" customHeight="1">
      <c r="CD3763" s="1" ph="1"/>
      <c r="CE3763" s="1" ph="1"/>
      <c r="CF3763" s="1" ph="1"/>
      <c r="CG3763" s="1" ph="1"/>
      <c r="CH3763" s="1" ph="1"/>
      <c r="CI3763" s="1" ph="1"/>
      <c r="CJ3763" s="1" ph="1"/>
      <c r="CK3763" s="1" ph="1"/>
      <c r="CL3763" s="1" ph="1"/>
      <c r="CM3763" s="1" ph="1"/>
      <c r="CN3763" s="1" ph="1"/>
      <c r="CO3763" s="1" ph="1"/>
      <c r="CP3763" s="1" ph="1"/>
      <c r="CQ3763" s="1" ph="1"/>
      <c r="CR3763" s="1" ph="1"/>
      <c r="CS3763" s="1" ph="1"/>
      <c r="CT3763" s="1" ph="1"/>
      <c r="CU3763" s="1" ph="1"/>
      <c r="CV3763" s="1" ph="1"/>
      <c r="CW3763" s="1" ph="1"/>
      <c r="CX3763" s="1" ph="1"/>
      <c r="CY3763" s="1" ph="1"/>
      <c r="CZ3763" s="1" ph="1"/>
      <c r="DA3763" s="1" ph="1"/>
      <c r="DB3763" s="1" ph="1"/>
      <c r="DC3763" s="1" ph="1"/>
      <c r="DD3763" s="1" ph="1"/>
      <c r="DE3763" s="1" ph="1"/>
      <c r="DF3763" s="1" ph="1"/>
      <c r="DG3763" s="1" ph="1"/>
      <c r="DH3763" s="1" ph="1"/>
      <c r="DI3763" s="1" ph="1"/>
      <c r="DJ3763" s="1" ph="1"/>
      <c r="DK3763" s="1" ph="1"/>
      <c r="DL3763" s="1" ph="1"/>
      <c r="DM3763" s="1" ph="1"/>
      <c r="DN3763" s="1" ph="1"/>
      <c r="DO3763" s="1" ph="1"/>
      <c r="DP3763" s="1" ph="1"/>
      <c r="DQ3763" s="1" ph="1"/>
      <c r="DR3763" s="1" ph="1"/>
      <c r="DS3763" s="1" ph="1"/>
      <c r="DT3763" s="1" ph="1"/>
      <c r="DU3763" s="1" ph="1"/>
      <c r="DV3763" s="1" ph="1"/>
      <c r="DW3763" s="1" ph="1"/>
      <c r="DX3763" s="1" ph="1"/>
      <c r="DY3763" s="1" ph="1"/>
      <c r="DZ3763" s="1" ph="1"/>
      <c r="EA3763" s="1" ph="1"/>
      <c r="EB3763" s="1" ph="1"/>
      <c r="EC3763" s="1" ph="1"/>
      <c r="ED3763" s="1" ph="1"/>
      <c r="EE3763" s="1" ph="1"/>
      <c r="EF3763" s="1" ph="1"/>
      <c r="EG3763" s="1" ph="1"/>
      <c r="EH3763" s="1" ph="1"/>
      <c r="EI3763" s="1" ph="1"/>
      <c r="EJ3763" s="1" ph="1"/>
      <c r="EK3763" s="1" ph="1"/>
      <c r="EL3763" s="1" ph="1"/>
      <c r="EM3763" s="1" ph="1"/>
      <c r="EN3763" s="1" ph="1"/>
      <c r="EO3763" s="1" ph="1"/>
      <c r="EP3763" s="1" ph="1"/>
      <c r="EQ3763" s="1" ph="1"/>
      <c r="ER3763" s="1" ph="1"/>
      <c r="ES3763" s="1" ph="1"/>
      <c r="ET3763" s="1" ph="1"/>
      <c r="EU3763" s="1" ph="1"/>
      <c r="EV3763" s="1" ph="1"/>
      <c r="EW3763" s="1" ph="1"/>
      <c r="EX3763" s="1" ph="1"/>
      <c r="EY3763" s="1" ph="1"/>
      <c r="EZ3763" s="1" ph="1"/>
      <c r="FA3763" s="1" ph="1"/>
      <c r="FB3763" s="1" ph="1"/>
      <c r="FC3763" s="1" ph="1"/>
      <c r="FD3763" s="1" ph="1"/>
      <c r="FE3763" s="1" ph="1"/>
      <c r="FF3763" s="1" ph="1"/>
      <c r="FG3763" s="1" ph="1"/>
      <c r="FH3763" s="1" ph="1"/>
      <c r="FI3763" s="1" ph="1"/>
      <c r="FJ3763" s="1" ph="1"/>
      <c r="FK3763" s="1" ph="1"/>
      <c r="FL3763" s="1" ph="1"/>
      <c r="FM3763" s="1" ph="1"/>
      <c r="FN3763" s="1" ph="1"/>
      <c r="FO3763" s="1" ph="1"/>
      <c r="FP3763" s="1" ph="1"/>
      <c r="FQ3763" s="1" ph="1"/>
      <c r="FR3763" s="1" ph="1"/>
      <c r="FS3763" s="1" ph="1"/>
      <c r="FT3763" s="1" ph="1"/>
      <c r="FU3763" s="1" ph="1"/>
      <c r="FV3763" s="1" ph="1"/>
      <c r="FW3763" s="1" ph="1"/>
      <c r="FX3763" s="1" ph="1"/>
      <c r="FY3763" s="1" ph="1"/>
      <c r="FZ3763" s="1" ph="1"/>
      <c r="GA3763" s="1" ph="1"/>
      <c r="GB3763" s="1" ph="1"/>
      <c r="GC3763" s="1" ph="1"/>
      <c r="GD3763" s="1" ph="1"/>
      <c r="GE3763" s="1" ph="1"/>
      <c r="GF3763" s="1" ph="1"/>
      <c r="GG3763" s="1" ph="1"/>
      <c r="GH3763" s="1" ph="1"/>
      <c r="GI3763" s="1" ph="1"/>
      <c r="GJ3763" s="1" ph="1"/>
      <c r="GK3763" s="1" ph="1"/>
      <c r="GL3763" s="1" ph="1"/>
      <c r="GM3763" s="1" ph="1"/>
      <c r="GN3763" s="1" ph="1"/>
      <c r="GO3763" s="1" ph="1"/>
      <c r="GP3763" s="1" ph="1"/>
      <c r="GQ3763" s="1" ph="1"/>
      <c r="GR3763" s="1" ph="1"/>
      <c r="GS3763" s="1" ph="1"/>
      <c r="GT3763" s="1" ph="1"/>
      <c r="GU3763" s="1" ph="1"/>
      <c r="GV3763" s="1" ph="1"/>
      <c r="GW3763" s="1" ph="1"/>
      <c r="GX3763" s="1" ph="1"/>
      <c r="GY3763" s="1" ph="1"/>
      <c r="GZ3763" s="1" ph="1"/>
      <c r="HA3763" s="1" ph="1"/>
      <c r="HB3763" s="1" ph="1"/>
      <c r="HC3763" s="1" ph="1"/>
      <c r="HD3763" s="1" ph="1"/>
      <c r="HE3763" s="1" ph="1"/>
      <c r="HF3763" s="1" ph="1"/>
      <c r="HG3763" s="1" ph="1"/>
      <c r="HH3763" s="1" ph="1"/>
      <c r="HI3763" s="1" ph="1"/>
      <c r="HJ3763" s="1" ph="1"/>
      <c r="HK3763" s="1" ph="1"/>
      <c r="HL3763" s="1" ph="1"/>
      <c r="HM3763" s="1" ph="1"/>
      <c r="HN3763" s="1" ph="1"/>
      <c r="HO3763" s="1" ph="1"/>
      <c r="HP3763" s="1" ph="1"/>
      <c r="HQ3763" s="1" ph="1"/>
      <c r="HR3763" s="1" ph="1"/>
      <c r="HS3763" s="1" ph="1"/>
      <c r="HT3763" s="1" ph="1"/>
      <c r="HU3763" s="1" ph="1"/>
      <c r="HV3763" s="1" ph="1"/>
      <c r="HW3763" s="1" ph="1"/>
      <c r="HX3763" s="1" ph="1"/>
      <c r="HY3763" s="1" ph="1"/>
      <c r="HZ3763" s="1" ph="1"/>
      <c r="IA3763" s="1" ph="1"/>
      <c r="IB3763" s="1" ph="1"/>
      <c r="IC3763" s="1" ph="1"/>
      <c r="ID3763" s="1" ph="1"/>
      <c r="IE3763" s="1" ph="1"/>
      <c r="IF3763" s="1" ph="1"/>
    </row>
    <row r="3764" spans="82:240" ht="20.149999999999999" customHeight="1">
      <c r="CD3764" s="1" ph="1"/>
      <c r="CE3764" s="1" ph="1"/>
      <c r="CF3764" s="1" ph="1"/>
      <c r="CG3764" s="1" ph="1"/>
      <c r="CH3764" s="1" ph="1"/>
      <c r="CI3764" s="1" ph="1"/>
      <c r="CJ3764" s="1" ph="1"/>
      <c r="CK3764" s="1" ph="1"/>
      <c r="CL3764" s="1" ph="1"/>
      <c r="CM3764" s="1" ph="1"/>
      <c r="CN3764" s="1" ph="1"/>
      <c r="CO3764" s="1" ph="1"/>
      <c r="CP3764" s="1" ph="1"/>
      <c r="CQ3764" s="1" ph="1"/>
      <c r="CR3764" s="1" ph="1"/>
      <c r="CS3764" s="1" ph="1"/>
      <c r="CT3764" s="1" ph="1"/>
      <c r="CU3764" s="1" ph="1"/>
      <c r="CV3764" s="1" ph="1"/>
      <c r="CW3764" s="1" ph="1"/>
      <c r="CX3764" s="1" ph="1"/>
      <c r="CY3764" s="1" ph="1"/>
      <c r="CZ3764" s="1" ph="1"/>
      <c r="DA3764" s="1" ph="1"/>
      <c r="DB3764" s="1" ph="1"/>
      <c r="DC3764" s="1" ph="1"/>
      <c r="DD3764" s="1" ph="1"/>
      <c r="DE3764" s="1" ph="1"/>
      <c r="DF3764" s="1" ph="1"/>
      <c r="DG3764" s="1" ph="1"/>
      <c r="DH3764" s="1" ph="1"/>
      <c r="DI3764" s="1" ph="1"/>
      <c r="DJ3764" s="1" ph="1"/>
      <c r="DK3764" s="1" ph="1"/>
      <c r="DL3764" s="1" ph="1"/>
      <c r="DM3764" s="1" ph="1"/>
      <c r="DN3764" s="1" ph="1"/>
      <c r="DO3764" s="1" ph="1"/>
      <c r="DP3764" s="1" ph="1"/>
      <c r="DQ3764" s="1" ph="1"/>
      <c r="DR3764" s="1" ph="1"/>
      <c r="DS3764" s="1" ph="1"/>
      <c r="DT3764" s="1" ph="1"/>
      <c r="DU3764" s="1" ph="1"/>
      <c r="DV3764" s="1" ph="1"/>
      <c r="DW3764" s="1" ph="1"/>
      <c r="DX3764" s="1" ph="1"/>
      <c r="DY3764" s="1" ph="1"/>
      <c r="DZ3764" s="1" ph="1"/>
      <c r="EA3764" s="1" ph="1"/>
      <c r="EB3764" s="1" ph="1"/>
      <c r="EC3764" s="1" ph="1"/>
      <c r="ED3764" s="1" ph="1"/>
      <c r="EE3764" s="1" ph="1"/>
      <c r="EF3764" s="1" ph="1"/>
      <c r="EG3764" s="1" ph="1"/>
      <c r="EH3764" s="1" ph="1"/>
      <c r="EI3764" s="1" ph="1"/>
      <c r="EJ3764" s="1" ph="1"/>
      <c r="EK3764" s="1" ph="1"/>
      <c r="EL3764" s="1" ph="1"/>
      <c r="EM3764" s="1" ph="1"/>
      <c r="EN3764" s="1" ph="1"/>
      <c r="EO3764" s="1" ph="1"/>
      <c r="EP3764" s="1" ph="1"/>
      <c r="EQ3764" s="1" ph="1"/>
      <c r="ER3764" s="1" ph="1"/>
      <c r="ES3764" s="1" ph="1"/>
      <c r="ET3764" s="1" ph="1"/>
      <c r="EU3764" s="1" ph="1"/>
      <c r="EV3764" s="1" ph="1"/>
      <c r="EW3764" s="1" ph="1"/>
      <c r="EX3764" s="1" ph="1"/>
      <c r="EY3764" s="1" ph="1"/>
      <c r="EZ3764" s="1" ph="1"/>
      <c r="FA3764" s="1" ph="1"/>
      <c r="FB3764" s="1" ph="1"/>
      <c r="FC3764" s="1" ph="1"/>
      <c r="FD3764" s="1" ph="1"/>
      <c r="FE3764" s="1" ph="1"/>
      <c r="FF3764" s="1" ph="1"/>
      <c r="FG3764" s="1" ph="1"/>
      <c r="FH3764" s="1" ph="1"/>
      <c r="FI3764" s="1" ph="1"/>
      <c r="FJ3764" s="1" ph="1"/>
      <c r="FK3764" s="1" ph="1"/>
      <c r="FL3764" s="1" ph="1"/>
      <c r="FM3764" s="1" ph="1"/>
      <c r="FN3764" s="1" ph="1"/>
      <c r="FO3764" s="1" ph="1"/>
      <c r="FP3764" s="1" ph="1"/>
      <c r="FQ3764" s="1" ph="1"/>
      <c r="FR3764" s="1" ph="1"/>
      <c r="FS3764" s="1" ph="1"/>
      <c r="FT3764" s="1" ph="1"/>
      <c r="FU3764" s="1" ph="1"/>
      <c r="FV3764" s="1" ph="1"/>
      <c r="FW3764" s="1" ph="1"/>
      <c r="FX3764" s="1" ph="1"/>
      <c r="FY3764" s="1" ph="1"/>
      <c r="FZ3764" s="1" ph="1"/>
      <c r="GA3764" s="1" ph="1"/>
      <c r="GB3764" s="1" ph="1"/>
      <c r="GC3764" s="1" ph="1"/>
      <c r="GD3764" s="1" ph="1"/>
      <c r="GE3764" s="1" ph="1"/>
      <c r="GF3764" s="1" ph="1"/>
      <c r="GG3764" s="1" ph="1"/>
      <c r="GH3764" s="1" ph="1"/>
      <c r="GI3764" s="1" ph="1"/>
      <c r="GJ3764" s="1" ph="1"/>
      <c r="GK3764" s="1" ph="1"/>
      <c r="GL3764" s="1" ph="1"/>
      <c r="GM3764" s="1" ph="1"/>
      <c r="GN3764" s="1" ph="1"/>
      <c r="GO3764" s="1" ph="1"/>
      <c r="GP3764" s="1" ph="1"/>
      <c r="GQ3764" s="1" ph="1"/>
      <c r="GR3764" s="1" ph="1"/>
      <c r="GS3764" s="1" ph="1"/>
      <c r="GT3764" s="1" ph="1"/>
      <c r="GU3764" s="1" ph="1"/>
      <c r="GV3764" s="1" ph="1"/>
      <c r="GW3764" s="1" ph="1"/>
      <c r="GX3764" s="1" ph="1"/>
      <c r="GY3764" s="1" ph="1"/>
      <c r="GZ3764" s="1" ph="1"/>
      <c r="HA3764" s="1" ph="1"/>
      <c r="HB3764" s="1" ph="1"/>
      <c r="HC3764" s="1" ph="1"/>
      <c r="HD3764" s="1" ph="1"/>
      <c r="HE3764" s="1" ph="1"/>
      <c r="HF3764" s="1" ph="1"/>
      <c r="HG3764" s="1" ph="1"/>
      <c r="HH3764" s="1" ph="1"/>
      <c r="HI3764" s="1" ph="1"/>
      <c r="HJ3764" s="1" ph="1"/>
      <c r="HK3764" s="1" ph="1"/>
      <c r="HL3764" s="1" ph="1"/>
      <c r="HM3764" s="1" ph="1"/>
      <c r="HN3764" s="1" ph="1"/>
      <c r="HO3764" s="1" ph="1"/>
      <c r="HP3764" s="1" ph="1"/>
      <c r="HQ3764" s="1" ph="1"/>
      <c r="HR3764" s="1" ph="1"/>
      <c r="HS3764" s="1" ph="1"/>
      <c r="HT3764" s="1" ph="1"/>
      <c r="HU3764" s="1" ph="1"/>
      <c r="HV3764" s="1" ph="1"/>
      <c r="HW3764" s="1" ph="1"/>
      <c r="HX3764" s="1" ph="1"/>
      <c r="HY3764" s="1" ph="1"/>
      <c r="HZ3764" s="1" ph="1"/>
      <c r="IA3764" s="1" ph="1"/>
      <c r="IB3764" s="1" ph="1"/>
      <c r="IC3764" s="1" ph="1"/>
      <c r="ID3764" s="1" ph="1"/>
      <c r="IE3764" s="1" ph="1"/>
      <c r="IF3764" s="1" ph="1"/>
    </row>
    <row r="3766" spans="82:240" ht="20.149999999999999" customHeight="1">
      <c r="CD3766" s="1" ph="1"/>
      <c r="CE3766" s="1" ph="1"/>
      <c r="CF3766" s="1" ph="1"/>
      <c r="CG3766" s="1" ph="1"/>
      <c r="CH3766" s="1" ph="1"/>
      <c r="CI3766" s="1" ph="1"/>
      <c r="CJ3766" s="1" ph="1"/>
      <c r="CK3766" s="1" ph="1"/>
      <c r="CL3766" s="1" ph="1"/>
      <c r="CM3766" s="1" ph="1"/>
      <c r="CN3766" s="1" ph="1"/>
      <c r="CO3766" s="1" ph="1"/>
      <c r="CP3766" s="1" ph="1"/>
      <c r="CQ3766" s="1" ph="1"/>
      <c r="CR3766" s="1" ph="1"/>
      <c r="CS3766" s="1" ph="1"/>
      <c r="CT3766" s="1" ph="1"/>
      <c r="CU3766" s="1" ph="1"/>
      <c r="CV3766" s="1" ph="1"/>
      <c r="CW3766" s="1" ph="1"/>
      <c r="CX3766" s="1" ph="1"/>
      <c r="CY3766" s="1" ph="1"/>
      <c r="CZ3766" s="1" ph="1"/>
      <c r="DA3766" s="1" ph="1"/>
      <c r="DB3766" s="1" ph="1"/>
      <c r="DC3766" s="1" ph="1"/>
      <c r="DD3766" s="1" ph="1"/>
      <c r="DE3766" s="1" ph="1"/>
      <c r="DF3766" s="1" ph="1"/>
      <c r="DG3766" s="1" ph="1"/>
      <c r="DH3766" s="1" ph="1"/>
      <c r="DI3766" s="1" ph="1"/>
      <c r="DJ3766" s="1" ph="1"/>
      <c r="DK3766" s="1" ph="1"/>
      <c r="DL3766" s="1" ph="1"/>
      <c r="DM3766" s="1" ph="1"/>
      <c r="DN3766" s="1" ph="1"/>
      <c r="DO3766" s="1" ph="1"/>
      <c r="DP3766" s="1" ph="1"/>
      <c r="DQ3766" s="1" ph="1"/>
      <c r="DR3766" s="1" ph="1"/>
      <c r="DS3766" s="1" ph="1"/>
      <c r="DT3766" s="1" ph="1"/>
      <c r="DU3766" s="1" ph="1"/>
      <c r="DV3766" s="1" ph="1"/>
      <c r="DW3766" s="1" ph="1"/>
      <c r="DX3766" s="1" ph="1"/>
      <c r="DY3766" s="1" ph="1"/>
      <c r="DZ3766" s="1" ph="1"/>
      <c r="EA3766" s="1" ph="1"/>
      <c r="EB3766" s="1" ph="1"/>
      <c r="EC3766" s="1" ph="1"/>
      <c r="ED3766" s="1" ph="1"/>
      <c r="EE3766" s="1" ph="1"/>
      <c r="EF3766" s="1" ph="1"/>
      <c r="EG3766" s="1" ph="1"/>
      <c r="EH3766" s="1" ph="1"/>
      <c r="EI3766" s="1" ph="1"/>
      <c r="EJ3766" s="1" ph="1"/>
      <c r="EK3766" s="1" ph="1"/>
      <c r="EL3766" s="1" ph="1"/>
      <c r="EM3766" s="1" ph="1"/>
      <c r="EN3766" s="1" ph="1"/>
      <c r="EO3766" s="1" ph="1"/>
      <c r="EP3766" s="1" ph="1"/>
      <c r="EQ3766" s="1" ph="1"/>
      <c r="ER3766" s="1" ph="1"/>
      <c r="ES3766" s="1" ph="1"/>
      <c r="ET3766" s="1" ph="1"/>
      <c r="EU3766" s="1" ph="1"/>
      <c r="EV3766" s="1" ph="1"/>
      <c r="EW3766" s="1" ph="1"/>
      <c r="EX3766" s="1" ph="1"/>
      <c r="EY3766" s="1" ph="1"/>
      <c r="EZ3766" s="1" ph="1"/>
      <c r="FA3766" s="1" ph="1"/>
      <c r="FB3766" s="1" ph="1"/>
      <c r="FC3766" s="1" ph="1"/>
      <c r="FD3766" s="1" ph="1"/>
      <c r="FE3766" s="1" ph="1"/>
      <c r="FF3766" s="1" ph="1"/>
      <c r="FG3766" s="1" ph="1"/>
      <c r="FH3766" s="1" ph="1"/>
      <c r="FI3766" s="1" ph="1"/>
      <c r="FJ3766" s="1" ph="1"/>
      <c r="FK3766" s="1" ph="1"/>
      <c r="FL3766" s="1" ph="1"/>
      <c r="FM3766" s="1" ph="1"/>
      <c r="FN3766" s="1" ph="1"/>
      <c r="FO3766" s="1" ph="1"/>
      <c r="FP3766" s="1" ph="1"/>
      <c r="FQ3766" s="1" ph="1"/>
      <c r="FR3766" s="1" ph="1"/>
      <c r="FS3766" s="1" ph="1"/>
      <c r="FT3766" s="1" ph="1"/>
      <c r="FU3766" s="1" ph="1"/>
      <c r="FV3766" s="1" ph="1"/>
      <c r="FW3766" s="1" ph="1"/>
      <c r="FX3766" s="1" ph="1"/>
      <c r="FY3766" s="1" ph="1"/>
      <c r="FZ3766" s="1" ph="1"/>
      <c r="GA3766" s="1" ph="1"/>
      <c r="GB3766" s="1" ph="1"/>
      <c r="GC3766" s="1" ph="1"/>
      <c r="GD3766" s="1" ph="1"/>
      <c r="GE3766" s="1" ph="1"/>
      <c r="GF3766" s="1" ph="1"/>
      <c r="GG3766" s="1" ph="1"/>
      <c r="GH3766" s="1" ph="1"/>
      <c r="GI3766" s="1" ph="1"/>
      <c r="GJ3766" s="1" ph="1"/>
      <c r="GK3766" s="1" ph="1"/>
      <c r="GL3766" s="1" ph="1"/>
      <c r="GM3766" s="1" ph="1"/>
      <c r="GN3766" s="1" ph="1"/>
      <c r="GO3766" s="1" ph="1"/>
      <c r="GP3766" s="1" ph="1"/>
      <c r="GQ3766" s="1" ph="1"/>
      <c r="GR3766" s="1" ph="1"/>
      <c r="GS3766" s="1" ph="1"/>
      <c r="GT3766" s="1" ph="1"/>
      <c r="GU3766" s="1" ph="1"/>
      <c r="GV3766" s="1" ph="1"/>
      <c r="GW3766" s="1" ph="1"/>
      <c r="GX3766" s="1" ph="1"/>
      <c r="GY3766" s="1" ph="1"/>
      <c r="GZ3766" s="1" ph="1"/>
      <c r="HA3766" s="1" ph="1"/>
      <c r="HB3766" s="1" ph="1"/>
      <c r="HC3766" s="1" ph="1"/>
      <c r="HD3766" s="1" ph="1"/>
      <c r="HE3766" s="1" ph="1"/>
      <c r="HF3766" s="1" ph="1"/>
      <c r="HG3766" s="1" ph="1"/>
      <c r="HH3766" s="1" ph="1"/>
      <c r="HI3766" s="1" ph="1"/>
      <c r="HJ3766" s="1" ph="1"/>
      <c r="HK3766" s="1" ph="1"/>
      <c r="HL3766" s="1" ph="1"/>
      <c r="HM3766" s="1" ph="1"/>
      <c r="HN3766" s="1" ph="1"/>
      <c r="HO3766" s="1" ph="1"/>
      <c r="HP3766" s="1" ph="1"/>
      <c r="HQ3766" s="1" ph="1"/>
      <c r="HR3766" s="1" ph="1"/>
      <c r="HS3766" s="1" ph="1"/>
      <c r="HT3766" s="1" ph="1"/>
      <c r="HU3766" s="1" ph="1"/>
      <c r="HV3766" s="1" ph="1"/>
      <c r="HW3766" s="1" ph="1"/>
      <c r="HX3766" s="1" ph="1"/>
      <c r="HY3766" s="1" ph="1"/>
      <c r="HZ3766" s="1" ph="1"/>
      <c r="IA3766" s="1" ph="1"/>
      <c r="IB3766" s="1" ph="1"/>
      <c r="IC3766" s="1" ph="1"/>
      <c r="ID3766" s="1" ph="1"/>
      <c r="IE3766" s="1" ph="1"/>
      <c r="IF3766" s="1" ph="1"/>
    </row>
    <row r="3769" spans="82:240" ht="20.149999999999999" customHeight="1">
      <c r="CD3769" s="1" ph="1"/>
      <c r="CE3769" s="1" ph="1"/>
      <c r="CF3769" s="1" ph="1"/>
      <c r="CG3769" s="1" ph="1"/>
      <c r="CH3769" s="1" ph="1"/>
      <c r="CI3769" s="1" ph="1"/>
      <c r="CJ3769" s="1" ph="1"/>
      <c r="CK3769" s="1" ph="1"/>
      <c r="CL3769" s="1" ph="1"/>
      <c r="CM3769" s="1" ph="1"/>
      <c r="CN3769" s="1" ph="1"/>
      <c r="CO3769" s="1" ph="1"/>
      <c r="CP3769" s="1" ph="1"/>
      <c r="CQ3769" s="1" ph="1"/>
      <c r="CR3769" s="1" ph="1"/>
      <c r="CS3769" s="1" ph="1"/>
      <c r="CT3769" s="1" ph="1"/>
      <c r="CU3769" s="1" ph="1"/>
      <c r="CV3769" s="1" ph="1"/>
      <c r="CW3769" s="1" ph="1"/>
      <c r="CX3769" s="1" ph="1"/>
      <c r="CY3769" s="1" ph="1"/>
      <c r="CZ3769" s="1" ph="1"/>
      <c r="DA3769" s="1" ph="1"/>
      <c r="DB3769" s="1" ph="1"/>
      <c r="DC3769" s="1" ph="1"/>
      <c r="DD3769" s="1" ph="1"/>
      <c r="DE3769" s="1" ph="1"/>
      <c r="DF3769" s="1" ph="1"/>
      <c r="DG3769" s="1" ph="1"/>
      <c r="DH3769" s="1" ph="1"/>
      <c r="DI3769" s="1" ph="1"/>
      <c r="DJ3769" s="1" ph="1"/>
      <c r="DK3769" s="1" ph="1"/>
      <c r="DL3769" s="1" ph="1"/>
      <c r="DM3769" s="1" ph="1"/>
      <c r="DN3769" s="1" ph="1"/>
      <c r="DO3769" s="1" ph="1"/>
      <c r="DP3769" s="1" ph="1"/>
      <c r="DQ3769" s="1" ph="1"/>
      <c r="DR3769" s="1" ph="1"/>
      <c r="DS3769" s="1" ph="1"/>
      <c r="DT3769" s="1" ph="1"/>
      <c r="DU3769" s="1" ph="1"/>
      <c r="DV3769" s="1" ph="1"/>
      <c r="DW3769" s="1" ph="1"/>
      <c r="DX3769" s="1" ph="1"/>
      <c r="DY3769" s="1" ph="1"/>
      <c r="DZ3769" s="1" ph="1"/>
      <c r="EA3769" s="1" ph="1"/>
      <c r="EB3769" s="1" ph="1"/>
      <c r="EC3769" s="1" ph="1"/>
      <c r="ED3769" s="1" ph="1"/>
      <c r="EE3769" s="1" ph="1"/>
      <c r="EF3769" s="1" ph="1"/>
      <c r="EG3769" s="1" ph="1"/>
      <c r="EH3769" s="1" ph="1"/>
      <c r="EI3769" s="1" ph="1"/>
      <c r="EJ3769" s="1" ph="1"/>
      <c r="EK3769" s="1" ph="1"/>
      <c r="EL3769" s="1" ph="1"/>
      <c r="EM3769" s="1" ph="1"/>
      <c r="EN3769" s="1" ph="1"/>
      <c r="EO3769" s="1" ph="1"/>
      <c r="EP3769" s="1" ph="1"/>
      <c r="EQ3769" s="1" ph="1"/>
      <c r="ER3769" s="1" ph="1"/>
      <c r="ES3769" s="1" ph="1"/>
      <c r="ET3769" s="1" ph="1"/>
      <c r="EU3769" s="1" ph="1"/>
      <c r="EV3769" s="1" ph="1"/>
      <c r="EW3769" s="1" ph="1"/>
      <c r="EX3769" s="1" ph="1"/>
      <c r="EY3769" s="1" ph="1"/>
      <c r="EZ3769" s="1" ph="1"/>
      <c r="FA3769" s="1" ph="1"/>
      <c r="FB3769" s="1" ph="1"/>
      <c r="FC3769" s="1" ph="1"/>
      <c r="FD3769" s="1" ph="1"/>
      <c r="FE3769" s="1" ph="1"/>
      <c r="FF3769" s="1" ph="1"/>
      <c r="FG3769" s="1" ph="1"/>
      <c r="FH3769" s="1" ph="1"/>
      <c r="FI3769" s="1" ph="1"/>
      <c r="FJ3769" s="1" ph="1"/>
      <c r="FK3769" s="1" ph="1"/>
      <c r="FL3769" s="1" ph="1"/>
      <c r="FM3769" s="1" ph="1"/>
      <c r="FN3769" s="1" ph="1"/>
      <c r="FO3769" s="1" ph="1"/>
      <c r="FP3769" s="1" ph="1"/>
      <c r="FQ3769" s="1" ph="1"/>
      <c r="FR3769" s="1" ph="1"/>
      <c r="FS3769" s="1" ph="1"/>
      <c r="FT3769" s="1" ph="1"/>
      <c r="FU3769" s="1" ph="1"/>
      <c r="FV3769" s="1" ph="1"/>
      <c r="FW3769" s="1" ph="1"/>
      <c r="FX3769" s="1" ph="1"/>
      <c r="FY3769" s="1" ph="1"/>
      <c r="FZ3769" s="1" ph="1"/>
      <c r="GA3769" s="1" ph="1"/>
      <c r="GB3769" s="1" ph="1"/>
      <c r="GC3769" s="1" ph="1"/>
      <c r="GD3769" s="1" ph="1"/>
      <c r="GE3769" s="1" ph="1"/>
      <c r="GF3769" s="1" ph="1"/>
      <c r="GG3769" s="1" ph="1"/>
      <c r="GH3769" s="1" ph="1"/>
      <c r="GI3769" s="1" ph="1"/>
      <c r="GJ3769" s="1" ph="1"/>
      <c r="GK3769" s="1" ph="1"/>
      <c r="GL3769" s="1" ph="1"/>
      <c r="GM3769" s="1" ph="1"/>
      <c r="GN3769" s="1" ph="1"/>
      <c r="GO3769" s="1" ph="1"/>
      <c r="GP3769" s="1" ph="1"/>
      <c r="GQ3769" s="1" ph="1"/>
      <c r="GR3769" s="1" ph="1"/>
      <c r="GS3769" s="1" ph="1"/>
      <c r="GT3769" s="1" ph="1"/>
      <c r="GU3769" s="1" ph="1"/>
      <c r="GV3769" s="1" ph="1"/>
      <c r="GW3769" s="1" ph="1"/>
      <c r="GX3769" s="1" ph="1"/>
      <c r="GY3769" s="1" ph="1"/>
      <c r="GZ3769" s="1" ph="1"/>
      <c r="HA3769" s="1" ph="1"/>
      <c r="HB3769" s="1" ph="1"/>
      <c r="HC3769" s="1" ph="1"/>
      <c r="HD3769" s="1" ph="1"/>
      <c r="HE3769" s="1" ph="1"/>
      <c r="HF3769" s="1" ph="1"/>
      <c r="HG3769" s="1" ph="1"/>
      <c r="HH3769" s="1" ph="1"/>
      <c r="HI3769" s="1" ph="1"/>
      <c r="HJ3769" s="1" ph="1"/>
      <c r="HK3769" s="1" ph="1"/>
      <c r="HL3769" s="1" ph="1"/>
      <c r="HM3769" s="1" ph="1"/>
      <c r="HN3769" s="1" ph="1"/>
      <c r="HO3769" s="1" ph="1"/>
      <c r="HP3769" s="1" ph="1"/>
      <c r="HQ3769" s="1" ph="1"/>
      <c r="HR3769" s="1" ph="1"/>
      <c r="HS3769" s="1" ph="1"/>
      <c r="HT3769" s="1" ph="1"/>
      <c r="HU3769" s="1" ph="1"/>
      <c r="HV3769" s="1" ph="1"/>
      <c r="HW3769" s="1" ph="1"/>
      <c r="HX3769" s="1" ph="1"/>
      <c r="HY3769" s="1" ph="1"/>
      <c r="HZ3769" s="1" ph="1"/>
      <c r="IA3769" s="1" ph="1"/>
      <c r="IB3769" s="1" ph="1"/>
      <c r="IC3769" s="1" ph="1"/>
      <c r="ID3769" s="1" ph="1"/>
      <c r="IE3769" s="1" ph="1"/>
      <c r="IF3769" s="1" ph="1"/>
    </row>
    <row r="3771" spans="82:240" ht="20.149999999999999" customHeight="1">
      <c r="CD3771" s="1" ph="1"/>
      <c r="CE3771" s="1" ph="1"/>
      <c r="CF3771" s="1" ph="1"/>
      <c r="CG3771" s="1" ph="1"/>
      <c r="CH3771" s="1" ph="1"/>
      <c r="CI3771" s="1" ph="1"/>
      <c r="CJ3771" s="1" ph="1"/>
      <c r="CK3771" s="1" ph="1"/>
      <c r="CL3771" s="1" ph="1"/>
      <c r="CM3771" s="1" ph="1"/>
      <c r="CN3771" s="1" ph="1"/>
      <c r="CO3771" s="1" ph="1"/>
      <c r="CP3771" s="1" ph="1"/>
      <c r="CQ3771" s="1" ph="1"/>
      <c r="CR3771" s="1" ph="1"/>
      <c r="CS3771" s="1" ph="1"/>
      <c r="CT3771" s="1" ph="1"/>
      <c r="CU3771" s="1" ph="1"/>
      <c r="CV3771" s="1" ph="1"/>
      <c r="CW3771" s="1" ph="1"/>
      <c r="CX3771" s="1" ph="1"/>
      <c r="CY3771" s="1" ph="1"/>
      <c r="CZ3771" s="1" ph="1"/>
      <c r="DA3771" s="1" ph="1"/>
      <c r="DB3771" s="1" ph="1"/>
      <c r="DC3771" s="1" ph="1"/>
      <c r="DD3771" s="1" ph="1"/>
      <c r="DE3771" s="1" ph="1"/>
      <c r="DF3771" s="1" ph="1"/>
      <c r="DG3771" s="1" ph="1"/>
      <c r="DH3771" s="1" ph="1"/>
      <c r="DI3771" s="1" ph="1"/>
      <c r="DJ3771" s="1" ph="1"/>
      <c r="DK3771" s="1" ph="1"/>
      <c r="DL3771" s="1" ph="1"/>
      <c r="DM3771" s="1" ph="1"/>
      <c r="DN3771" s="1" ph="1"/>
      <c r="DO3771" s="1" ph="1"/>
      <c r="DP3771" s="1" ph="1"/>
      <c r="DQ3771" s="1" ph="1"/>
      <c r="DR3771" s="1" ph="1"/>
      <c r="DS3771" s="1" ph="1"/>
      <c r="DT3771" s="1" ph="1"/>
      <c r="DU3771" s="1" ph="1"/>
      <c r="DV3771" s="1" ph="1"/>
      <c r="DW3771" s="1" ph="1"/>
      <c r="DX3771" s="1" ph="1"/>
      <c r="DY3771" s="1" ph="1"/>
      <c r="DZ3771" s="1" ph="1"/>
      <c r="EA3771" s="1" ph="1"/>
      <c r="EB3771" s="1" ph="1"/>
      <c r="EC3771" s="1" ph="1"/>
      <c r="ED3771" s="1" ph="1"/>
      <c r="EE3771" s="1" ph="1"/>
      <c r="EF3771" s="1" ph="1"/>
      <c r="EG3771" s="1" ph="1"/>
      <c r="EH3771" s="1" ph="1"/>
      <c r="EI3771" s="1" ph="1"/>
      <c r="EJ3771" s="1" ph="1"/>
      <c r="EK3771" s="1" ph="1"/>
      <c r="EL3771" s="1" ph="1"/>
      <c r="EM3771" s="1" ph="1"/>
      <c r="EN3771" s="1" ph="1"/>
      <c r="EO3771" s="1" ph="1"/>
      <c r="EP3771" s="1" ph="1"/>
      <c r="EQ3771" s="1" ph="1"/>
      <c r="ER3771" s="1" ph="1"/>
      <c r="ES3771" s="1" ph="1"/>
      <c r="ET3771" s="1" ph="1"/>
      <c r="EU3771" s="1" ph="1"/>
      <c r="EV3771" s="1" ph="1"/>
      <c r="EW3771" s="1" ph="1"/>
      <c r="EX3771" s="1" ph="1"/>
      <c r="EY3771" s="1" ph="1"/>
      <c r="EZ3771" s="1" ph="1"/>
      <c r="FA3771" s="1" ph="1"/>
      <c r="FB3771" s="1" ph="1"/>
      <c r="FC3771" s="1" ph="1"/>
      <c r="FD3771" s="1" ph="1"/>
      <c r="FE3771" s="1" ph="1"/>
      <c r="FF3771" s="1" ph="1"/>
      <c r="FG3771" s="1" ph="1"/>
      <c r="FH3771" s="1" ph="1"/>
      <c r="FI3771" s="1" ph="1"/>
      <c r="FJ3771" s="1" ph="1"/>
      <c r="FK3771" s="1" ph="1"/>
      <c r="FL3771" s="1" ph="1"/>
      <c r="FM3771" s="1" ph="1"/>
      <c r="FN3771" s="1" ph="1"/>
      <c r="FO3771" s="1" ph="1"/>
      <c r="FP3771" s="1" ph="1"/>
      <c r="FQ3771" s="1" ph="1"/>
      <c r="FR3771" s="1" ph="1"/>
      <c r="FS3771" s="1" ph="1"/>
      <c r="FT3771" s="1" ph="1"/>
      <c r="FU3771" s="1" ph="1"/>
      <c r="FV3771" s="1" ph="1"/>
      <c r="FW3771" s="1" ph="1"/>
      <c r="FX3771" s="1" ph="1"/>
      <c r="FY3771" s="1" ph="1"/>
      <c r="FZ3771" s="1" ph="1"/>
      <c r="GA3771" s="1" ph="1"/>
      <c r="GB3771" s="1" ph="1"/>
      <c r="GC3771" s="1" ph="1"/>
      <c r="GD3771" s="1" ph="1"/>
      <c r="GE3771" s="1" ph="1"/>
      <c r="GF3771" s="1" ph="1"/>
      <c r="GG3771" s="1" ph="1"/>
      <c r="GH3771" s="1" ph="1"/>
      <c r="GI3771" s="1" ph="1"/>
      <c r="GJ3771" s="1" ph="1"/>
      <c r="GK3771" s="1" ph="1"/>
      <c r="GL3771" s="1" ph="1"/>
      <c r="GM3771" s="1" ph="1"/>
      <c r="GN3771" s="1" ph="1"/>
      <c r="GO3771" s="1" ph="1"/>
      <c r="GP3771" s="1" ph="1"/>
      <c r="GQ3771" s="1" ph="1"/>
      <c r="GR3771" s="1" ph="1"/>
      <c r="GS3771" s="1" ph="1"/>
      <c r="GT3771" s="1" ph="1"/>
      <c r="GU3771" s="1" ph="1"/>
      <c r="GV3771" s="1" ph="1"/>
      <c r="GW3771" s="1" ph="1"/>
      <c r="GX3771" s="1" ph="1"/>
      <c r="GY3771" s="1" ph="1"/>
      <c r="GZ3771" s="1" ph="1"/>
      <c r="HA3771" s="1" ph="1"/>
      <c r="HB3771" s="1" ph="1"/>
      <c r="HC3771" s="1" ph="1"/>
      <c r="HD3771" s="1" ph="1"/>
      <c r="HE3771" s="1" ph="1"/>
      <c r="HF3771" s="1" ph="1"/>
      <c r="HG3771" s="1" ph="1"/>
      <c r="HH3771" s="1" ph="1"/>
      <c r="HI3771" s="1" ph="1"/>
      <c r="HJ3771" s="1" ph="1"/>
      <c r="HK3771" s="1" ph="1"/>
      <c r="HL3771" s="1" ph="1"/>
      <c r="HM3771" s="1" ph="1"/>
      <c r="HN3771" s="1" ph="1"/>
      <c r="HO3771" s="1" ph="1"/>
      <c r="HP3771" s="1" ph="1"/>
      <c r="HQ3771" s="1" ph="1"/>
      <c r="HR3771" s="1" ph="1"/>
      <c r="HS3771" s="1" ph="1"/>
      <c r="HT3771" s="1" ph="1"/>
      <c r="HU3771" s="1" ph="1"/>
      <c r="HV3771" s="1" ph="1"/>
      <c r="HW3771" s="1" ph="1"/>
      <c r="HX3771" s="1" ph="1"/>
      <c r="HY3771" s="1" ph="1"/>
      <c r="HZ3771" s="1" ph="1"/>
      <c r="IA3771" s="1" ph="1"/>
      <c r="IB3771" s="1" ph="1"/>
      <c r="IC3771" s="1" ph="1"/>
      <c r="ID3771" s="1" ph="1"/>
      <c r="IE3771" s="1" ph="1"/>
      <c r="IF3771" s="1" ph="1"/>
    </row>
    <row r="3773" spans="82:240" ht="20.149999999999999" customHeight="1">
      <c r="CD3773" s="1" ph="1"/>
      <c r="CE3773" s="1" ph="1"/>
      <c r="CF3773" s="1" ph="1"/>
      <c r="CG3773" s="1" ph="1"/>
      <c r="CH3773" s="1" ph="1"/>
      <c r="CI3773" s="1" ph="1"/>
      <c r="CJ3773" s="1" ph="1"/>
      <c r="CK3773" s="1" ph="1"/>
      <c r="CL3773" s="1" ph="1"/>
      <c r="CM3773" s="1" ph="1"/>
      <c r="CN3773" s="1" ph="1"/>
      <c r="CO3773" s="1" ph="1"/>
      <c r="CP3773" s="1" ph="1"/>
      <c r="CQ3773" s="1" ph="1"/>
      <c r="CR3773" s="1" ph="1"/>
      <c r="CS3773" s="1" ph="1"/>
      <c r="CT3773" s="1" ph="1"/>
      <c r="CU3773" s="1" ph="1"/>
      <c r="CV3773" s="1" ph="1"/>
      <c r="CW3773" s="1" ph="1"/>
      <c r="CX3773" s="1" ph="1"/>
      <c r="CY3773" s="1" ph="1"/>
      <c r="CZ3773" s="1" ph="1"/>
      <c r="DA3773" s="1" ph="1"/>
      <c r="DB3773" s="1" ph="1"/>
      <c r="DC3773" s="1" ph="1"/>
      <c r="DD3773" s="1" ph="1"/>
      <c r="DE3773" s="1" ph="1"/>
      <c r="DF3773" s="1" ph="1"/>
      <c r="DG3773" s="1" ph="1"/>
      <c r="DH3773" s="1" ph="1"/>
      <c r="DI3773" s="1" ph="1"/>
      <c r="DJ3773" s="1" ph="1"/>
      <c r="DK3773" s="1" ph="1"/>
      <c r="DL3773" s="1" ph="1"/>
      <c r="DM3773" s="1" ph="1"/>
      <c r="DN3773" s="1" ph="1"/>
      <c r="DO3773" s="1" ph="1"/>
      <c r="DP3773" s="1" ph="1"/>
      <c r="DQ3773" s="1" ph="1"/>
      <c r="DR3773" s="1" ph="1"/>
      <c r="DS3773" s="1" ph="1"/>
      <c r="DT3773" s="1" ph="1"/>
      <c r="DU3773" s="1" ph="1"/>
      <c r="DV3773" s="1" ph="1"/>
      <c r="DW3773" s="1" ph="1"/>
      <c r="DX3773" s="1" ph="1"/>
      <c r="DY3773" s="1" ph="1"/>
      <c r="DZ3773" s="1" ph="1"/>
      <c r="EA3773" s="1" ph="1"/>
      <c r="EB3773" s="1" ph="1"/>
      <c r="EC3773" s="1" ph="1"/>
      <c r="ED3773" s="1" ph="1"/>
      <c r="EE3773" s="1" ph="1"/>
      <c r="EF3773" s="1" ph="1"/>
      <c r="EG3773" s="1" ph="1"/>
      <c r="EH3773" s="1" ph="1"/>
      <c r="EI3773" s="1" ph="1"/>
      <c r="EJ3773" s="1" ph="1"/>
      <c r="EK3773" s="1" ph="1"/>
      <c r="EL3773" s="1" ph="1"/>
      <c r="EM3773" s="1" ph="1"/>
      <c r="EN3773" s="1" ph="1"/>
      <c r="EO3773" s="1" ph="1"/>
      <c r="EP3773" s="1" ph="1"/>
      <c r="EQ3773" s="1" ph="1"/>
      <c r="ER3773" s="1" ph="1"/>
      <c r="ES3773" s="1" ph="1"/>
      <c r="ET3773" s="1" ph="1"/>
      <c r="EU3773" s="1" ph="1"/>
      <c r="EV3773" s="1" ph="1"/>
      <c r="EW3773" s="1" ph="1"/>
      <c r="EX3773" s="1" ph="1"/>
      <c r="EY3773" s="1" ph="1"/>
      <c r="EZ3773" s="1" ph="1"/>
      <c r="FA3773" s="1" ph="1"/>
      <c r="FB3773" s="1" ph="1"/>
      <c r="FC3773" s="1" ph="1"/>
      <c r="FD3773" s="1" ph="1"/>
      <c r="FE3773" s="1" ph="1"/>
      <c r="FF3773" s="1" ph="1"/>
      <c r="FG3773" s="1" ph="1"/>
      <c r="FH3773" s="1" ph="1"/>
      <c r="FI3773" s="1" ph="1"/>
      <c r="FJ3773" s="1" ph="1"/>
      <c r="FK3773" s="1" ph="1"/>
      <c r="FL3773" s="1" ph="1"/>
      <c r="FM3773" s="1" ph="1"/>
      <c r="FN3773" s="1" ph="1"/>
      <c r="FO3773" s="1" ph="1"/>
      <c r="FP3773" s="1" ph="1"/>
      <c r="FQ3773" s="1" ph="1"/>
      <c r="FR3773" s="1" ph="1"/>
      <c r="FS3773" s="1" ph="1"/>
      <c r="FT3773" s="1" ph="1"/>
      <c r="FU3773" s="1" ph="1"/>
      <c r="FV3773" s="1" ph="1"/>
      <c r="FW3773" s="1" ph="1"/>
      <c r="FX3773" s="1" ph="1"/>
      <c r="FY3773" s="1" ph="1"/>
      <c r="FZ3773" s="1" ph="1"/>
      <c r="GA3773" s="1" ph="1"/>
      <c r="GB3773" s="1" ph="1"/>
      <c r="GC3773" s="1" ph="1"/>
      <c r="GD3773" s="1" ph="1"/>
      <c r="GE3773" s="1" ph="1"/>
      <c r="GF3773" s="1" ph="1"/>
      <c r="GG3773" s="1" ph="1"/>
      <c r="GH3773" s="1" ph="1"/>
      <c r="GI3773" s="1" ph="1"/>
      <c r="GJ3773" s="1" ph="1"/>
      <c r="GK3773" s="1" ph="1"/>
      <c r="GL3773" s="1" ph="1"/>
      <c r="GM3773" s="1" ph="1"/>
      <c r="GN3773" s="1" ph="1"/>
      <c r="GO3773" s="1" ph="1"/>
      <c r="GP3773" s="1" ph="1"/>
      <c r="GQ3773" s="1" ph="1"/>
      <c r="GR3773" s="1" ph="1"/>
      <c r="GS3773" s="1" ph="1"/>
      <c r="GT3773" s="1" ph="1"/>
      <c r="GU3773" s="1" ph="1"/>
      <c r="GV3773" s="1" ph="1"/>
      <c r="GW3773" s="1" ph="1"/>
      <c r="GX3773" s="1" ph="1"/>
      <c r="GY3773" s="1" ph="1"/>
      <c r="GZ3773" s="1" ph="1"/>
      <c r="HA3773" s="1" ph="1"/>
      <c r="HB3773" s="1" ph="1"/>
      <c r="HC3773" s="1" ph="1"/>
      <c r="HD3773" s="1" ph="1"/>
      <c r="HE3773" s="1" ph="1"/>
      <c r="HF3773" s="1" ph="1"/>
      <c r="HG3773" s="1" ph="1"/>
      <c r="HH3773" s="1" ph="1"/>
      <c r="HI3773" s="1" ph="1"/>
      <c r="HJ3773" s="1" ph="1"/>
      <c r="HK3773" s="1" ph="1"/>
      <c r="HL3773" s="1" ph="1"/>
      <c r="HM3773" s="1" ph="1"/>
      <c r="HN3773" s="1" ph="1"/>
      <c r="HO3773" s="1" ph="1"/>
      <c r="HP3773" s="1" ph="1"/>
      <c r="HQ3773" s="1" ph="1"/>
      <c r="HR3773" s="1" ph="1"/>
      <c r="HS3773" s="1" ph="1"/>
      <c r="HT3773" s="1" ph="1"/>
      <c r="HU3773" s="1" ph="1"/>
      <c r="HV3773" s="1" ph="1"/>
      <c r="HW3773" s="1" ph="1"/>
      <c r="HX3773" s="1" ph="1"/>
      <c r="HY3773" s="1" ph="1"/>
      <c r="HZ3773" s="1" ph="1"/>
      <c r="IA3773" s="1" ph="1"/>
      <c r="IB3773" s="1" ph="1"/>
      <c r="IC3773" s="1" ph="1"/>
      <c r="ID3773" s="1" ph="1"/>
      <c r="IE3773" s="1" ph="1"/>
      <c r="IF3773" s="1" ph="1"/>
    </row>
    <row r="3775" spans="82:240" ht="20.149999999999999" customHeight="1">
      <c r="CD3775" s="1" ph="1"/>
      <c r="CE3775" s="1" ph="1"/>
      <c r="CF3775" s="1" ph="1"/>
      <c r="CG3775" s="1" ph="1"/>
      <c r="CH3775" s="1" ph="1"/>
      <c r="CI3775" s="1" ph="1"/>
      <c r="CJ3775" s="1" ph="1"/>
      <c r="CK3775" s="1" ph="1"/>
      <c r="CL3775" s="1" ph="1"/>
      <c r="CM3775" s="1" ph="1"/>
      <c r="CN3775" s="1" ph="1"/>
      <c r="CO3775" s="1" ph="1"/>
      <c r="CP3775" s="1" ph="1"/>
      <c r="CQ3775" s="1" ph="1"/>
      <c r="CR3775" s="1" ph="1"/>
      <c r="CS3775" s="1" ph="1"/>
      <c r="CT3775" s="1" ph="1"/>
      <c r="CU3775" s="1" ph="1"/>
      <c r="CV3775" s="1" ph="1"/>
      <c r="CW3775" s="1" ph="1"/>
      <c r="CX3775" s="1" ph="1"/>
      <c r="CY3775" s="1" ph="1"/>
      <c r="CZ3775" s="1" ph="1"/>
      <c r="DA3775" s="1" ph="1"/>
      <c r="DB3775" s="1" ph="1"/>
      <c r="DC3775" s="1" ph="1"/>
      <c r="DD3775" s="1" ph="1"/>
      <c r="DE3775" s="1" ph="1"/>
      <c r="DF3775" s="1" ph="1"/>
      <c r="DG3775" s="1" ph="1"/>
      <c r="DH3775" s="1" ph="1"/>
      <c r="DI3775" s="1" ph="1"/>
      <c r="DJ3775" s="1" ph="1"/>
      <c r="DK3775" s="1" ph="1"/>
      <c r="DL3775" s="1" ph="1"/>
      <c r="DM3775" s="1" ph="1"/>
      <c r="DN3775" s="1" ph="1"/>
      <c r="DO3775" s="1" ph="1"/>
      <c r="DP3775" s="1" ph="1"/>
      <c r="DQ3775" s="1" ph="1"/>
      <c r="DR3775" s="1" ph="1"/>
      <c r="DS3775" s="1" ph="1"/>
      <c r="DT3775" s="1" ph="1"/>
      <c r="DU3775" s="1" ph="1"/>
      <c r="DV3775" s="1" ph="1"/>
      <c r="DW3775" s="1" ph="1"/>
      <c r="DX3775" s="1" ph="1"/>
      <c r="DY3775" s="1" ph="1"/>
      <c r="DZ3775" s="1" ph="1"/>
      <c r="EA3775" s="1" ph="1"/>
      <c r="EB3775" s="1" ph="1"/>
      <c r="EC3775" s="1" ph="1"/>
      <c r="ED3775" s="1" ph="1"/>
      <c r="EE3775" s="1" ph="1"/>
      <c r="EF3775" s="1" ph="1"/>
      <c r="EG3775" s="1" ph="1"/>
      <c r="EH3775" s="1" ph="1"/>
      <c r="EI3775" s="1" ph="1"/>
      <c r="EJ3775" s="1" ph="1"/>
      <c r="EK3775" s="1" ph="1"/>
      <c r="EL3775" s="1" ph="1"/>
      <c r="EM3775" s="1" ph="1"/>
      <c r="EN3775" s="1" ph="1"/>
      <c r="EO3775" s="1" ph="1"/>
      <c r="EP3775" s="1" ph="1"/>
      <c r="EQ3775" s="1" ph="1"/>
      <c r="ER3775" s="1" ph="1"/>
      <c r="ES3775" s="1" ph="1"/>
      <c r="ET3775" s="1" ph="1"/>
      <c r="EU3775" s="1" ph="1"/>
      <c r="EV3775" s="1" ph="1"/>
      <c r="EW3775" s="1" ph="1"/>
      <c r="EX3775" s="1" ph="1"/>
      <c r="EY3775" s="1" ph="1"/>
      <c r="EZ3775" s="1" ph="1"/>
      <c r="FA3775" s="1" ph="1"/>
      <c r="FB3775" s="1" ph="1"/>
      <c r="FC3775" s="1" ph="1"/>
      <c r="FD3775" s="1" ph="1"/>
      <c r="FE3775" s="1" ph="1"/>
      <c r="FF3775" s="1" ph="1"/>
      <c r="FG3775" s="1" ph="1"/>
      <c r="FH3775" s="1" ph="1"/>
      <c r="FI3775" s="1" ph="1"/>
      <c r="FJ3775" s="1" ph="1"/>
      <c r="FK3775" s="1" ph="1"/>
      <c r="FL3775" s="1" ph="1"/>
      <c r="FM3775" s="1" ph="1"/>
      <c r="FN3775" s="1" ph="1"/>
      <c r="FO3775" s="1" ph="1"/>
      <c r="FP3775" s="1" ph="1"/>
      <c r="FQ3775" s="1" ph="1"/>
      <c r="FR3775" s="1" ph="1"/>
      <c r="FS3775" s="1" ph="1"/>
      <c r="FT3775" s="1" ph="1"/>
      <c r="FU3775" s="1" ph="1"/>
      <c r="FV3775" s="1" ph="1"/>
      <c r="FW3775" s="1" ph="1"/>
      <c r="FX3775" s="1" ph="1"/>
      <c r="FY3775" s="1" ph="1"/>
      <c r="FZ3775" s="1" ph="1"/>
      <c r="GA3775" s="1" ph="1"/>
      <c r="GB3775" s="1" ph="1"/>
      <c r="GC3775" s="1" ph="1"/>
      <c r="GD3775" s="1" ph="1"/>
      <c r="GE3775" s="1" ph="1"/>
      <c r="GF3775" s="1" ph="1"/>
      <c r="GG3775" s="1" ph="1"/>
      <c r="GH3775" s="1" ph="1"/>
      <c r="GI3775" s="1" ph="1"/>
      <c r="GJ3775" s="1" ph="1"/>
      <c r="GK3775" s="1" ph="1"/>
      <c r="GL3775" s="1" ph="1"/>
      <c r="GM3775" s="1" ph="1"/>
      <c r="GN3775" s="1" ph="1"/>
      <c r="GO3775" s="1" ph="1"/>
      <c r="GP3775" s="1" ph="1"/>
      <c r="GQ3775" s="1" ph="1"/>
      <c r="GR3775" s="1" ph="1"/>
      <c r="GS3775" s="1" ph="1"/>
      <c r="GT3775" s="1" ph="1"/>
      <c r="GU3775" s="1" ph="1"/>
      <c r="GV3775" s="1" ph="1"/>
      <c r="GW3775" s="1" ph="1"/>
      <c r="GX3775" s="1" ph="1"/>
      <c r="GY3775" s="1" ph="1"/>
      <c r="GZ3775" s="1" ph="1"/>
      <c r="HA3775" s="1" ph="1"/>
      <c r="HB3775" s="1" ph="1"/>
      <c r="HC3775" s="1" ph="1"/>
      <c r="HD3775" s="1" ph="1"/>
      <c r="HE3775" s="1" ph="1"/>
      <c r="HF3775" s="1" ph="1"/>
      <c r="HG3775" s="1" ph="1"/>
      <c r="HH3775" s="1" ph="1"/>
      <c r="HI3775" s="1" ph="1"/>
      <c r="HJ3775" s="1" ph="1"/>
      <c r="HK3775" s="1" ph="1"/>
      <c r="HL3775" s="1" ph="1"/>
      <c r="HM3775" s="1" ph="1"/>
      <c r="HN3775" s="1" ph="1"/>
      <c r="HO3775" s="1" ph="1"/>
      <c r="HP3775" s="1" ph="1"/>
      <c r="HQ3775" s="1" ph="1"/>
      <c r="HR3775" s="1" ph="1"/>
      <c r="HS3775" s="1" ph="1"/>
      <c r="HT3775" s="1" ph="1"/>
      <c r="HU3775" s="1" ph="1"/>
      <c r="HV3775" s="1" ph="1"/>
      <c r="HW3775" s="1" ph="1"/>
      <c r="HX3775" s="1" ph="1"/>
      <c r="HY3775" s="1" ph="1"/>
      <c r="HZ3775" s="1" ph="1"/>
      <c r="IA3775" s="1" ph="1"/>
      <c r="IB3775" s="1" ph="1"/>
      <c r="IC3775" s="1" ph="1"/>
      <c r="ID3775" s="1" ph="1"/>
      <c r="IE3775" s="1" ph="1"/>
      <c r="IF3775" s="1" ph="1"/>
    </row>
    <row r="3777" spans="82:240" ht="20.149999999999999" customHeight="1">
      <c r="CD3777" s="1" ph="1"/>
      <c r="CE3777" s="1" ph="1"/>
      <c r="CF3777" s="1" ph="1"/>
      <c r="CG3777" s="1" ph="1"/>
      <c r="CH3777" s="1" ph="1"/>
      <c r="CI3777" s="1" ph="1"/>
      <c r="CJ3777" s="1" ph="1"/>
      <c r="CK3777" s="1" ph="1"/>
      <c r="CL3777" s="1" ph="1"/>
      <c r="CM3777" s="1" ph="1"/>
      <c r="CN3777" s="1" ph="1"/>
      <c r="CO3777" s="1" ph="1"/>
      <c r="CP3777" s="1" ph="1"/>
      <c r="CQ3777" s="1" ph="1"/>
      <c r="CR3777" s="1" ph="1"/>
      <c r="CS3777" s="1" ph="1"/>
      <c r="CT3777" s="1" ph="1"/>
      <c r="CU3777" s="1" ph="1"/>
      <c r="CV3777" s="1" ph="1"/>
      <c r="CW3777" s="1" ph="1"/>
      <c r="CX3777" s="1" ph="1"/>
      <c r="CY3777" s="1" ph="1"/>
      <c r="CZ3777" s="1" ph="1"/>
      <c r="DA3777" s="1" ph="1"/>
      <c r="DB3777" s="1" ph="1"/>
      <c r="DC3777" s="1" ph="1"/>
      <c r="DD3777" s="1" ph="1"/>
      <c r="DE3777" s="1" ph="1"/>
      <c r="DF3777" s="1" ph="1"/>
      <c r="DG3777" s="1" ph="1"/>
      <c r="DH3777" s="1" ph="1"/>
      <c r="DI3777" s="1" ph="1"/>
      <c r="DJ3777" s="1" ph="1"/>
      <c r="DK3777" s="1" ph="1"/>
      <c r="DL3777" s="1" ph="1"/>
      <c r="DM3777" s="1" ph="1"/>
      <c r="DN3777" s="1" ph="1"/>
      <c r="DO3777" s="1" ph="1"/>
      <c r="DP3777" s="1" ph="1"/>
      <c r="DQ3777" s="1" ph="1"/>
      <c r="DR3777" s="1" ph="1"/>
      <c r="DS3777" s="1" ph="1"/>
      <c r="DT3777" s="1" ph="1"/>
      <c r="DU3777" s="1" ph="1"/>
      <c r="DV3777" s="1" ph="1"/>
      <c r="DW3777" s="1" ph="1"/>
      <c r="DX3777" s="1" ph="1"/>
      <c r="DY3777" s="1" ph="1"/>
      <c r="DZ3777" s="1" ph="1"/>
      <c r="EA3777" s="1" ph="1"/>
      <c r="EB3777" s="1" ph="1"/>
      <c r="EC3777" s="1" ph="1"/>
      <c r="ED3777" s="1" ph="1"/>
      <c r="EE3777" s="1" ph="1"/>
      <c r="EF3777" s="1" ph="1"/>
      <c r="EG3777" s="1" ph="1"/>
      <c r="EH3777" s="1" ph="1"/>
      <c r="EI3777" s="1" ph="1"/>
      <c r="EJ3777" s="1" ph="1"/>
      <c r="EK3777" s="1" ph="1"/>
      <c r="EL3777" s="1" ph="1"/>
      <c r="EM3777" s="1" ph="1"/>
      <c r="EN3777" s="1" ph="1"/>
      <c r="EO3777" s="1" ph="1"/>
      <c r="EP3777" s="1" ph="1"/>
      <c r="EQ3777" s="1" ph="1"/>
      <c r="ER3777" s="1" ph="1"/>
      <c r="ES3777" s="1" ph="1"/>
      <c r="ET3777" s="1" ph="1"/>
      <c r="EU3777" s="1" ph="1"/>
      <c r="EV3777" s="1" ph="1"/>
      <c r="EW3777" s="1" ph="1"/>
      <c r="EX3777" s="1" ph="1"/>
      <c r="EY3777" s="1" ph="1"/>
      <c r="EZ3777" s="1" ph="1"/>
      <c r="FA3777" s="1" ph="1"/>
      <c r="FB3777" s="1" ph="1"/>
      <c r="FC3777" s="1" ph="1"/>
      <c r="FD3777" s="1" ph="1"/>
      <c r="FE3777" s="1" ph="1"/>
      <c r="FF3777" s="1" ph="1"/>
      <c r="FG3777" s="1" ph="1"/>
      <c r="FH3777" s="1" ph="1"/>
      <c r="FI3777" s="1" ph="1"/>
      <c r="FJ3777" s="1" ph="1"/>
      <c r="FK3777" s="1" ph="1"/>
      <c r="FL3777" s="1" ph="1"/>
      <c r="FM3777" s="1" ph="1"/>
      <c r="FN3777" s="1" ph="1"/>
      <c r="FO3777" s="1" ph="1"/>
      <c r="FP3777" s="1" ph="1"/>
      <c r="FQ3777" s="1" ph="1"/>
      <c r="FR3777" s="1" ph="1"/>
      <c r="FS3777" s="1" ph="1"/>
      <c r="FT3777" s="1" ph="1"/>
      <c r="FU3777" s="1" ph="1"/>
      <c r="FV3777" s="1" ph="1"/>
      <c r="FW3777" s="1" ph="1"/>
      <c r="FX3777" s="1" ph="1"/>
      <c r="FY3777" s="1" ph="1"/>
      <c r="FZ3777" s="1" ph="1"/>
      <c r="GA3777" s="1" ph="1"/>
      <c r="GB3777" s="1" ph="1"/>
      <c r="GC3777" s="1" ph="1"/>
      <c r="GD3777" s="1" ph="1"/>
      <c r="GE3777" s="1" ph="1"/>
      <c r="GF3777" s="1" ph="1"/>
      <c r="GG3777" s="1" ph="1"/>
      <c r="GH3777" s="1" ph="1"/>
      <c r="GI3777" s="1" ph="1"/>
      <c r="GJ3777" s="1" ph="1"/>
      <c r="GK3777" s="1" ph="1"/>
      <c r="GL3777" s="1" ph="1"/>
      <c r="GM3777" s="1" ph="1"/>
      <c r="GN3777" s="1" ph="1"/>
      <c r="GO3777" s="1" ph="1"/>
      <c r="GP3777" s="1" ph="1"/>
      <c r="GQ3777" s="1" ph="1"/>
      <c r="GR3777" s="1" ph="1"/>
      <c r="GS3777" s="1" ph="1"/>
      <c r="GT3777" s="1" ph="1"/>
      <c r="GU3777" s="1" ph="1"/>
      <c r="GV3777" s="1" ph="1"/>
      <c r="GW3777" s="1" ph="1"/>
      <c r="GX3777" s="1" ph="1"/>
      <c r="GY3777" s="1" ph="1"/>
      <c r="GZ3777" s="1" ph="1"/>
      <c r="HA3777" s="1" ph="1"/>
      <c r="HB3777" s="1" ph="1"/>
      <c r="HC3777" s="1" ph="1"/>
      <c r="HD3777" s="1" ph="1"/>
      <c r="HE3777" s="1" ph="1"/>
      <c r="HF3777" s="1" ph="1"/>
      <c r="HG3777" s="1" ph="1"/>
      <c r="HH3777" s="1" ph="1"/>
      <c r="HI3777" s="1" ph="1"/>
      <c r="HJ3777" s="1" ph="1"/>
      <c r="HK3777" s="1" ph="1"/>
      <c r="HL3777" s="1" ph="1"/>
      <c r="HM3777" s="1" ph="1"/>
      <c r="HN3777" s="1" ph="1"/>
      <c r="HO3777" s="1" ph="1"/>
      <c r="HP3777" s="1" ph="1"/>
      <c r="HQ3777" s="1" ph="1"/>
      <c r="HR3777" s="1" ph="1"/>
      <c r="HS3777" s="1" ph="1"/>
      <c r="HT3777" s="1" ph="1"/>
      <c r="HU3777" s="1" ph="1"/>
      <c r="HV3777" s="1" ph="1"/>
      <c r="HW3777" s="1" ph="1"/>
      <c r="HX3777" s="1" ph="1"/>
      <c r="HY3777" s="1" ph="1"/>
      <c r="HZ3777" s="1" ph="1"/>
      <c r="IA3777" s="1" ph="1"/>
      <c r="IB3777" s="1" ph="1"/>
      <c r="IC3777" s="1" ph="1"/>
      <c r="ID3777" s="1" ph="1"/>
      <c r="IE3777" s="1" ph="1"/>
      <c r="IF3777" s="1" ph="1"/>
    </row>
    <row r="3779" spans="82:240" ht="20.149999999999999" customHeight="1">
      <c r="CD3779" s="1" ph="1"/>
      <c r="CE3779" s="1" ph="1"/>
      <c r="CF3779" s="1" ph="1"/>
      <c r="CG3779" s="1" ph="1"/>
      <c r="CH3779" s="1" ph="1"/>
      <c r="CI3779" s="1" ph="1"/>
      <c r="CJ3779" s="1" ph="1"/>
      <c r="CK3779" s="1" ph="1"/>
      <c r="CL3779" s="1" ph="1"/>
      <c r="CM3779" s="1" ph="1"/>
      <c r="CN3779" s="1" ph="1"/>
      <c r="CO3779" s="1" ph="1"/>
      <c r="CP3779" s="1" ph="1"/>
      <c r="CQ3779" s="1" ph="1"/>
      <c r="CR3779" s="1" ph="1"/>
      <c r="CS3779" s="1" ph="1"/>
      <c r="CT3779" s="1" ph="1"/>
      <c r="CU3779" s="1" ph="1"/>
      <c r="CV3779" s="1" ph="1"/>
      <c r="CW3779" s="1" ph="1"/>
      <c r="CX3779" s="1" ph="1"/>
      <c r="CY3779" s="1" ph="1"/>
      <c r="CZ3779" s="1" ph="1"/>
      <c r="DA3779" s="1" ph="1"/>
      <c r="DB3779" s="1" ph="1"/>
      <c r="DC3779" s="1" ph="1"/>
      <c r="DD3779" s="1" ph="1"/>
      <c r="DE3779" s="1" ph="1"/>
      <c r="DF3779" s="1" ph="1"/>
      <c r="DG3779" s="1" ph="1"/>
      <c r="DH3779" s="1" ph="1"/>
      <c r="DI3779" s="1" ph="1"/>
      <c r="DJ3779" s="1" ph="1"/>
      <c r="DK3779" s="1" ph="1"/>
      <c r="DL3779" s="1" ph="1"/>
      <c r="DM3779" s="1" ph="1"/>
      <c r="DN3779" s="1" ph="1"/>
      <c r="DO3779" s="1" ph="1"/>
      <c r="DP3779" s="1" ph="1"/>
      <c r="DQ3779" s="1" ph="1"/>
      <c r="DR3779" s="1" ph="1"/>
      <c r="DS3779" s="1" ph="1"/>
      <c r="DT3779" s="1" ph="1"/>
      <c r="DU3779" s="1" ph="1"/>
      <c r="DV3779" s="1" ph="1"/>
      <c r="DW3779" s="1" ph="1"/>
      <c r="DX3779" s="1" ph="1"/>
      <c r="DY3779" s="1" ph="1"/>
      <c r="DZ3779" s="1" ph="1"/>
      <c r="EA3779" s="1" ph="1"/>
      <c r="EB3779" s="1" ph="1"/>
      <c r="EC3779" s="1" ph="1"/>
      <c r="ED3779" s="1" ph="1"/>
      <c r="EE3779" s="1" ph="1"/>
      <c r="EF3779" s="1" ph="1"/>
      <c r="EG3779" s="1" ph="1"/>
      <c r="EH3779" s="1" ph="1"/>
      <c r="EI3779" s="1" ph="1"/>
      <c r="EJ3779" s="1" ph="1"/>
      <c r="EK3779" s="1" ph="1"/>
      <c r="EL3779" s="1" ph="1"/>
      <c r="EM3779" s="1" ph="1"/>
      <c r="EN3779" s="1" ph="1"/>
      <c r="EO3779" s="1" ph="1"/>
      <c r="EP3779" s="1" ph="1"/>
      <c r="EQ3779" s="1" ph="1"/>
      <c r="ER3779" s="1" ph="1"/>
      <c r="ES3779" s="1" ph="1"/>
      <c r="ET3779" s="1" ph="1"/>
      <c r="EU3779" s="1" ph="1"/>
      <c r="EV3779" s="1" ph="1"/>
      <c r="EW3779" s="1" ph="1"/>
      <c r="EX3779" s="1" ph="1"/>
      <c r="EY3779" s="1" ph="1"/>
      <c r="EZ3779" s="1" ph="1"/>
      <c r="FA3779" s="1" ph="1"/>
      <c r="FB3779" s="1" ph="1"/>
      <c r="FC3779" s="1" ph="1"/>
      <c r="FD3779" s="1" ph="1"/>
      <c r="FE3779" s="1" ph="1"/>
      <c r="FF3779" s="1" ph="1"/>
      <c r="FG3779" s="1" ph="1"/>
      <c r="FH3779" s="1" ph="1"/>
      <c r="FI3779" s="1" ph="1"/>
      <c r="FJ3779" s="1" ph="1"/>
      <c r="FK3779" s="1" ph="1"/>
      <c r="FL3779" s="1" ph="1"/>
      <c r="FM3779" s="1" ph="1"/>
      <c r="FN3779" s="1" ph="1"/>
      <c r="FO3779" s="1" ph="1"/>
      <c r="FP3779" s="1" ph="1"/>
      <c r="FQ3779" s="1" ph="1"/>
      <c r="FR3779" s="1" ph="1"/>
      <c r="FS3779" s="1" ph="1"/>
      <c r="FT3779" s="1" ph="1"/>
      <c r="FU3779" s="1" ph="1"/>
      <c r="FV3779" s="1" ph="1"/>
      <c r="FW3779" s="1" ph="1"/>
      <c r="FX3779" s="1" ph="1"/>
      <c r="FY3779" s="1" ph="1"/>
      <c r="FZ3779" s="1" ph="1"/>
      <c r="GA3779" s="1" ph="1"/>
      <c r="GB3779" s="1" ph="1"/>
      <c r="GC3779" s="1" ph="1"/>
      <c r="GD3779" s="1" ph="1"/>
      <c r="GE3779" s="1" ph="1"/>
      <c r="GF3779" s="1" ph="1"/>
      <c r="GG3779" s="1" ph="1"/>
      <c r="GH3779" s="1" ph="1"/>
      <c r="GI3779" s="1" ph="1"/>
      <c r="GJ3779" s="1" ph="1"/>
      <c r="GK3779" s="1" ph="1"/>
      <c r="GL3779" s="1" ph="1"/>
      <c r="GM3779" s="1" ph="1"/>
      <c r="GN3779" s="1" ph="1"/>
      <c r="GO3779" s="1" ph="1"/>
      <c r="GP3779" s="1" ph="1"/>
      <c r="GQ3779" s="1" ph="1"/>
      <c r="GR3779" s="1" ph="1"/>
      <c r="GS3779" s="1" ph="1"/>
      <c r="GT3779" s="1" ph="1"/>
      <c r="GU3779" s="1" ph="1"/>
      <c r="GV3779" s="1" ph="1"/>
      <c r="GW3779" s="1" ph="1"/>
      <c r="GX3779" s="1" ph="1"/>
      <c r="GY3779" s="1" ph="1"/>
      <c r="GZ3779" s="1" ph="1"/>
      <c r="HA3779" s="1" ph="1"/>
      <c r="HB3779" s="1" ph="1"/>
      <c r="HC3779" s="1" ph="1"/>
      <c r="HD3779" s="1" ph="1"/>
      <c r="HE3779" s="1" ph="1"/>
      <c r="HF3779" s="1" ph="1"/>
      <c r="HG3779" s="1" ph="1"/>
      <c r="HH3779" s="1" ph="1"/>
      <c r="HI3779" s="1" ph="1"/>
      <c r="HJ3779" s="1" ph="1"/>
      <c r="HK3779" s="1" ph="1"/>
      <c r="HL3779" s="1" ph="1"/>
      <c r="HM3779" s="1" ph="1"/>
      <c r="HN3779" s="1" ph="1"/>
      <c r="HO3779" s="1" ph="1"/>
      <c r="HP3779" s="1" ph="1"/>
      <c r="HQ3779" s="1" ph="1"/>
      <c r="HR3779" s="1" ph="1"/>
      <c r="HS3779" s="1" ph="1"/>
      <c r="HT3779" s="1" ph="1"/>
      <c r="HU3779" s="1" ph="1"/>
      <c r="HV3779" s="1" ph="1"/>
      <c r="HW3779" s="1" ph="1"/>
      <c r="HX3779" s="1" ph="1"/>
      <c r="HY3779" s="1" ph="1"/>
      <c r="HZ3779" s="1" ph="1"/>
      <c r="IA3779" s="1" ph="1"/>
      <c r="IB3779" s="1" ph="1"/>
      <c r="IC3779" s="1" ph="1"/>
      <c r="ID3779" s="1" ph="1"/>
      <c r="IE3779" s="1" ph="1"/>
      <c r="IF3779" s="1" ph="1"/>
    </row>
    <row r="3781" spans="82:240" ht="20.149999999999999" customHeight="1">
      <c r="CD3781" s="1" ph="1"/>
      <c r="CE3781" s="1" ph="1"/>
      <c r="CF3781" s="1" ph="1"/>
      <c r="CG3781" s="1" ph="1"/>
      <c r="CH3781" s="1" ph="1"/>
      <c r="CI3781" s="1" ph="1"/>
      <c r="CJ3781" s="1" ph="1"/>
      <c r="CK3781" s="1" ph="1"/>
      <c r="CL3781" s="1" ph="1"/>
      <c r="CM3781" s="1" ph="1"/>
      <c r="CN3781" s="1" ph="1"/>
      <c r="CO3781" s="1" ph="1"/>
      <c r="CP3781" s="1" ph="1"/>
      <c r="CQ3781" s="1" ph="1"/>
      <c r="CR3781" s="1" ph="1"/>
      <c r="CS3781" s="1" ph="1"/>
      <c r="CT3781" s="1" ph="1"/>
      <c r="CU3781" s="1" ph="1"/>
      <c r="CV3781" s="1" ph="1"/>
      <c r="CW3781" s="1" ph="1"/>
      <c r="CX3781" s="1" ph="1"/>
      <c r="CY3781" s="1" ph="1"/>
      <c r="CZ3781" s="1" ph="1"/>
      <c r="DA3781" s="1" ph="1"/>
      <c r="DB3781" s="1" ph="1"/>
      <c r="DC3781" s="1" ph="1"/>
      <c r="DD3781" s="1" ph="1"/>
      <c r="DE3781" s="1" ph="1"/>
      <c r="DF3781" s="1" ph="1"/>
      <c r="DG3781" s="1" ph="1"/>
      <c r="DH3781" s="1" ph="1"/>
      <c r="DI3781" s="1" ph="1"/>
      <c r="DJ3781" s="1" ph="1"/>
      <c r="DK3781" s="1" ph="1"/>
      <c r="DL3781" s="1" ph="1"/>
      <c r="DM3781" s="1" ph="1"/>
      <c r="DN3781" s="1" ph="1"/>
      <c r="DO3781" s="1" ph="1"/>
      <c r="DP3781" s="1" ph="1"/>
      <c r="DQ3781" s="1" ph="1"/>
      <c r="DR3781" s="1" ph="1"/>
      <c r="DS3781" s="1" ph="1"/>
      <c r="DT3781" s="1" ph="1"/>
      <c r="DU3781" s="1" ph="1"/>
      <c r="DV3781" s="1" ph="1"/>
      <c r="DW3781" s="1" ph="1"/>
      <c r="DX3781" s="1" ph="1"/>
      <c r="DY3781" s="1" ph="1"/>
      <c r="DZ3781" s="1" ph="1"/>
      <c r="EA3781" s="1" ph="1"/>
      <c r="EB3781" s="1" ph="1"/>
      <c r="EC3781" s="1" ph="1"/>
      <c r="ED3781" s="1" ph="1"/>
      <c r="EE3781" s="1" ph="1"/>
      <c r="EF3781" s="1" ph="1"/>
      <c r="EG3781" s="1" ph="1"/>
      <c r="EH3781" s="1" ph="1"/>
      <c r="EI3781" s="1" ph="1"/>
      <c r="EJ3781" s="1" ph="1"/>
      <c r="EK3781" s="1" ph="1"/>
      <c r="EL3781" s="1" ph="1"/>
      <c r="EM3781" s="1" ph="1"/>
      <c r="EN3781" s="1" ph="1"/>
      <c r="EO3781" s="1" ph="1"/>
      <c r="EP3781" s="1" ph="1"/>
      <c r="EQ3781" s="1" ph="1"/>
      <c r="ER3781" s="1" ph="1"/>
      <c r="ES3781" s="1" ph="1"/>
      <c r="ET3781" s="1" ph="1"/>
      <c r="EU3781" s="1" ph="1"/>
      <c r="EV3781" s="1" ph="1"/>
      <c r="EW3781" s="1" ph="1"/>
      <c r="EX3781" s="1" ph="1"/>
      <c r="EY3781" s="1" ph="1"/>
      <c r="EZ3781" s="1" ph="1"/>
      <c r="FA3781" s="1" ph="1"/>
      <c r="FB3781" s="1" ph="1"/>
      <c r="FC3781" s="1" ph="1"/>
      <c r="FD3781" s="1" ph="1"/>
      <c r="FE3781" s="1" ph="1"/>
      <c r="FF3781" s="1" ph="1"/>
      <c r="FG3781" s="1" ph="1"/>
      <c r="FH3781" s="1" ph="1"/>
      <c r="FI3781" s="1" ph="1"/>
      <c r="FJ3781" s="1" ph="1"/>
      <c r="FK3781" s="1" ph="1"/>
      <c r="FL3781" s="1" ph="1"/>
      <c r="FM3781" s="1" ph="1"/>
      <c r="FN3781" s="1" ph="1"/>
      <c r="FO3781" s="1" ph="1"/>
      <c r="FP3781" s="1" ph="1"/>
      <c r="FQ3781" s="1" ph="1"/>
      <c r="FR3781" s="1" ph="1"/>
      <c r="FS3781" s="1" ph="1"/>
      <c r="FT3781" s="1" ph="1"/>
      <c r="FU3781" s="1" ph="1"/>
      <c r="FV3781" s="1" ph="1"/>
      <c r="FW3781" s="1" ph="1"/>
      <c r="FX3781" s="1" ph="1"/>
      <c r="FY3781" s="1" ph="1"/>
      <c r="FZ3781" s="1" ph="1"/>
      <c r="GA3781" s="1" ph="1"/>
      <c r="GB3781" s="1" ph="1"/>
      <c r="GC3781" s="1" ph="1"/>
      <c r="GD3781" s="1" ph="1"/>
      <c r="GE3781" s="1" ph="1"/>
      <c r="GF3781" s="1" ph="1"/>
      <c r="GG3781" s="1" ph="1"/>
      <c r="GH3781" s="1" ph="1"/>
      <c r="GI3781" s="1" ph="1"/>
      <c r="GJ3781" s="1" ph="1"/>
      <c r="GK3781" s="1" ph="1"/>
      <c r="GL3781" s="1" ph="1"/>
      <c r="GM3781" s="1" ph="1"/>
      <c r="GN3781" s="1" ph="1"/>
      <c r="GO3781" s="1" ph="1"/>
      <c r="GP3781" s="1" ph="1"/>
      <c r="GQ3781" s="1" ph="1"/>
      <c r="GR3781" s="1" ph="1"/>
      <c r="GS3781" s="1" ph="1"/>
      <c r="GT3781" s="1" ph="1"/>
      <c r="GU3781" s="1" ph="1"/>
      <c r="GV3781" s="1" ph="1"/>
      <c r="GW3781" s="1" ph="1"/>
      <c r="GX3781" s="1" ph="1"/>
      <c r="GY3781" s="1" ph="1"/>
      <c r="GZ3781" s="1" ph="1"/>
      <c r="HA3781" s="1" ph="1"/>
      <c r="HB3781" s="1" ph="1"/>
      <c r="HC3781" s="1" ph="1"/>
      <c r="HD3781" s="1" ph="1"/>
      <c r="HE3781" s="1" ph="1"/>
      <c r="HF3781" s="1" ph="1"/>
      <c r="HG3781" s="1" ph="1"/>
      <c r="HH3781" s="1" ph="1"/>
      <c r="HI3781" s="1" ph="1"/>
      <c r="HJ3781" s="1" ph="1"/>
      <c r="HK3781" s="1" ph="1"/>
      <c r="HL3781" s="1" ph="1"/>
      <c r="HM3781" s="1" ph="1"/>
      <c r="HN3781" s="1" ph="1"/>
      <c r="HO3781" s="1" ph="1"/>
      <c r="HP3781" s="1" ph="1"/>
      <c r="HQ3781" s="1" ph="1"/>
      <c r="HR3781" s="1" ph="1"/>
      <c r="HS3781" s="1" ph="1"/>
      <c r="HT3781" s="1" ph="1"/>
      <c r="HU3781" s="1" ph="1"/>
      <c r="HV3781" s="1" ph="1"/>
      <c r="HW3781" s="1" ph="1"/>
      <c r="HX3781" s="1" ph="1"/>
      <c r="HY3781" s="1" ph="1"/>
      <c r="HZ3781" s="1" ph="1"/>
      <c r="IA3781" s="1" ph="1"/>
      <c r="IB3781" s="1" ph="1"/>
      <c r="IC3781" s="1" ph="1"/>
      <c r="ID3781" s="1" ph="1"/>
      <c r="IE3781" s="1" ph="1"/>
      <c r="IF3781" s="1" ph="1"/>
    </row>
    <row r="3783" spans="82:240" ht="20.149999999999999" customHeight="1">
      <c r="CD3783" s="1" ph="1"/>
      <c r="CE3783" s="1" ph="1"/>
      <c r="CF3783" s="1" ph="1"/>
      <c r="CG3783" s="1" ph="1"/>
      <c r="CH3783" s="1" ph="1"/>
      <c r="CI3783" s="1" ph="1"/>
      <c r="CJ3783" s="1" ph="1"/>
      <c r="CK3783" s="1" ph="1"/>
      <c r="CL3783" s="1" ph="1"/>
      <c r="CM3783" s="1" ph="1"/>
      <c r="CN3783" s="1" ph="1"/>
      <c r="CO3783" s="1" ph="1"/>
      <c r="CP3783" s="1" ph="1"/>
      <c r="CQ3783" s="1" ph="1"/>
      <c r="CR3783" s="1" ph="1"/>
      <c r="CS3783" s="1" ph="1"/>
      <c r="CT3783" s="1" ph="1"/>
      <c r="CU3783" s="1" ph="1"/>
      <c r="CV3783" s="1" ph="1"/>
      <c r="CW3783" s="1" ph="1"/>
      <c r="CX3783" s="1" ph="1"/>
      <c r="CY3783" s="1" ph="1"/>
      <c r="CZ3783" s="1" ph="1"/>
      <c r="DA3783" s="1" ph="1"/>
      <c r="DB3783" s="1" ph="1"/>
      <c r="DC3783" s="1" ph="1"/>
      <c r="DD3783" s="1" ph="1"/>
      <c r="DE3783" s="1" ph="1"/>
      <c r="DF3783" s="1" ph="1"/>
      <c r="DG3783" s="1" ph="1"/>
      <c r="DH3783" s="1" ph="1"/>
      <c r="DI3783" s="1" ph="1"/>
      <c r="DJ3783" s="1" ph="1"/>
      <c r="DK3783" s="1" ph="1"/>
      <c r="DL3783" s="1" ph="1"/>
      <c r="DM3783" s="1" ph="1"/>
      <c r="DN3783" s="1" ph="1"/>
      <c r="DO3783" s="1" ph="1"/>
      <c r="DP3783" s="1" ph="1"/>
      <c r="DQ3783" s="1" ph="1"/>
      <c r="DR3783" s="1" ph="1"/>
      <c r="DS3783" s="1" ph="1"/>
      <c r="DT3783" s="1" ph="1"/>
      <c r="DU3783" s="1" ph="1"/>
      <c r="DV3783" s="1" ph="1"/>
      <c r="DW3783" s="1" ph="1"/>
      <c r="DX3783" s="1" ph="1"/>
      <c r="DY3783" s="1" ph="1"/>
      <c r="DZ3783" s="1" ph="1"/>
      <c r="EA3783" s="1" ph="1"/>
      <c r="EB3783" s="1" ph="1"/>
      <c r="EC3783" s="1" ph="1"/>
      <c r="ED3783" s="1" ph="1"/>
      <c r="EE3783" s="1" ph="1"/>
      <c r="EF3783" s="1" ph="1"/>
      <c r="EG3783" s="1" ph="1"/>
      <c r="EH3783" s="1" ph="1"/>
      <c r="EI3783" s="1" ph="1"/>
      <c r="EJ3783" s="1" ph="1"/>
      <c r="EK3783" s="1" ph="1"/>
      <c r="EL3783" s="1" ph="1"/>
      <c r="EM3783" s="1" ph="1"/>
      <c r="EN3783" s="1" ph="1"/>
      <c r="EO3783" s="1" ph="1"/>
      <c r="EP3783" s="1" ph="1"/>
      <c r="EQ3783" s="1" ph="1"/>
      <c r="ER3783" s="1" ph="1"/>
      <c r="ES3783" s="1" ph="1"/>
      <c r="ET3783" s="1" ph="1"/>
      <c r="EU3783" s="1" ph="1"/>
      <c r="EV3783" s="1" ph="1"/>
      <c r="EW3783" s="1" ph="1"/>
      <c r="EX3783" s="1" ph="1"/>
      <c r="EY3783" s="1" ph="1"/>
      <c r="EZ3783" s="1" ph="1"/>
      <c r="FA3783" s="1" ph="1"/>
      <c r="FB3783" s="1" ph="1"/>
      <c r="FC3783" s="1" ph="1"/>
      <c r="FD3783" s="1" ph="1"/>
      <c r="FE3783" s="1" ph="1"/>
      <c r="FF3783" s="1" ph="1"/>
      <c r="FG3783" s="1" ph="1"/>
      <c r="FH3783" s="1" ph="1"/>
      <c r="FI3783" s="1" ph="1"/>
      <c r="FJ3783" s="1" ph="1"/>
      <c r="FK3783" s="1" ph="1"/>
      <c r="FL3783" s="1" ph="1"/>
      <c r="FM3783" s="1" ph="1"/>
      <c r="FN3783" s="1" ph="1"/>
      <c r="FO3783" s="1" ph="1"/>
      <c r="FP3783" s="1" ph="1"/>
      <c r="FQ3783" s="1" ph="1"/>
      <c r="FR3783" s="1" ph="1"/>
      <c r="FS3783" s="1" ph="1"/>
      <c r="FT3783" s="1" ph="1"/>
      <c r="FU3783" s="1" ph="1"/>
      <c r="FV3783" s="1" ph="1"/>
      <c r="FW3783" s="1" ph="1"/>
      <c r="FX3783" s="1" ph="1"/>
      <c r="FY3783" s="1" ph="1"/>
      <c r="FZ3783" s="1" ph="1"/>
      <c r="GA3783" s="1" ph="1"/>
      <c r="GB3783" s="1" ph="1"/>
      <c r="GC3783" s="1" ph="1"/>
      <c r="GD3783" s="1" ph="1"/>
      <c r="GE3783" s="1" ph="1"/>
      <c r="GF3783" s="1" ph="1"/>
      <c r="GG3783" s="1" ph="1"/>
      <c r="GH3783" s="1" ph="1"/>
      <c r="GI3783" s="1" ph="1"/>
      <c r="GJ3783" s="1" ph="1"/>
      <c r="GK3783" s="1" ph="1"/>
      <c r="GL3783" s="1" ph="1"/>
      <c r="GM3783" s="1" ph="1"/>
      <c r="GN3783" s="1" ph="1"/>
      <c r="GO3783" s="1" ph="1"/>
      <c r="GP3783" s="1" ph="1"/>
      <c r="GQ3783" s="1" ph="1"/>
      <c r="GR3783" s="1" ph="1"/>
      <c r="GS3783" s="1" ph="1"/>
      <c r="GT3783" s="1" ph="1"/>
      <c r="GU3783" s="1" ph="1"/>
      <c r="GV3783" s="1" ph="1"/>
      <c r="GW3783" s="1" ph="1"/>
      <c r="GX3783" s="1" ph="1"/>
      <c r="GY3783" s="1" ph="1"/>
      <c r="GZ3783" s="1" ph="1"/>
      <c r="HA3783" s="1" ph="1"/>
      <c r="HB3783" s="1" ph="1"/>
      <c r="HC3783" s="1" ph="1"/>
      <c r="HD3783" s="1" ph="1"/>
      <c r="HE3783" s="1" ph="1"/>
      <c r="HF3783" s="1" ph="1"/>
      <c r="HG3783" s="1" ph="1"/>
      <c r="HH3783" s="1" ph="1"/>
      <c r="HI3783" s="1" ph="1"/>
      <c r="HJ3783" s="1" ph="1"/>
      <c r="HK3783" s="1" ph="1"/>
      <c r="HL3783" s="1" ph="1"/>
      <c r="HM3783" s="1" ph="1"/>
      <c r="HN3783" s="1" ph="1"/>
      <c r="HO3783" s="1" ph="1"/>
      <c r="HP3783" s="1" ph="1"/>
      <c r="HQ3783" s="1" ph="1"/>
      <c r="HR3783" s="1" ph="1"/>
      <c r="HS3783" s="1" ph="1"/>
      <c r="HT3783" s="1" ph="1"/>
      <c r="HU3783" s="1" ph="1"/>
      <c r="HV3783" s="1" ph="1"/>
      <c r="HW3783" s="1" ph="1"/>
      <c r="HX3783" s="1" ph="1"/>
      <c r="HY3783" s="1" ph="1"/>
      <c r="HZ3783" s="1" ph="1"/>
      <c r="IA3783" s="1" ph="1"/>
      <c r="IB3783" s="1" ph="1"/>
      <c r="IC3783" s="1" ph="1"/>
      <c r="ID3783" s="1" ph="1"/>
      <c r="IE3783" s="1" ph="1"/>
      <c r="IF3783" s="1" ph="1"/>
    </row>
    <row r="3785" spans="82:240" ht="20.149999999999999" customHeight="1">
      <c r="CD3785" s="1" ph="1"/>
      <c r="CE3785" s="1" ph="1"/>
      <c r="CF3785" s="1" ph="1"/>
      <c r="CG3785" s="1" ph="1"/>
      <c r="CH3785" s="1" ph="1"/>
      <c r="CI3785" s="1" ph="1"/>
      <c r="CJ3785" s="1" ph="1"/>
      <c r="CK3785" s="1" ph="1"/>
      <c r="CL3785" s="1" ph="1"/>
      <c r="CM3785" s="1" ph="1"/>
      <c r="CN3785" s="1" ph="1"/>
      <c r="CO3785" s="1" ph="1"/>
      <c r="CP3785" s="1" ph="1"/>
      <c r="CQ3785" s="1" ph="1"/>
      <c r="CR3785" s="1" ph="1"/>
      <c r="CS3785" s="1" ph="1"/>
      <c r="CT3785" s="1" ph="1"/>
      <c r="CU3785" s="1" ph="1"/>
      <c r="CV3785" s="1" ph="1"/>
      <c r="CW3785" s="1" ph="1"/>
      <c r="CX3785" s="1" ph="1"/>
      <c r="CY3785" s="1" ph="1"/>
      <c r="CZ3785" s="1" ph="1"/>
      <c r="DA3785" s="1" ph="1"/>
      <c r="DB3785" s="1" ph="1"/>
      <c r="DC3785" s="1" ph="1"/>
      <c r="DD3785" s="1" ph="1"/>
      <c r="DE3785" s="1" ph="1"/>
      <c r="DF3785" s="1" ph="1"/>
      <c r="DG3785" s="1" ph="1"/>
      <c r="DH3785" s="1" ph="1"/>
      <c r="DI3785" s="1" ph="1"/>
      <c r="DJ3785" s="1" ph="1"/>
      <c r="DK3785" s="1" ph="1"/>
      <c r="DL3785" s="1" ph="1"/>
      <c r="DM3785" s="1" ph="1"/>
      <c r="DN3785" s="1" ph="1"/>
      <c r="DO3785" s="1" ph="1"/>
      <c r="DP3785" s="1" ph="1"/>
      <c r="DQ3785" s="1" ph="1"/>
      <c r="DR3785" s="1" ph="1"/>
      <c r="DS3785" s="1" ph="1"/>
      <c r="DT3785" s="1" ph="1"/>
      <c r="DU3785" s="1" ph="1"/>
      <c r="DV3785" s="1" ph="1"/>
      <c r="DW3785" s="1" ph="1"/>
      <c r="DX3785" s="1" ph="1"/>
      <c r="DY3785" s="1" ph="1"/>
      <c r="DZ3785" s="1" ph="1"/>
      <c r="EA3785" s="1" ph="1"/>
      <c r="EB3785" s="1" ph="1"/>
      <c r="EC3785" s="1" ph="1"/>
      <c r="ED3785" s="1" ph="1"/>
      <c r="EE3785" s="1" ph="1"/>
      <c r="EF3785" s="1" ph="1"/>
      <c r="EG3785" s="1" ph="1"/>
      <c r="EH3785" s="1" ph="1"/>
      <c r="EI3785" s="1" ph="1"/>
      <c r="EJ3785" s="1" ph="1"/>
      <c r="EK3785" s="1" ph="1"/>
      <c r="EL3785" s="1" ph="1"/>
      <c r="EM3785" s="1" ph="1"/>
      <c r="EN3785" s="1" ph="1"/>
      <c r="EO3785" s="1" ph="1"/>
      <c r="EP3785" s="1" ph="1"/>
      <c r="EQ3785" s="1" ph="1"/>
      <c r="ER3785" s="1" ph="1"/>
      <c r="ES3785" s="1" ph="1"/>
      <c r="ET3785" s="1" ph="1"/>
      <c r="EU3785" s="1" ph="1"/>
      <c r="EV3785" s="1" ph="1"/>
      <c r="EW3785" s="1" ph="1"/>
      <c r="EX3785" s="1" ph="1"/>
      <c r="EY3785" s="1" ph="1"/>
      <c r="EZ3785" s="1" ph="1"/>
      <c r="FA3785" s="1" ph="1"/>
      <c r="FB3785" s="1" ph="1"/>
      <c r="FC3785" s="1" ph="1"/>
      <c r="FD3785" s="1" ph="1"/>
      <c r="FE3785" s="1" ph="1"/>
      <c r="FF3785" s="1" ph="1"/>
      <c r="FG3785" s="1" ph="1"/>
      <c r="FH3785" s="1" ph="1"/>
      <c r="FI3785" s="1" ph="1"/>
      <c r="FJ3785" s="1" ph="1"/>
      <c r="FK3785" s="1" ph="1"/>
      <c r="FL3785" s="1" ph="1"/>
      <c r="FM3785" s="1" ph="1"/>
      <c r="FN3785" s="1" ph="1"/>
      <c r="FO3785" s="1" ph="1"/>
      <c r="FP3785" s="1" ph="1"/>
      <c r="FQ3785" s="1" ph="1"/>
      <c r="FR3785" s="1" ph="1"/>
      <c r="FS3785" s="1" ph="1"/>
      <c r="FT3785" s="1" ph="1"/>
      <c r="FU3785" s="1" ph="1"/>
      <c r="FV3785" s="1" ph="1"/>
      <c r="FW3785" s="1" ph="1"/>
      <c r="FX3785" s="1" ph="1"/>
      <c r="FY3785" s="1" ph="1"/>
      <c r="FZ3785" s="1" ph="1"/>
      <c r="GA3785" s="1" ph="1"/>
      <c r="GB3785" s="1" ph="1"/>
      <c r="GC3785" s="1" ph="1"/>
      <c r="GD3785" s="1" ph="1"/>
      <c r="GE3785" s="1" ph="1"/>
      <c r="GF3785" s="1" ph="1"/>
      <c r="GG3785" s="1" ph="1"/>
      <c r="GH3785" s="1" ph="1"/>
      <c r="GI3785" s="1" ph="1"/>
      <c r="GJ3785" s="1" ph="1"/>
      <c r="GK3785" s="1" ph="1"/>
      <c r="GL3785" s="1" ph="1"/>
      <c r="GM3785" s="1" ph="1"/>
      <c r="GN3785" s="1" ph="1"/>
      <c r="GO3785" s="1" ph="1"/>
      <c r="GP3785" s="1" ph="1"/>
      <c r="GQ3785" s="1" ph="1"/>
      <c r="GR3785" s="1" ph="1"/>
      <c r="GS3785" s="1" ph="1"/>
      <c r="GT3785" s="1" ph="1"/>
      <c r="GU3785" s="1" ph="1"/>
      <c r="GV3785" s="1" ph="1"/>
      <c r="GW3785" s="1" ph="1"/>
      <c r="GX3785" s="1" ph="1"/>
      <c r="GY3785" s="1" ph="1"/>
      <c r="GZ3785" s="1" ph="1"/>
      <c r="HA3785" s="1" ph="1"/>
      <c r="HB3785" s="1" ph="1"/>
      <c r="HC3785" s="1" ph="1"/>
      <c r="HD3785" s="1" ph="1"/>
      <c r="HE3785" s="1" ph="1"/>
      <c r="HF3785" s="1" ph="1"/>
      <c r="HG3785" s="1" ph="1"/>
      <c r="HH3785" s="1" ph="1"/>
      <c r="HI3785" s="1" ph="1"/>
      <c r="HJ3785" s="1" ph="1"/>
      <c r="HK3785" s="1" ph="1"/>
      <c r="HL3785" s="1" ph="1"/>
      <c r="HM3785" s="1" ph="1"/>
      <c r="HN3785" s="1" ph="1"/>
      <c r="HO3785" s="1" ph="1"/>
      <c r="HP3785" s="1" ph="1"/>
      <c r="HQ3785" s="1" ph="1"/>
      <c r="HR3785" s="1" ph="1"/>
      <c r="HS3785" s="1" ph="1"/>
      <c r="HT3785" s="1" ph="1"/>
      <c r="HU3785" s="1" ph="1"/>
      <c r="HV3785" s="1" ph="1"/>
      <c r="HW3785" s="1" ph="1"/>
      <c r="HX3785" s="1" ph="1"/>
      <c r="HY3785" s="1" ph="1"/>
      <c r="HZ3785" s="1" ph="1"/>
      <c r="IA3785" s="1" ph="1"/>
      <c r="IB3785" s="1" ph="1"/>
      <c r="IC3785" s="1" ph="1"/>
      <c r="ID3785" s="1" ph="1"/>
      <c r="IE3785" s="1" ph="1"/>
      <c r="IF3785" s="1" ph="1"/>
    </row>
    <row r="3787" spans="82:240" ht="20.149999999999999" customHeight="1">
      <c r="CD3787" s="1" ph="1"/>
      <c r="CE3787" s="1" ph="1"/>
      <c r="CF3787" s="1" ph="1"/>
      <c r="CG3787" s="1" ph="1"/>
      <c r="CH3787" s="1" ph="1"/>
      <c r="CI3787" s="1" ph="1"/>
      <c r="CJ3787" s="1" ph="1"/>
      <c r="CK3787" s="1" ph="1"/>
      <c r="CL3787" s="1" ph="1"/>
      <c r="CM3787" s="1" ph="1"/>
      <c r="CN3787" s="1" ph="1"/>
      <c r="CO3787" s="1" ph="1"/>
      <c r="CP3787" s="1" ph="1"/>
      <c r="CQ3787" s="1" ph="1"/>
      <c r="CR3787" s="1" ph="1"/>
      <c r="CS3787" s="1" ph="1"/>
      <c r="CT3787" s="1" ph="1"/>
      <c r="CU3787" s="1" ph="1"/>
      <c r="CV3787" s="1" ph="1"/>
      <c r="CW3787" s="1" ph="1"/>
      <c r="CX3787" s="1" ph="1"/>
      <c r="CY3787" s="1" ph="1"/>
      <c r="CZ3787" s="1" ph="1"/>
      <c r="DA3787" s="1" ph="1"/>
      <c r="DB3787" s="1" ph="1"/>
      <c r="DC3787" s="1" ph="1"/>
      <c r="DD3787" s="1" ph="1"/>
      <c r="DE3787" s="1" ph="1"/>
      <c r="DF3787" s="1" ph="1"/>
      <c r="DG3787" s="1" ph="1"/>
      <c r="DH3787" s="1" ph="1"/>
      <c r="DI3787" s="1" ph="1"/>
      <c r="DJ3787" s="1" ph="1"/>
      <c r="DK3787" s="1" ph="1"/>
      <c r="DL3787" s="1" ph="1"/>
      <c r="DM3787" s="1" ph="1"/>
      <c r="DN3787" s="1" ph="1"/>
      <c r="DO3787" s="1" ph="1"/>
      <c r="DP3787" s="1" ph="1"/>
      <c r="DQ3787" s="1" ph="1"/>
      <c r="DR3787" s="1" ph="1"/>
      <c r="DS3787" s="1" ph="1"/>
      <c r="DT3787" s="1" ph="1"/>
      <c r="DU3787" s="1" ph="1"/>
      <c r="DV3787" s="1" ph="1"/>
      <c r="DW3787" s="1" ph="1"/>
      <c r="DX3787" s="1" ph="1"/>
      <c r="DY3787" s="1" ph="1"/>
      <c r="DZ3787" s="1" ph="1"/>
      <c r="EA3787" s="1" ph="1"/>
      <c r="EB3787" s="1" ph="1"/>
      <c r="EC3787" s="1" ph="1"/>
      <c r="ED3787" s="1" ph="1"/>
      <c r="EE3787" s="1" ph="1"/>
      <c r="EF3787" s="1" ph="1"/>
      <c r="EG3787" s="1" ph="1"/>
      <c r="EH3787" s="1" ph="1"/>
      <c r="EI3787" s="1" ph="1"/>
      <c r="EJ3787" s="1" ph="1"/>
      <c r="EK3787" s="1" ph="1"/>
      <c r="EL3787" s="1" ph="1"/>
      <c r="EM3787" s="1" ph="1"/>
      <c r="EN3787" s="1" ph="1"/>
      <c r="EO3787" s="1" ph="1"/>
      <c r="EP3787" s="1" ph="1"/>
      <c r="EQ3787" s="1" ph="1"/>
      <c r="ER3787" s="1" ph="1"/>
      <c r="ES3787" s="1" ph="1"/>
      <c r="ET3787" s="1" ph="1"/>
      <c r="EU3787" s="1" ph="1"/>
      <c r="EV3787" s="1" ph="1"/>
      <c r="EW3787" s="1" ph="1"/>
      <c r="EX3787" s="1" ph="1"/>
      <c r="EY3787" s="1" ph="1"/>
      <c r="EZ3787" s="1" ph="1"/>
      <c r="FA3787" s="1" ph="1"/>
      <c r="FB3787" s="1" ph="1"/>
      <c r="FC3787" s="1" ph="1"/>
      <c r="FD3787" s="1" ph="1"/>
      <c r="FE3787" s="1" ph="1"/>
      <c r="FF3787" s="1" ph="1"/>
      <c r="FG3787" s="1" ph="1"/>
      <c r="FH3787" s="1" ph="1"/>
      <c r="FI3787" s="1" ph="1"/>
      <c r="FJ3787" s="1" ph="1"/>
      <c r="FK3787" s="1" ph="1"/>
      <c r="FL3787" s="1" ph="1"/>
      <c r="FM3787" s="1" ph="1"/>
      <c r="FN3787" s="1" ph="1"/>
      <c r="FO3787" s="1" ph="1"/>
      <c r="FP3787" s="1" ph="1"/>
      <c r="FQ3787" s="1" ph="1"/>
      <c r="FR3787" s="1" ph="1"/>
      <c r="FS3787" s="1" ph="1"/>
      <c r="FT3787" s="1" ph="1"/>
      <c r="FU3787" s="1" ph="1"/>
      <c r="FV3787" s="1" ph="1"/>
      <c r="FW3787" s="1" ph="1"/>
      <c r="FX3787" s="1" ph="1"/>
      <c r="FY3787" s="1" ph="1"/>
      <c r="FZ3787" s="1" ph="1"/>
      <c r="GA3787" s="1" ph="1"/>
      <c r="GB3787" s="1" ph="1"/>
      <c r="GC3787" s="1" ph="1"/>
      <c r="GD3787" s="1" ph="1"/>
      <c r="GE3787" s="1" ph="1"/>
      <c r="GF3787" s="1" ph="1"/>
      <c r="GG3787" s="1" ph="1"/>
      <c r="GH3787" s="1" ph="1"/>
      <c r="GI3787" s="1" ph="1"/>
      <c r="GJ3787" s="1" ph="1"/>
      <c r="GK3787" s="1" ph="1"/>
      <c r="GL3787" s="1" ph="1"/>
      <c r="GM3787" s="1" ph="1"/>
      <c r="GN3787" s="1" ph="1"/>
      <c r="GO3787" s="1" ph="1"/>
      <c r="GP3787" s="1" ph="1"/>
      <c r="GQ3787" s="1" ph="1"/>
      <c r="GR3787" s="1" ph="1"/>
      <c r="GS3787" s="1" ph="1"/>
      <c r="GT3787" s="1" ph="1"/>
      <c r="GU3787" s="1" ph="1"/>
      <c r="GV3787" s="1" ph="1"/>
      <c r="GW3787" s="1" ph="1"/>
      <c r="GX3787" s="1" ph="1"/>
      <c r="GY3787" s="1" ph="1"/>
      <c r="GZ3787" s="1" ph="1"/>
      <c r="HA3787" s="1" ph="1"/>
      <c r="HB3787" s="1" ph="1"/>
      <c r="HC3787" s="1" ph="1"/>
      <c r="HD3787" s="1" ph="1"/>
      <c r="HE3787" s="1" ph="1"/>
      <c r="HF3787" s="1" ph="1"/>
      <c r="HG3787" s="1" ph="1"/>
      <c r="HH3787" s="1" ph="1"/>
      <c r="HI3787" s="1" ph="1"/>
      <c r="HJ3787" s="1" ph="1"/>
      <c r="HK3787" s="1" ph="1"/>
      <c r="HL3787" s="1" ph="1"/>
      <c r="HM3787" s="1" ph="1"/>
      <c r="HN3787" s="1" ph="1"/>
      <c r="HO3787" s="1" ph="1"/>
      <c r="HP3787" s="1" ph="1"/>
      <c r="HQ3787" s="1" ph="1"/>
      <c r="HR3787" s="1" ph="1"/>
      <c r="HS3787" s="1" ph="1"/>
      <c r="HT3787" s="1" ph="1"/>
      <c r="HU3787" s="1" ph="1"/>
      <c r="HV3787" s="1" ph="1"/>
      <c r="HW3787" s="1" ph="1"/>
      <c r="HX3787" s="1" ph="1"/>
      <c r="HY3787" s="1" ph="1"/>
      <c r="HZ3787" s="1" ph="1"/>
      <c r="IA3787" s="1" ph="1"/>
      <c r="IB3787" s="1" ph="1"/>
      <c r="IC3787" s="1" ph="1"/>
      <c r="ID3787" s="1" ph="1"/>
      <c r="IE3787" s="1" ph="1"/>
      <c r="IF3787" s="1" ph="1"/>
    </row>
    <row r="3789" spans="82:240" ht="20.149999999999999" customHeight="1">
      <c r="CD3789" s="1" ph="1"/>
      <c r="CE3789" s="1" ph="1"/>
      <c r="CF3789" s="1" ph="1"/>
      <c r="CG3789" s="1" ph="1"/>
      <c r="CH3789" s="1" ph="1"/>
      <c r="CI3789" s="1" ph="1"/>
      <c r="CJ3789" s="1" ph="1"/>
      <c r="CK3789" s="1" ph="1"/>
      <c r="CL3789" s="1" ph="1"/>
      <c r="CM3789" s="1" ph="1"/>
      <c r="CN3789" s="1" ph="1"/>
      <c r="CO3789" s="1" ph="1"/>
      <c r="CP3789" s="1" ph="1"/>
      <c r="CQ3789" s="1" ph="1"/>
      <c r="CR3789" s="1" ph="1"/>
      <c r="CS3789" s="1" ph="1"/>
      <c r="CT3789" s="1" ph="1"/>
      <c r="CU3789" s="1" ph="1"/>
      <c r="CV3789" s="1" ph="1"/>
      <c r="CW3789" s="1" ph="1"/>
      <c r="CX3789" s="1" ph="1"/>
      <c r="CY3789" s="1" ph="1"/>
      <c r="CZ3789" s="1" ph="1"/>
      <c r="DA3789" s="1" ph="1"/>
      <c r="DB3789" s="1" ph="1"/>
      <c r="DC3789" s="1" ph="1"/>
      <c r="DD3789" s="1" ph="1"/>
      <c r="DE3789" s="1" ph="1"/>
      <c r="DF3789" s="1" ph="1"/>
      <c r="DG3789" s="1" ph="1"/>
      <c r="DH3789" s="1" ph="1"/>
      <c r="DI3789" s="1" ph="1"/>
      <c r="DJ3789" s="1" ph="1"/>
      <c r="DK3789" s="1" ph="1"/>
      <c r="DL3789" s="1" ph="1"/>
      <c r="DM3789" s="1" ph="1"/>
      <c r="DN3789" s="1" ph="1"/>
      <c r="DO3789" s="1" ph="1"/>
      <c r="DP3789" s="1" ph="1"/>
      <c r="DQ3789" s="1" ph="1"/>
      <c r="DR3789" s="1" ph="1"/>
      <c r="DS3789" s="1" ph="1"/>
      <c r="DT3789" s="1" ph="1"/>
      <c r="DU3789" s="1" ph="1"/>
      <c r="DV3789" s="1" ph="1"/>
      <c r="DW3789" s="1" ph="1"/>
      <c r="DX3789" s="1" ph="1"/>
      <c r="DY3789" s="1" ph="1"/>
      <c r="DZ3789" s="1" ph="1"/>
      <c r="EA3789" s="1" ph="1"/>
      <c r="EB3789" s="1" ph="1"/>
      <c r="EC3789" s="1" ph="1"/>
      <c r="ED3789" s="1" ph="1"/>
      <c r="EE3789" s="1" ph="1"/>
      <c r="EF3789" s="1" ph="1"/>
      <c r="EG3789" s="1" ph="1"/>
      <c r="EH3789" s="1" ph="1"/>
      <c r="EI3789" s="1" ph="1"/>
      <c r="EJ3789" s="1" ph="1"/>
      <c r="EK3789" s="1" ph="1"/>
      <c r="EL3789" s="1" ph="1"/>
      <c r="EM3789" s="1" ph="1"/>
      <c r="EN3789" s="1" ph="1"/>
      <c r="EO3789" s="1" ph="1"/>
      <c r="EP3789" s="1" ph="1"/>
      <c r="EQ3789" s="1" ph="1"/>
      <c r="ER3789" s="1" ph="1"/>
      <c r="ES3789" s="1" ph="1"/>
      <c r="ET3789" s="1" ph="1"/>
      <c r="EU3789" s="1" ph="1"/>
      <c r="EV3789" s="1" ph="1"/>
      <c r="EW3789" s="1" ph="1"/>
      <c r="EX3789" s="1" ph="1"/>
      <c r="EY3789" s="1" ph="1"/>
      <c r="EZ3789" s="1" ph="1"/>
      <c r="FA3789" s="1" ph="1"/>
      <c r="FB3789" s="1" ph="1"/>
      <c r="FC3789" s="1" ph="1"/>
      <c r="FD3789" s="1" ph="1"/>
      <c r="FE3789" s="1" ph="1"/>
      <c r="FF3789" s="1" ph="1"/>
      <c r="FG3789" s="1" ph="1"/>
      <c r="FH3789" s="1" ph="1"/>
      <c r="FI3789" s="1" ph="1"/>
      <c r="FJ3789" s="1" ph="1"/>
      <c r="FK3789" s="1" ph="1"/>
      <c r="FL3789" s="1" ph="1"/>
      <c r="FM3789" s="1" ph="1"/>
      <c r="FN3789" s="1" ph="1"/>
      <c r="FO3789" s="1" ph="1"/>
      <c r="FP3789" s="1" ph="1"/>
      <c r="FQ3789" s="1" ph="1"/>
      <c r="FR3789" s="1" ph="1"/>
      <c r="FS3789" s="1" ph="1"/>
      <c r="FT3789" s="1" ph="1"/>
      <c r="FU3789" s="1" ph="1"/>
      <c r="FV3789" s="1" ph="1"/>
      <c r="FW3789" s="1" ph="1"/>
      <c r="FX3789" s="1" ph="1"/>
      <c r="FY3789" s="1" ph="1"/>
      <c r="FZ3789" s="1" ph="1"/>
      <c r="GA3789" s="1" ph="1"/>
      <c r="GB3789" s="1" ph="1"/>
      <c r="GC3789" s="1" ph="1"/>
      <c r="GD3789" s="1" ph="1"/>
      <c r="GE3789" s="1" ph="1"/>
      <c r="GF3789" s="1" ph="1"/>
      <c r="GG3789" s="1" ph="1"/>
      <c r="GH3789" s="1" ph="1"/>
      <c r="GI3789" s="1" ph="1"/>
      <c r="GJ3789" s="1" ph="1"/>
      <c r="GK3789" s="1" ph="1"/>
      <c r="GL3789" s="1" ph="1"/>
      <c r="GM3789" s="1" ph="1"/>
      <c r="GN3789" s="1" ph="1"/>
      <c r="GO3789" s="1" ph="1"/>
      <c r="GP3789" s="1" ph="1"/>
      <c r="GQ3789" s="1" ph="1"/>
      <c r="GR3789" s="1" ph="1"/>
      <c r="GS3789" s="1" ph="1"/>
      <c r="GT3789" s="1" ph="1"/>
      <c r="GU3789" s="1" ph="1"/>
      <c r="GV3789" s="1" ph="1"/>
      <c r="GW3789" s="1" ph="1"/>
      <c r="GX3789" s="1" ph="1"/>
      <c r="GY3789" s="1" ph="1"/>
      <c r="GZ3789" s="1" ph="1"/>
      <c r="HA3789" s="1" ph="1"/>
      <c r="HB3789" s="1" ph="1"/>
      <c r="HC3789" s="1" ph="1"/>
      <c r="HD3789" s="1" ph="1"/>
      <c r="HE3789" s="1" ph="1"/>
      <c r="HF3789" s="1" ph="1"/>
      <c r="HG3789" s="1" ph="1"/>
      <c r="HH3789" s="1" ph="1"/>
      <c r="HI3789" s="1" ph="1"/>
      <c r="HJ3789" s="1" ph="1"/>
      <c r="HK3789" s="1" ph="1"/>
      <c r="HL3789" s="1" ph="1"/>
      <c r="HM3789" s="1" ph="1"/>
      <c r="HN3789" s="1" ph="1"/>
      <c r="HO3789" s="1" ph="1"/>
      <c r="HP3789" s="1" ph="1"/>
      <c r="HQ3789" s="1" ph="1"/>
      <c r="HR3789" s="1" ph="1"/>
      <c r="HS3789" s="1" ph="1"/>
      <c r="HT3789" s="1" ph="1"/>
      <c r="HU3789" s="1" ph="1"/>
      <c r="HV3789" s="1" ph="1"/>
      <c r="HW3789" s="1" ph="1"/>
      <c r="HX3789" s="1" ph="1"/>
      <c r="HY3789" s="1" ph="1"/>
      <c r="HZ3789" s="1" ph="1"/>
      <c r="IA3789" s="1" ph="1"/>
      <c r="IB3789" s="1" ph="1"/>
      <c r="IC3789" s="1" ph="1"/>
      <c r="ID3789" s="1" ph="1"/>
      <c r="IE3789" s="1" ph="1"/>
      <c r="IF3789" s="1" ph="1"/>
    </row>
    <row r="3792" spans="82:240" ht="20.149999999999999" customHeight="1">
      <c r="CD3792" s="1" ph="1"/>
      <c r="CE3792" s="1" ph="1"/>
      <c r="CF3792" s="1" ph="1"/>
      <c r="CG3792" s="1" ph="1"/>
      <c r="CH3792" s="1" ph="1"/>
      <c r="CI3792" s="1" ph="1"/>
      <c r="CJ3792" s="1" ph="1"/>
      <c r="CK3792" s="1" ph="1"/>
      <c r="CL3792" s="1" ph="1"/>
      <c r="CM3792" s="1" ph="1"/>
      <c r="CN3792" s="1" ph="1"/>
      <c r="CO3792" s="1" ph="1"/>
      <c r="CP3792" s="1" ph="1"/>
      <c r="CQ3792" s="1" ph="1"/>
      <c r="CR3792" s="1" ph="1"/>
      <c r="CS3792" s="1" ph="1"/>
      <c r="CT3792" s="1" ph="1"/>
      <c r="CU3792" s="1" ph="1"/>
      <c r="CV3792" s="1" ph="1"/>
      <c r="CW3792" s="1" ph="1"/>
      <c r="CX3792" s="1" ph="1"/>
      <c r="CY3792" s="1" ph="1"/>
      <c r="CZ3792" s="1" ph="1"/>
      <c r="DA3792" s="1" ph="1"/>
      <c r="DB3792" s="1" ph="1"/>
      <c r="DC3792" s="1" ph="1"/>
      <c r="DD3792" s="1" ph="1"/>
      <c r="DE3792" s="1" ph="1"/>
      <c r="DF3792" s="1" ph="1"/>
      <c r="DG3792" s="1" ph="1"/>
      <c r="DH3792" s="1" ph="1"/>
      <c r="DI3792" s="1" ph="1"/>
      <c r="DJ3792" s="1" ph="1"/>
      <c r="DK3792" s="1" ph="1"/>
      <c r="DL3792" s="1" ph="1"/>
      <c r="DM3792" s="1" ph="1"/>
      <c r="DN3792" s="1" ph="1"/>
      <c r="DO3792" s="1" ph="1"/>
      <c r="DP3792" s="1" ph="1"/>
      <c r="DQ3792" s="1" ph="1"/>
      <c r="DR3792" s="1" ph="1"/>
      <c r="DS3792" s="1" ph="1"/>
      <c r="DT3792" s="1" ph="1"/>
      <c r="DU3792" s="1" ph="1"/>
      <c r="DV3792" s="1" ph="1"/>
      <c r="DW3792" s="1" ph="1"/>
      <c r="DX3792" s="1" ph="1"/>
      <c r="DY3792" s="1" ph="1"/>
      <c r="DZ3792" s="1" ph="1"/>
      <c r="EA3792" s="1" ph="1"/>
      <c r="EB3792" s="1" ph="1"/>
      <c r="EC3792" s="1" ph="1"/>
      <c r="ED3792" s="1" ph="1"/>
      <c r="EE3792" s="1" ph="1"/>
      <c r="EF3792" s="1" ph="1"/>
      <c r="EG3792" s="1" ph="1"/>
      <c r="EH3792" s="1" ph="1"/>
      <c r="EI3792" s="1" ph="1"/>
      <c r="EJ3792" s="1" ph="1"/>
      <c r="EK3792" s="1" ph="1"/>
      <c r="EL3792" s="1" ph="1"/>
      <c r="EM3792" s="1" ph="1"/>
      <c r="EN3792" s="1" ph="1"/>
      <c r="EO3792" s="1" ph="1"/>
      <c r="EP3792" s="1" ph="1"/>
      <c r="EQ3792" s="1" ph="1"/>
      <c r="ER3792" s="1" ph="1"/>
      <c r="ES3792" s="1" ph="1"/>
      <c r="ET3792" s="1" ph="1"/>
      <c r="EU3792" s="1" ph="1"/>
      <c r="EV3792" s="1" ph="1"/>
      <c r="EW3792" s="1" ph="1"/>
      <c r="EX3792" s="1" ph="1"/>
      <c r="EY3792" s="1" ph="1"/>
      <c r="EZ3792" s="1" ph="1"/>
      <c r="FA3792" s="1" ph="1"/>
      <c r="FB3792" s="1" ph="1"/>
      <c r="FC3792" s="1" ph="1"/>
      <c r="FD3792" s="1" ph="1"/>
      <c r="FE3792" s="1" ph="1"/>
      <c r="FF3792" s="1" ph="1"/>
      <c r="FG3792" s="1" ph="1"/>
      <c r="FH3792" s="1" ph="1"/>
      <c r="FI3792" s="1" ph="1"/>
      <c r="FJ3792" s="1" ph="1"/>
      <c r="FK3792" s="1" ph="1"/>
      <c r="FL3792" s="1" ph="1"/>
      <c r="FM3792" s="1" ph="1"/>
      <c r="FN3792" s="1" ph="1"/>
      <c r="FO3792" s="1" ph="1"/>
      <c r="FP3792" s="1" ph="1"/>
      <c r="FQ3792" s="1" ph="1"/>
      <c r="FR3792" s="1" ph="1"/>
      <c r="FS3792" s="1" ph="1"/>
      <c r="FT3792" s="1" ph="1"/>
      <c r="FU3792" s="1" ph="1"/>
      <c r="FV3792" s="1" ph="1"/>
      <c r="FW3792" s="1" ph="1"/>
      <c r="FX3792" s="1" ph="1"/>
      <c r="FY3792" s="1" ph="1"/>
      <c r="FZ3792" s="1" ph="1"/>
      <c r="GA3792" s="1" ph="1"/>
      <c r="GB3792" s="1" ph="1"/>
      <c r="GC3792" s="1" ph="1"/>
      <c r="GD3792" s="1" ph="1"/>
      <c r="GE3792" s="1" ph="1"/>
      <c r="GF3792" s="1" ph="1"/>
      <c r="GG3792" s="1" ph="1"/>
      <c r="GH3792" s="1" ph="1"/>
      <c r="GI3792" s="1" ph="1"/>
      <c r="GJ3792" s="1" ph="1"/>
      <c r="GK3792" s="1" ph="1"/>
      <c r="GL3792" s="1" ph="1"/>
      <c r="GM3792" s="1" ph="1"/>
      <c r="GN3792" s="1" ph="1"/>
      <c r="GO3792" s="1" ph="1"/>
      <c r="GP3792" s="1" ph="1"/>
      <c r="GQ3792" s="1" ph="1"/>
      <c r="GR3792" s="1" ph="1"/>
      <c r="GS3792" s="1" ph="1"/>
      <c r="GT3792" s="1" ph="1"/>
      <c r="GU3792" s="1" ph="1"/>
      <c r="GV3792" s="1" ph="1"/>
      <c r="GW3792" s="1" ph="1"/>
      <c r="GX3792" s="1" ph="1"/>
      <c r="GY3792" s="1" ph="1"/>
      <c r="GZ3792" s="1" ph="1"/>
      <c r="HA3792" s="1" ph="1"/>
      <c r="HB3792" s="1" ph="1"/>
      <c r="HC3792" s="1" ph="1"/>
      <c r="HD3792" s="1" ph="1"/>
      <c r="HE3792" s="1" ph="1"/>
      <c r="HF3792" s="1" ph="1"/>
      <c r="HG3792" s="1" ph="1"/>
      <c r="HH3792" s="1" ph="1"/>
      <c r="HI3792" s="1" ph="1"/>
      <c r="HJ3792" s="1" ph="1"/>
      <c r="HK3792" s="1" ph="1"/>
      <c r="HL3792" s="1" ph="1"/>
      <c r="HM3792" s="1" ph="1"/>
      <c r="HN3792" s="1" ph="1"/>
      <c r="HO3792" s="1" ph="1"/>
      <c r="HP3792" s="1" ph="1"/>
      <c r="HQ3792" s="1" ph="1"/>
      <c r="HR3792" s="1" ph="1"/>
      <c r="HS3792" s="1" ph="1"/>
      <c r="HT3792" s="1" ph="1"/>
      <c r="HU3792" s="1" ph="1"/>
      <c r="HV3792" s="1" ph="1"/>
      <c r="HW3792" s="1" ph="1"/>
      <c r="HX3792" s="1" ph="1"/>
      <c r="HY3792" s="1" ph="1"/>
      <c r="HZ3792" s="1" ph="1"/>
      <c r="IA3792" s="1" ph="1"/>
      <c r="IB3792" s="1" ph="1"/>
      <c r="IC3792" s="1" ph="1"/>
      <c r="ID3792" s="1" ph="1"/>
      <c r="IE3792" s="1" ph="1"/>
      <c r="IF3792" s="1" ph="1"/>
    </row>
    <row r="3794" spans="82:240" ht="20.149999999999999" customHeight="1">
      <c r="CD3794" s="1" ph="1"/>
      <c r="CE3794" s="1" ph="1"/>
      <c r="CF3794" s="1" ph="1"/>
      <c r="CG3794" s="1" ph="1"/>
      <c r="CH3794" s="1" ph="1"/>
      <c r="CI3794" s="1" ph="1"/>
      <c r="CJ3794" s="1" ph="1"/>
      <c r="CK3794" s="1" ph="1"/>
      <c r="CL3794" s="1" ph="1"/>
      <c r="CM3794" s="1" ph="1"/>
      <c r="CN3794" s="1" ph="1"/>
      <c r="CO3794" s="1" ph="1"/>
      <c r="CP3794" s="1" ph="1"/>
      <c r="CQ3794" s="1" ph="1"/>
      <c r="CR3794" s="1" ph="1"/>
      <c r="CS3794" s="1" ph="1"/>
      <c r="CT3794" s="1" ph="1"/>
      <c r="CU3794" s="1" ph="1"/>
      <c r="CV3794" s="1" ph="1"/>
      <c r="CW3794" s="1" ph="1"/>
      <c r="CX3794" s="1" ph="1"/>
      <c r="CY3794" s="1" ph="1"/>
      <c r="CZ3794" s="1" ph="1"/>
      <c r="DA3794" s="1" ph="1"/>
      <c r="DB3794" s="1" ph="1"/>
      <c r="DC3794" s="1" ph="1"/>
      <c r="DD3794" s="1" ph="1"/>
      <c r="DE3794" s="1" ph="1"/>
      <c r="DF3794" s="1" ph="1"/>
      <c r="DG3794" s="1" ph="1"/>
      <c r="DH3794" s="1" ph="1"/>
      <c r="DI3794" s="1" ph="1"/>
      <c r="DJ3794" s="1" ph="1"/>
      <c r="DK3794" s="1" ph="1"/>
      <c r="DL3794" s="1" ph="1"/>
      <c r="DM3794" s="1" ph="1"/>
      <c r="DN3794" s="1" ph="1"/>
      <c r="DO3794" s="1" ph="1"/>
      <c r="DP3794" s="1" ph="1"/>
      <c r="DQ3794" s="1" ph="1"/>
      <c r="DR3794" s="1" ph="1"/>
      <c r="DS3794" s="1" ph="1"/>
      <c r="DT3794" s="1" ph="1"/>
      <c r="DU3794" s="1" ph="1"/>
      <c r="DV3794" s="1" ph="1"/>
      <c r="DW3794" s="1" ph="1"/>
      <c r="DX3794" s="1" ph="1"/>
      <c r="DY3794" s="1" ph="1"/>
      <c r="DZ3794" s="1" ph="1"/>
      <c r="EA3794" s="1" ph="1"/>
      <c r="EB3794" s="1" ph="1"/>
      <c r="EC3794" s="1" ph="1"/>
      <c r="ED3794" s="1" ph="1"/>
      <c r="EE3794" s="1" ph="1"/>
      <c r="EF3794" s="1" ph="1"/>
      <c r="EG3794" s="1" ph="1"/>
      <c r="EH3794" s="1" ph="1"/>
      <c r="EI3794" s="1" ph="1"/>
      <c r="EJ3794" s="1" ph="1"/>
      <c r="EK3794" s="1" ph="1"/>
      <c r="EL3794" s="1" ph="1"/>
      <c r="EM3794" s="1" ph="1"/>
      <c r="EN3794" s="1" ph="1"/>
      <c r="EO3794" s="1" ph="1"/>
      <c r="EP3794" s="1" ph="1"/>
      <c r="EQ3794" s="1" ph="1"/>
      <c r="ER3794" s="1" ph="1"/>
      <c r="ES3794" s="1" ph="1"/>
      <c r="ET3794" s="1" ph="1"/>
      <c r="EU3794" s="1" ph="1"/>
      <c r="EV3794" s="1" ph="1"/>
      <c r="EW3794" s="1" ph="1"/>
      <c r="EX3794" s="1" ph="1"/>
      <c r="EY3794" s="1" ph="1"/>
      <c r="EZ3794" s="1" ph="1"/>
      <c r="FA3794" s="1" ph="1"/>
      <c r="FB3794" s="1" ph="1"/>
      <c r="FC3794" s="1" ph="1"/>
      <c r="FD3794" s="1" ph="1"/>
      <c r="FE3794" s="1" ph="1"/>
      <c r="FF3794" s="1" ph="1"/>
      <c r="FG3794" s="1" ph="1"/>
      <c r="FH3794" s="1" ph="1"/>
      <c r="FI3794" s="1" ph="1"/>
      <c r="FJ3794" s="1" ph="1"/>
      <c r="FK3794" s="1" ph="1"/>
      <c r="FL3794" s="1" ph="1"/>
      <c r="FM3794" s="1" ph="1"/>
      <c r="FN3794" s="1" ph="1"/>
      <c r="FO3794" s="1" ph="1"/>
      <c r="FP3794" s="1" ph="1"/>
      <c r="FQ3794" s="1" ph="1"/>
      <c r="FR3794" s="1" ph="1"/>
      <c r="FS3794" s="1" ph="1"/>
      <c r="FT3794" s="1" ph="1"/>
      <c r="FU3794" s="1" ph="1"/>
      <c r="FV3794" s="1" ph="1"/>
      <c r="FW3794" s="1" ph="1"/>
      <c r="FX3794" s="1" ph="1"/>
      <c r="FY3794" s="1" ph="1"/>
      <c r="FZ3794" s="1" ph="1"/>
      <c r="GA3794" s="1" ph="1"/>
      <c r="GB3794" s="1" ph="1"/>
      <c r="GC3794" s="1" ph="1"/>
      <c r="GD3794" s="1" ph="1"/>
      <c r="GE3794" s="1" ph="1"/>
      <c r="GF3794" s="1" ph="1"/>
      <c r="GG3794" s="1" ph="1"/>
      <c r="GH3794" s="1" ph="1"/>
      <c r="GI3794" s="1" ph="1"/>
      <c r="GJ3794" s="1" ph="1"/>
      <c r="GK3794" s="1" ph="1"/>
      <c r="GL3794" s="1" ph="1"/>
      <c r="GM3794" s="1" ph="1"/>
      <c r="GN3794" s="1" ph="1"/>
      <c r="GO3794" s="1" ph="1"/>
      <c r="GP3794" s="1" ph="1"/>
      <c r="GQ3794" s="1" ph="1"/>
      <c r="GR3794" s="1" ph="1"/>
      <c r="GS3794" s="1" ph="1"/>
      <c r="GT3794" s="1" ph="1"/>
      <c r="GU3794" s="1" ph="1"/>
      <c r="GV3794" s="1" ph="1"/>
      <c r="GW3794" s="1" ph="1"/>
      <c r="GX3794" s="1" ph="1"/>
      <c r="GY3794" s="1" ph="1"/>
      <c r="GZ3794" s="1" ph="1"/>
      <c r="HA3794" s="1" ph="1"/>
      <c r="HB3794" s="1" ph="1"/>
      <c r="HC3794" s="1" ph="1"/>
      <c r="HD3794" s="1" ph="1"/>
      <c r="HE3794" s="1" ph="1"/>
      <c r="HF3794" s="1" ph="1"/>
      <c r="HG3794" s="1" ph="1"/>
      <c r="HH3794" s="1" ph="1"/>
      <c r="HI3794" s="1" ph="1"/>
      <c r="HJ3794" s="1" ph="1"/>
      <c r="HK3794" s="1" ph="1"/>
      <c r="HL3794" s="1" ph="1"/>
      <c r="HM3794" s="1" ph="1"/>
      <c r="HN3794" s="1" ph="1"/>
      <c r="HO3794" s="1" ph="1"/>
      <c r="HP3794" s="1" ph="1"/>
      <c r="HQ3794" s="1" ph="1"/>
      <c r="HR3794" s="1" ph="1"/>
      <c r="HS3794" s="1" ph="1"/>
      <c r="HT3794" s="1" ph="1"/>
      <c r="HU3794" s="1" ph="1"/>
      <c r="HV3794" s="1" ph="1"/>
      <c r="HW3794" s="1" ph="1"/>
      <c r="HX3794" s="1" ph="1"/>
      <c r="HY3794" s="1" ph="1"/>
      <c r="HZ3794" s="1" ph="1"/>
      <c r="IA3794" s="1" ph="1"/>
      <c r="IB3794" s="1" ph="1"/>
      <c r="IC3794" s="1" ph="1"/>
      <c r="ID3794" s="1" ph="1"/>
      <c r="IE3794" s="1" ph="1"/>
      <c r="IF3794" s="1" ph="1"/>
    </row>
    <row r="3795" spans="82:240" ht="20.149999999999999" customHeight="1">
      <c r="CD3795" s="1" ph="1"/>
      <c r="CE3795" s="1" ph="1"/>
      <c r="CF3795" s="1" ph="1"/>
      <c r="CG3795" s="1" ph="1"/>
      <c r="CH3795" s="1" ph="1"/>
      <c r="CI3795" s="1" ph="1"/>
      <c r="CJ3795" s="1" ph="1"/>
      <c r="CK3795" s="1" ph="1"/>
      <c r="CL3795" s="1" ph="1"/>
      <c r="CM3795" s="1" ph="1"/>
      <c r="CN3795" s="1" ph="1"/>
      <c r="CO3795" s="1" ph="1"/>
      <c r="CP3795" s="1" ph="1"/>
      <c r="CQ3795" s="1" ph="1"/>
      <c r="CR3795" s="1" ph="1"/>
      <c r="CS3795" s="1" ph="1"/>
      <c r="CT3795" s="1" ph="1"/>
      <c r="CU3795" s="1" ph="1"/>
      <c r="CV3795" s="1" ph="1"/>
      <c r="CW3795" s="1" ph="1"/>
      <c r="CX3795" s="1" ph="1"/>
      <c r="CY3795" s="1" ph="1"/>
      <c r="CZ3795" s="1" ph="1"/>
      <c r="DA3795" s="1" ph="1"/>
      <c r="DB3795" s="1" ph="1"/>
      <c r="DC3795" s="1" ph="1"/>
      <c r="DD3795" s="1" ph="1"/>
      <c r="DE3795" s="1" ph="1"/>
      <c r="DF3795" s="1" ph="1"/>
      <c r="DG3795" s="1" ph="1"/>
      <c r="DH3795" s="1" ph="1"/>
      <c r="DI3795" s="1" ph="1"/>
      <c r="DJ3795" s="1" ph="1"/>
      <c r="DK3795" s="1" ph="1"/>
      <c r="DL3795" s="1" ph="1"/>
      <c r="DM3795" s="1" ph="1"/>
      <c r="DN3795" s="1" ph="1"/>
      <c r="DO3795" s="1" ph="1"/>
      <c r="DP3795" s="1" ph="1"/>
      <c r="DQ3795" s="1" ph="1"/>
      <c r="DR3795" s="1" ph="1"/>
      <c r="DS3795" s="1" ph="1"/>
      <c r="DT3795" s="1" ph="1"/>
      <c r="DU3795" s="1" ph="1"/>
      <c r="DV3795" s="1" ph="1"/>
      <c r="DW3795" s="1" ph="1"/>
      <c r="DX3795" s="1" ph="1"/>
      <c r="DY3795" s="1" ph="1"/>
      <c r="DZ3795" s="1" ph="1"/>
      <c r="EA3795" s="1" ph="1"/>
      <c r="EB3795" s="1" ph="1"/>
      <c r="EC3795" s="1" ph="1"/>
      <c r="ED3795" s="1" ph="1"/>
      <c r="EE3795" s="1" ph="1"/>
      <c r="EF3795" s="1" ph="1"/>
      <c r="EG3795" s="1" ph="1"/>
      <c r="EH3795" s="1" ph="1"/>
      <c r="EI3795" s="1" ph="1"/>
      <c r="EJ3795" s="1" ph="1"/>
      <c r="EK3795" s="1" ph="1"/>
      <c r="EL3795" s="1" ph="1"/>
      <c r="EM3795" s="1" ph="1"/>
      <c r="EN3795" s="1" ph="1"/>
      <c r="EO3795" s="1" ph="1"/>
      <c r="EP3795" s="1" ph="1"/>
      <c r="EQ3795" s="1" ph="1"/>
      <c r="ER3795" s="1" ph="1"/>
      <c r="ES3795" s="1" ph="1"/>
      <c r="ET3795" s="1" ph="1"/>
      <c r="EU3795" s="1" ph="1"/>
      <c r="EV3795" s="1" ph="1"/>
      <c r="EW3795" s="1" ph="1"/>
      <c r="EX3795" s="1" ph="1"/>
      <c r="EY3795" s="1" ph="1"/>
      <c r="EZ3795" s="1" ph="1"/>
      <c r="FA3795" s="1" ph="1"/>
      <c r="FB3795" s="1" ph="1"/>
      <c r="FC3795" s="1" ph="1"/>
      <c r="FD3795" s="1" ph="1"/>
      <c r="FE3795" s="1" ph="1"/>
      <c r="FF3795" s="1" ph="1"/>
      <c r="FG3795" s="1" ph="1"/>
      <c r="FH3795" s="1" ph="1"/>
      <c r="FI3795" s="1" ph="1"/>
      <c r="FJ3795" s="1" ph="1"/>
      <c r="FK3795" s="1" ph="1"/>
      <c r="FL3795" s="1" ph="1"/>
      <c r="FM3795" s="1" ph="1"/>
      <c r="FN3795" s="1" ph="1"/>
      <c r="FO3795" s="1" ph="1"/>
      <c r="FP3795" s="1" ph="1"/>
      <c r="FQ3795" s="1" ph="1"/>
      <c r="FR3795" s="1" ph="1"/>
      <c r="FS3795" s="1" ph="1"/>
      <c r="FT3795" s="1" ph="1"/>
      <c r="FU3795" s="1" ph="1"/>
      <c r="FV3795" s="1" ph="1"/>
      <c r="FW3795" s="1" ph="1"/>
      <c r="FX3795" s="1" ph="1"/>
      <c r="FY3795" s="1" ph="1"/>
      <c r="FZ3795" s="1" ph="1"/>
      <c r="GA3795" s="1" ph="1"/>
      <c r="GB3795" s="1" ph="1"/>
      <c r="GC3795" s="1" ph="1"/>
      <c r="GD3795" s="1" ph="1"/>
      <c r="GE3795" s="1" ph="1"/>
      <c r="GF3795" s="1" ph="1"/>
      <c r="GG3795" s="1" ph="1"/>
      <c r="GH3795" s="1" ph="1"/>
      <c r="GI3795" s="1" ph="1"/>
      <c r="GJ3795" s="1" ph="1"/>
      <c r="GK3795" s="1" ph="1"/>
      <c r="GL3795" s="1" ph="1"/>
      <c r="GM3795" s="1" ph="1"/>
      <c r="GN3795" s="1" ph="1"/>
      <c r="GO3795" s="1" ph="1"/>
      <c r="GP3795" s="1" ph="1"/>
      <c r="GQ3795" s="1" ph="1"/>
      <c r="GR3795" s="1" ph="1"/>
      <c r="GS3795" s="1" ph="1"/>
      <c r="GT3795" s="1" ph="1"/>
      <c r="GU3795" s="1" ph="1"/>
      <c r="GV3795" s="1" ph="1"/>
      <c r="GW3795" s="1" ph="1"/>
      <c r="GX3795" s="1" ph="1"/>
      <c r="GY3795" s="1" ph="1"/>
      <c r="GZ3795" s="1" ph="1"/>
      <c r="HA3795" s="1" ph="1"/>
      <c r="HB3795" s="1" ph="1"/>
      <c r="HC3795" s="1" ph="1"/>
      <c r="HD3795" s="1" ph="1"/>
      <c r="HE3795" s="1" ph="1"/>
      <c r="HF3795" s="1" ph="1"/>
      <c r="HG3795" s="1" ph="1"/>
      <c r="HH3795" s="1" ph="1"/>
      <c r="HI3795" s="1" ph="1"/>
      <c r="HJ3795" s="1" ph="1"/>
      <c r="HK3795" s="1" ph="1"/>
      <c r="HL3795" s="1" ph="1"/>
      <c r="HM3795" s="1" ph="1"/>
      <c r="HN3795" s="1" ph="1"/>
      <c r="HO3795" s="1" ph="1"/>
      <c r="HP3795" s="1" ph="1"/>
      <c r="HQ3795" s="1" ph="1"/>
      <c r="HR3795" s="1" ph="1"/>
      <c r="HS3795" s="1" ph="1"/>
      <c r="HT3795" s="1" ph="1"/>
      <c r="HU3795" s="1" ph="1"/>
      <c r="HV3795" s="1" ph="1"/>
      <c r="HW3795" s="1" ph="1"/>
      <c r="HX3795" s="1" ph="1"/>
      <c r="HY3795" s="1" ph="1"/>
      <c r="HZ3795" s="1" ph="1"/>
      <c r="IA3795" s="1" ph="1"/>
      <c r="IB3795" s="1" ph="1"/>
      <c r="IC3795" s="1" ph="1"/>
      <c r="ID3795" s="1" ph="1"/>
      <c r="IE3795" s="1" ph="1"/>
      <c r="IF3795" s="1" ph="1"/>
    </row>
    <row r="3798" spans="82:240" ht="20.149999999999999" customHeight="1">
      <c r="CD3798" s="1" ph="1"/>
      <c r="CE3798" s="1" ph="1"/>
      <c r="CF3798" s="1" ph="1"/>
      <c r="CG3798" s="1" ph="1"/>
      <c r="CH3798" s="1" ph="1"/>
      <c r="CI3798" s="1" ph="1"/>
      <c r="CJ3798" s="1" ph="1"/>
      <c r="CK3798" s="1" ph="1"/>
      <c r="CL3798" s="1" ph="1"/>
      <c r="CM3798" s="1" ph="1"/>
      <c r="CN3798" s="1" ph="1"/>
      <c r="CO3798" s="1" ph="1"/>
      <c r="CP3798" s="1" ph="1"/>
      <c r="CQ3798" s="1" ph="1"/>
      <c r="CR3798" s="1" ph="1"/>
      <c r="CS3798" s="1" ph="1"/>
      <c r="CT3798" s="1" ph="1"/>
      <c r="CU3798" s="1" ph="1"/>
      <c r="CV3798" s="1" ph="1"/>
      <c r="CW3798" s="1" ph="1"/>
      <c r="CX3798" s="1" ph="1"/>
      <c r="CY3798" s="1" ph="1"/>
      <c r="CZ3798" s="1" ph="1"/>
      <c r="DA3798" s="1" ph="1"/>
      <c r="DB3798" s="1" ph="1"/>
      <c r="DC3798" s="1" ph="1"/>
      <c r="DD3798" s="1" ph="1"/>
      <c r="DE3798" s="1" ph="1"/>
      <c r="DF3798" s="1" ph="1"/>
      <c r="DG3798" s="1" ph="1"/>
      <c r="DH3798" s="1" ph="1"/>
      <c r="DI3798" s="1" ph="1"/>
      <c r="DJ3798" s="1" ph="1"/>
      <c r="DK3798" s="1" ph="1"/>
      <c r="DL3798" s="1" ph="1"/>
      <c r="DM3798" s="1" ph="1"/>
      <c r="DN3798" s="1" ph="1"/>
      <c r="DO3798" s="1" ph="1"/>
      <c r="DP3798" s="1" ph="1"/>
      <c r="DQ3798" s="1" ph="1"/>
      <c r="DR3798" s="1" ph="1"/>
      <c r="DS3798" s="1" ph="1"/>
      <c r="DT3798" s="1" ph="1"/>
      <c r="DU3798" s="1" ph="1"/>
      <c r="DV3798" s="1" ph="1"/>
      <c r="DW3798" s="1" ph="1"/>
      <c r="DX3798" s="1" ph="1"/>
      <c r="DY3798" s="1" ph="1"/>
      <c r="DZ3798" s="1" ph="1"/>
      <c r="EA3798" s="1" ph="1"/>
      <c r="EB3798" s="1" ph="1"/>
      <c r="EC3798" s="1" ph="1"/>
      <c r="ED3798" s="1" ph="1"/>
      <c r="EE3798" s="1" ph="1"/>
      <c r="EF3798" s="1" ph="1"/>
      <c r="EG3798" s="1" ph="1"/>
      <c r="EH3798" s="1" ph="1"/>
      <c r="EI3798" s="1" ph="1"/>
      <c r="EJ3798" s="1" ph="1"/>
      <c r="EK3798" s="1" ph="1"/>
      <c r="EL3798" s="1" ph="1"/>
      <c r="EM3798" s="1" ph="1"/>
      <c r="EN3798" s="1" ph="1"/>
      <c r="EO3798" s="1" ph="1"/>
      <c r="EP3798" s="1" ph="1"/>
      <c r="EQ3798" s="1" ph="1"/>
      <c r="ER3798" s="1" ph="1"/>
      <c r="ES3798" s="1" ph="1"/>
      <c r="ET3798" s="1" ph="1"/>
      <c r="EU3798" s="1" ph="1"/>
      <c r="EV3798" s="1" ph="1"/>
      <c r="EW3798" s="1" ph="1"/>
      <c r="EX3798" s="1" ph="1"/>
      <c r="EY3798" s="1" ph="1"/>
      <c r="EZ3798" s="1" ph="1"/>
      <c r="FA3798" s="1" ph="1"/>
      <c r="FB3798" s="1" ph="1"/>
      <c r="FC3798" s="1" ph="1"/>
      <c r="FD3798" s="1" ph="1"/>
      <c r="FE3798" s="1" ph="1"/>
      <c r="FF3798" s="1" ph="1"/>
      <c r="FG3798" s="1" ph="1"/>
      <c r="FH3798" s="1" ph="1"/>
      <c r="FI3798" s="1" ph="1"/>
      <c r="FJ3798" s="1" ph="1"/>
      <c r="FK3798" s="1" ph="1"/>
      <c r="FL3798" s="1" ph="1"/>
      <c r="FM3798" s="1" ph="1"/>
      <c r="FN3798" s="1" ph="1"/>
      <c r="FO3798" s="1" ph="1"/>
      <c r="FP3798" s="1" ph="1"/>
      <c r="FQ3798" s="1" ph="1"/>
      <c r="FR3798" s="1" ph="1"/>
      <c r="FS3798" s="1" ph="1"/>
      <c r="FT3798" s="1" ph="1"/>
      <c r="FU3798" s="1" ph="1"/>
      <c r="FV3798" s="1" ph="1"/>
      <c r="FW3798" s="1" ph="1"/>
      <c r="FX3798" s="1" ph="1"/>
      <c r="FY3798" s="1" ph="1"/>
      <c r="FZ3798" s="1" ph="1"/>
      <c r="GA3798" s="1" ph="1"/>
      <c r="GB3798" s="1" ph="1"/>
      <c r="GC3798" s="1" ph="1"/>
      <c r="GD3798" s="1" ph="1"/>
      <c r="GE3798" s="1" ph="1"/>
      <c r="GF3798" s="1" ph="1"/>
      <c r="GG3798" s="1" ph="1"/>
      <c r="GH3798" s="1" ph="1"/>
      <c r="GI3798" s="1" ph="1"/>
      <c r="GJ3798" s="1" ph="1"/>
      <c r="GK3798" s="1" ph="1"/>
      <c r="GL3798" s="1" ph="1"/>
      <c r="GM3798" s="1" ph="1"/>
      <c r="GN3798" s="1" ph="1"/>
      <c r="GO3798" s="1" ph="1"/>
      <c r="GP3798" s="1" ph="1"/>
      <c r="GQ3798" s="1" ph="1"/>
      <c r="GR3798" s="1" ph="1"/>
      <c r="GS3798" s="1" ph="1"/>
      <c r="GT3798" s="1" ph="1"/>
      <c r="GU3798" s="1" ph="1"/>
      <c r="GV3798" s="1" ph="1"/>
      <c r="GW3798" s="1" ph="1"/>
      <c r="GX3798" s="1" ph="1"/>
      <c r="GY3798" s="1" ph="1"/>
      <c r="GZ3798" s="1" ph="1"/>
      <c r="HA3798" s="1" ph="1"/>
      <c r="HB3798" s="1" ph="1"/>
      <c r="HC3798" s="1" ph="1"/>
      <c r="HD3798" s="1" ph="1"/>
      <c r="HE3798" s="1" ph="1"/>
      <c r="HF3798" s="1" ph="1"/>
      <c r="HG3798" s="1" ph="1"/>
      <c r="HH3798" s="1" ph="1"/>
      <c r="HI3798" s="1" ph="1"/>
      <c r="HJ3798" s="1" ph="1"/>
      <c r="HK3798" s="1" ph="1"/>
      <c r="HL3798" s="1" ph="1"/>
      <c r="HM3798" s="1" ph="1"/>
      <c r="HN3798" s="1" ph="1"/>
      <c r="HO3798" s="1" ph="1"/>
      <c r="HP3798" s="1" ph="1"/>
      <c r="HQ3798" s="1" ph="1"/>
      <c r="HR3798" s="1" ph="1"/>
      <c r="HS3798" s="1" ph="1"/>
      <c r="HT3798" s="1" ph="1"/>
      <c r="HU3798" s="1" ph="1"/>
      <c r="HV3798" s="1" ph="1"/>
      <c r="HW3798" s="1" ph="1"/>
      <c r="HX3798" s="1" ph="1"/>
      <c r="HY3798" s="1" ph="1"/>
      <c r="HZ3798" s="1" ph="1"/>
      <c r="IA3798" s="1" ph="1"/>
      <c r="IB3798" s="1" ph="1"/>
      <c r="IC3798" s="1" ph="1"/>
      <c r="ID3798" s="1" ph="1"/>
      <c r="IE3798" s="1" ph="1"/>
      <c r="IF3798" s="1" ph="1"/>
    </row>
    <row r="3799" spans="82:240" ht="20.149999999999999" customHeight="1">
      <c r="CD3799" s="1" ph="1"/>
      <c r="CE3799" s="1" ph="1"/>
      <c r="CF3799" s="1" ph="1"/>
      <c r="CG3799" s="1" ph="1"/>
      <c r="CH3799" s="1" ph="1"/>
      <c r="CI3799" s="1" ph="1"/>
      <c r="CJ3799" s="1" ph="1"/>
      <c r="CK3799" s="1" ph="1"/>
      <c r="CL3799" s="1" ph="1"/>
      <c r="CM3799" s="1" ph="1"/>
      <c r="CN3799" s="1" ph="1"/>
      <c r="CO3799" s="1" ph="1"/>
      <c r="CP3799" s="1" ph="1"/>
      <c r="CQ3799" s="1" ph="1"/>
      <c r="CR3799" s="1" ph="1"/>
      <c r="CS3799" s="1" ph="1"/>
      <c r="CT3799" s="1" ph="1"/>
      <c r="CU3799" s="1" ph="1"/>
      <c r="CV3799" s="1" ph="1"/>
      <c r="CW3799" s="1" ph="1"/>
      <c r="CX3799" s="1" ph="1"/>
      <c r="CY3799" s="1" ph="1"/>
      <c r="CZ3799" s="1" ph="1"/>
      <c r="DA3799" s="1" ph="1"/>
      <c r="DB3799" s="1" ph="1"/>
      <c r="DC3799" s="1" ph="1"/>
      <c r="DD3799" s="1" ph="1"/>
      <c r="DE3799" s="1" ph="1"/>
      <c r="DF3799" s="1" ph="1"/>
      <c r="DG3799" s="1" ph="1"/>
      <c r="DH3799" s="1" ph="1"/>
      <c r="DI3799" s="1" ph="1"/>
      <c r="DJ3799" s="1" ph="1"/>
      <c r="DK3799" s="1" ph="1"/>
      <c r="DL3799" s="1" ph="1"/>
      <c r="DM3799" s="1" ph="1"/>
      <c r="DN3799" s="1" ph="1"/>
      <c r="DO3799" s="1" ph="1"/>
      <c r="DP3799" s="1" ph="1"/>
      <c r="DQ3799" s="1" ph="1"/>
      <c r="DR3799" s="1" ph="1"/>
      <c r="DS3799" s="1" ph="1"/>
      <c r="DT3799" s="1" ph="1"/>
      <c r="DU3799" s="1" ph="1"/>
      <c r="DV3799" s="1" ph="1"/>
      <c r="DW3799" s="1" ph="1"/>
      <c r="DX3799" s="1" ph="1"/>
      <c r="DY3799" s="1" ph="1"/>
      <c r="DZ3799" s="1" ph="1"/>
      <c r="EA3799" s="1" ph="1"/>
      <c r="EB3799" s="1" ph="1"/>
      <c r="EC3799" s="1" ph="1"/>
      <c r="ED3799" s="1" ph="1"/>
      <c r="EE3799" s="1" ph="1"/>
      <c r="EF3799" s="1" ph="1"/>
      <c r="EG3799" s="1" ph="1"/>
      <c r="EH3799" s="1" ph="1"/>
      <c r="EI3799" s="1" ph="1"/>
      <c r="EJ3799" s="1" ph="1"/>
      <c r="EK3799" s="1" ph="1"/>
      <c r="EL3799" s="1" ph="1"/>
      <c r="EM3799" s="1" ph="1"/>
      <c r="EN3799" s="1" ph="1"/>
      <c r="EO3799" s="1" ph="1"/>
      <c r="EP3799" s="1" ph="1"/>
      <c r="EQ3799" s="1" ph="1"/>
      <c r="ER3799" s="1" ph="1"/>
      <c r="ES3799" s="1" ph="1"/>
      <c r="ET3799" s="1" ph="1"/>
      <c r="EU3799" s="1" ph="1"/>
      <c r="EV3799" s="1" ph="1"/>
      <c r="EW3799" s="1" ph="1"/>
      <c r="EX3799" s="1" ph="1"/>
      <c r="EY3799" s="1" ph="1"/>
      <c r="EZ3799" s="1" ph="1"/>
      <c r="FA3799" s="1" ph="1"/>
      <c r="FB3799" s="1" ph="1"/>
      <c r="FC3799" s="1" ph="1"/>
      <c r="FD3799" s="1" ph="1"/>
      <c r="FE3799" s="1" ph="1"/>
      <c r="FF3799" s="1" ph="1"/>
      <c r="FG3799" s="1" ph="1"/>
      <c r="FH3799" s="1" ph="1"/>
      <c r="FI3799" s="1" ph="1"/>
      <c r="FJ3799" s="1" ph="1"/>
      <c r="FK3799" s="1" ph="1"/>
      <c r="FL3799" s="1" ph="1"/>
      <c r="FM3799" s="1" ph="1"/>
      <c r="FN3799" s="1" ph="1"/>
      <c r="FO3799" s="1" ph="1"/>
      <c r="FP3799" s="1" ph="1"/>
      <c r="FQ3799" s="1" ph="1"/>
      <c r="FR3799" s="1" ph="1"/>
      <c r="FS3799" s="1" ph="1"/>
      <c r="FT3799" s="1" ph="1"/>
      <c r="FU3799" s="1" ph="1"/>
      <c r="FV3799" s="1" ph="1"/>
      <c r="FW3799" s="1" ph="1"/>
      <c r="FX3799" s="1" ph="1"/>
      <c r="FY3799" s="1" ph="1"/>
      <c r="FZ3799" s="1" ph="1"/>
      <c r="GA3799" s="1" ph="1"/>
      <c r="GB3799" s="1" ph="1"/>
      <c r="GC3799" s="1" ph="1"/>
      <c r="GD3799" s="1" ph="1"/>
      <c r="GE3799" s="1" ph="1"/>
      <c r="GF3799" s="1" ph="1"/>
      <c r="GG3799" s="1" ph="1"/>
      <c r="GH3799" s="1" ph="1"/>
      <c r="GI3799" s="1" ph="1"/>
      <c r="GJ3799" s="1" ph="1"/>
      <c r="GK3799" s="1" ph="1"/>
      <c r="GL3799" s="1" ph="1"/>
      <c r="GM3799" s="1" ph="1"/>
      <c r="GN3799" s="1" ph="1"/>
      <c r="GO3799" s="1" ph="1"/>
      <c r="GP3799" s="1" ph="1"/>
      <c r="GQ3799" s="1" ph="1"/>
      <c r="GR3799" s="1" ph="1"/>
      <c r="GS3799" s="1" ph="1"/>
      <c r="GT3799" s="1" ph="1"/>
      <c r="GU3799" s="1" ph="1"/>
      <c r="GV3799" s="1" ph="1"/>
      <c r="GW3799" s="1" ph="1"/>
      <c r="GX3799" s="1" ph="1"/>
      <c r="GY3799" s="1" ph="1"/>
      <c r="GZ3799" s="1" ph="1"/>
      <c r="HA3799" s="1" ph="1"/>
      <c r="HB3799" s="1" ph="1"/>
      <c r="HC3799" s="1" ph="1"/>
      <c r="HD3799" s="1" ph="1"/>
      <c r="HE3799" s="1" ph="1"/>
      <c r="HF3799" s="1" ph="1"/>
      <c r="HG3799" s="1" ph="1"/>
      <c r="HH3799" s="1" ph="1"/>
      <c r="HI3799" s="1" ph="1"/>
      <c r="HJ3799" s="1" ph="1"/>
      <c r="HK3799" s="1" ph="1"/>
      <c r="HL3799" s="1" ph="1"/>
      <c r="HM3799" s="1" ph="1"/>
      <c r="HN3799" s="1" ph="1"/>
      <c r="HO3799" s="1" ph="1"/>
      <c r="HP3799" s="1" ph="1"/>
      <c r="HQ3799" s="1" ph="1"/>
      <c r="HR3799" s="1" ph="1"/>
      <c r="HS3799" s="1" ph="1"/>
      <c r="HT3799" s="1" ph="1"/>
      <c r="HU3799" s="1" ph="1"/>
      <c r="HV3799" s="1" ph="1"/>
      <c r="HW3799" s="1" ph="1"/>
      <c r="HX3799" s="1" ph="1"/>
      <c r="HY3799" s="1" ph="1"/>
      <c r="HZ3799" s="1" ph="1"/>
      <c r="IA3799" s="1" ph="1"/>
      <c r="IB3799" s="1" ph="1"/>
      <c r="IC3799" s="1" ph="1"/>
      <c r="ID3799" s="1" ph="1"/>
      <c r="IE3799" s="1" ph="1"/>
      <c r="IF3799" s="1" ph="1"/>
    </row>
    <row r="3800" spans="82:240" ht="20.149999999999999" customHeight="1">
      <c r="CD3800" s="1" ph="1"/>
      <c r="CE3800" s="1" ph="1"/>
      <c r="CF3800" s="1" ph="1"/>
      <c r="CG3800" s="1" ph="1"/>
      <c r="CH3800" s="1" ph="1"/>
      <c r="CI3800" s="1" ph="1"/>
      <c r="CJ3800" s="1" ph="1"/>
      <c r="CK3800" s="1" ph="1"/>
      <c r="CL3800" s="1" ph="1"/>
      <c r="CM3800" s="1" ph="1"/>
      <c r="CN3800" s="1" ph="1"/>
      <c r="CO3800" s="1" ph="1"/>
      <c r="CP3800" s="1" ph="1"/>
      <c r="CQ3800" s="1" ph="1"/>
      <c r="CR3800" s="1" ph="1"/>
      <c r="CS3800" s="1" ph="1"/>
      <c r="CT3800" s="1" ph="1"/>
      <c r="CU3800" s="1" ph="1"/>
      <c r="CV3800" s="1" ph="1"/>
      <c r="CW3800" s="1" ph="1"/>
      <c r="CX3800" s="1" ph="1"/>
      <c r="CY3800" s="1" ph="1"/>
      <c r="CZ3800" s="1" ph="1"/>
      <c r="DA3800" s="1" ph="1"/>
      <c r="DB3800" s="1" ph="1"/>
      <c r="DC3800" s="1" ph="1"/>
      <c r="DD3800" s="1" ph="1"/>
      <c r="DE3800" s="1" ph="1"/>
      <c r="DF3800" s="1" ph="1"/>
      <c r="DG3800" s="1" ph="1"/>
      <c r="DH3800" s="1" ph="1"/>
      <c r="DI3800" s="1" ph="1"/>
      <c r="DJ3800" s="1" ph="1"/>
      <c r="DK3800" s="1" ph="1"/>
      <c r="DL3800" s="1" ph="1"/>
      <c r="DM3800" s="1" ph="1"/>
      <c r="DN3800" s="1" ph="1"/>
      <c r="DO3800" s="1" ph="1"/>
      <c r="DP3800" s="1" ph="1"/>
      <c r="DQ3800" s="1" ph="1"/>
      <c r="DR3800" s="1" ph="1"/>
      <c r="DS3800" s="1" ph="1"/>
      <c r="DT3800" s="1" ph="1"/>
      <c r="DU3800" s="1" ph="1"/>
      <c r="DV3800" s="1" ph="1"/>
      <c r="DW3800" s="1" ph="1"/>
      <c r="DX3800" s="1" ph="1"/>
      <c r="DY3800" s="1" ph="1"/>
      <c r="DZ3800" s="1" ph="1"/>
      <c r="EA3800" s="1" ph="1"/>
      <c r="EB3800" s="1" ph="1"/>
      <c r="EC3800" s="1" ph="1"/>
      <c r="ED3800" s="1" ph="1"/>
      <c r="EE3800" s="1" ph="1"/>
      <c r="EF3800" s="1" ph="1"/>
      <c r="EG3800" s="1" ph="1"/>
      <c r="EH3800" s="1" ph="1"/>
      <c r="EI3800" s="1" ph="1"/>
      <c r="EJ3800" s="1" ph="1"/>
      <c r="EK3800" s="1" ph="1"/>
      <c r="EL3800" s="1" ph="1"/>
      <c r="EM3800" s="1" ph="1"/>
      <c r="EN3800" s="1" ph="1"/>
      <c r="EO3800" s="1" ph="1"/>
      <c r="EP3800" s="1" ph="1"/>
      <c r="EQ3800" s="1" ph="1"/>
      <c r="ER3800" s="1" ph="1"/>
      <c r="ES3800" s="1" ph="1"/>
      <c r="ET3800" s="1" ph="1"/>
      <c r="EU3800" s="1" ph="1"/>
      <c r="EV3800" s="1" ph="1"/>
      <c r="EW3800" s="1" ph="1"/>
      <c r="EX3800" s="1" ph="1"/>
      <c r="EY3800" s="1" ph="1"/>
      <c r="EZ3800" s="1" ph="1"/>
      <c r="FA3800" s="1" ph="1"/>
      <c r="FB3800" s="1" ph="1"/>
      <c r="FC3800" s="1" ph="1"/>
      <c r="FD3800" s="1" ph="1"/>
      <c r="FE3800" s="1" ph="1"/>
      <c r="FF3800" s="1" ph="1"/>
      <c r="FG3800" s="1" ph="1"/>
      <c r="FH3800" s="1" ph="1"/>
      <c r="FI3800" s="1" ph="1"/>
      <c r="FJ3800" s="1" ph="1"/>
      <c r="FK3800" s="1" ph="1"/>
      <c r="FL3800" s="1" ph="1"/>
      <c r="FM3800" s="1" ph="1"/>
      <c r="FN3800" s="1" ph="1"/>
      <c r="FO3800" s="1" ph="1"/>
      <c r="FP3800" s="1" ph="1"/>
      <c r="FQ3800" s="1" ph="1"/>
      <c r="FR3800" s="1" ph="1"/>
      <c r="FS3800" s="1" ph="1"/>
      <c r="FT3800" s="1" ph="1"/>
      <c r="FU3800" s="1" ph="1"/>
      <c r="FV3800" s="1" ph="1"/>
      <c r="FW3800" s="1" ph="1"/>
      <c r="FX3800" s="1" ph="1"/>
      <c r="FY3800" s="1" ph="1"/>
      <c r="FZ3800" s="1" ph="1"/>
      <c r="GA3800" s="1" ph="1"/>
      <c r="GB3800" s="1" ph="1"/>
      <c r="GC3800" s="1" ph="1"/>
      <c r="GD3800" s="1" ph="1"/>
      <c r="GE3800" s="1" ph="1"/>
      <c r="GF3800" s="1" ph="1"/>
      <c r="GG3800" s="1" ph="1"/>
      <c r="GH3800" s="1" ph="1"/>
      <c r="GI3800" s="1" ph="1"/>
      <c r="GJ3800" s="1" ph="1"/>
      <c r="GK3800" s="1" ph="1"/>
      <c r="GL3800" s="1" ph="1"/>
      <c r="GM3800" s="1" ph="1"/>
      <c r="GN3800" s="1" ph="1"/>
      <c r="GO3800" s="1" ph="1"/>
      <c r="GP3800" s="1" ph="1"/>
      <c r="GQ3800" s="1" ph="1"/>
      <c r="GR3800" s="1" ph="1"/>
      <c r="GS3800" s="1" ph="1"/>
      <c r="GT3800" s="1" ph="1"/>
      <c r="GU3800" s="1" ph="1"/>
      <c r="GV3800" s="1" ph="1"/>
      <c r="GW3800" s="1" ph="1"/>
      <c r="GX3800" s="1" ph="1"/>
      <c r="GY3800" s="1" ph="1"/>
      <c r="GZ3800" s="1" ph="1"/>
      <c r="HA3800" s="1" ph="1"/>
      <c r="HB3800" s="1" ph="1"/>
      <c r="HC3800" s="1" ph="1"/>
      <c r="HD3800" s="1" ph="1"/>
      <c r="HE3800" s="1" ph="1"/>
      <c r="HF3800" s="1" ph="1"/>
      <c r="HG3800" s="1" ph="1"/>
      <c r="HH3800" s="1" ph="1"/>
      <c r="HI3800" s="1" ph="1"/>
      <c r="HJ3800" s="1" ph="1"/>
      <c r="HK3800" s="1" ph="1"/>
      <c r="HL3800" s="1" ph="1"/>
      <c r="HM3800" s="1" ph="1"/>
      <c r="HN3800" s="1" ph="1"/>
      <c r="HO3800" s="1" ph="1"/>
      <c r="HP3800" s="1" ph="1"/>
      <c r="HQ3800" s="1" ph="1"/>
      <c r="HR3800" s="1" ph="1"/>
      <c r="HS3800" s="1" ph="1"/>
      <c r="HT3800" s="1" ph="1"/>
      <c r="HU3800" s="1" ph="1"/>
      <c r="HV3800" s="1" ph="1"/>
      <c r="HW3800" s="1" ph="1"/>
      <c r="HX3800" s="1" ph="1"/>
      <c r="HY3800" s="1" ph="1"/>
      <c r="HZ3800" s="1" ph="1"/>
      <c r="IA3800" s="1" ph="1"/>
      <c r="IB3800" s="1" ph="1"/>
      <c r="IC3800" s="1" ph="1"/>
      <c r="ID3800" s="1" ph="1"/>
      <c r="IE3800" s="1" ph="1"/>
      <c r="IF3800" s="1" ph="1"/>
    </row>
    <row r="3801" spans="82:240" ht="20.149999999999999" customHeight="1">
      <c r="CD3801" s="1" ph="1"/>
      <c r="CE3801" s="1" ph="1"/>
      <c r="CF3801" s="1" ph="1"/>
      <c r="CG3801" s="1" ph="1"/>
      <c r="CH3801" s="1" ph="1"/>
      <c r="CI3801" s="1" ph="1"/>
      <c r="CJ3801" s="1" ph="1"/>
      <c r="CK3801" s="1" ph="1"/>
      <c r="CL3801" s="1" ph="1"/>
      <c r="CM3801" s="1" ph="1"/>
      <c r="CN3801" s="1" ph="1"/>
      <c r="CO3801" s="1" ph="1"/>
      <c r="CP3801" s="1" ph="1"/>
      <c r="CQ3801" s="1" ph="1"/>
      <c r="CR3801" s="1" ph="1"/>
      <c r="CS3801" s="1" ph="1"/>
      <c r="CT3801" s="1" ph="1"/>
      <c r="CU3801" s="1" ph="1"/>
      <c r="CV3801" s="1" ph="1"/>
      <c r="CW3801" s="1" ph="1"/>
      <c r="CX3801" s="1" ph="1"/>
      <c r="CY3801" s="1" ph="1"/>
      <c r="CZ3801" s="1" ph="1"/>
      <c r="DA3801" s="1" ph="1"/>
      <c r="DB3801" s="1" ph="1"/>
      <c r="DC3801" s="1" ph="1"/>
      <c r="DD3801" s="1" ph="1"/>
      <c r="DE3801" s="1" ph="1"/>
      <c r="DF3801" s="1" ph="1"/>
      <c r="DG3801" s="1" ph="1"/>
      <c r="DH3801" s="1" ph="1"/>
      <c r="DI3801" s="1" ph="1"/>
      <c r="DJ3801" s="1" ph="1"/>
      <c r="DK3801" s="1" ph="1"/>
      <c r="DL3801" s="1" ph="1"/>
      <c r="DM3801" s="1" ph="1"/>
      <c r="DN3801" s="1" ph="1"/>
      <c r="DO3801" s="1" ph="1"/>
      <c r="DP3801" s="1" ph="1"/>
      <c r="DQ3801" s="1" ph="1"/>
      <c r="DR3801" s="1" ph="1"/>
      <c r="DS3801" s="1" ph="1"/>
      <c r="DT3801" s="1" ph="1"/>
      <c r="DU3801" s="1" ph="1"/>
      <c r="DV3801" s="1" ph="1"/>
      <c r="DW3801" s="1" ph="1"/>
      <c r="DX3801" s="1" ph="1"/>
      <c r="DY3801" s="1" ph="1"/>
      <c r="DZ3801" s="1" ph="1"/>
      <c r="EA3801" s="1" ph="1"/>
      <c r="EB3801" s="1" ph="1"/>
      <c r="EC3801" s="1" ph="1"/>
      <c r="ED3801" s="1" ph="1"/>
      <c r="EE3801" s="1" ph="1"/>
      <c r="EF3801" s="1" ph="1"/>
      <c r="EG3801" s="1" ph="1"/>
      <c r="EH3801" s="1" ph="1"/>
      <c r="EI3801" s="1" ph="1"/>
      <c r="EJ3801" s="1" ph="1"/>
      <c r="EK3801" s="1" ph="1"/>
      <c r="EL3801" s="1" ph="1"/>
      <c r="EM3801" s="1" ph="1"/>
      <c r="EN3801" s="1" ph="1"/>
      <c r="EO3801" s="1" ph="1"/>
      <c r="EP3801" s="1" ph="1"/>
      <c r="EQ3801" s="1" ph="1"/>
      <c r="ER3801" s="1" ph="1"/>
      <c r="ES3801" s="1" ph="1"/>
      <c r="ET3801" s="1" ph="1"/>
      <c r="EU3801" s="1" ph="1"/>
      <c r="EV3801" s="1" ph="1"/>
      <c r="EW3801" s="1" ph="1"/>
      <c r="EX3801" s="1" ph="1"/>
      <c r="EY3801" s="1" ph="1"/>
      <c r="EZ3801" s="1" ph="1"/>
      <c r="FA3801" s="1" ph="1"/>
      <c r="FB3801" s="1" ph="1"/>
      <c r="FC3801" s="1" ph="1"/>
      <c r="FD3801" s="1" ph="1"/>
      <c r="FE3801" s="1" ph="1"/>
      <c r="FF3801" s="1" ph="1"/>
      <c r="FG3801" s="1" ph="1"/>
      <c r="FH3801" s="1" ph="1"/>
      <c r="FI3801" s="1" ph="1"/>
      <c r="FJ3801" s="1" ph="1"/>
      <c r="FK3801" s="1" ph="1"/>
      <c r="FL3801" s="1" ph="1"/>
      <c r="FM3801" s="1" ph="1"/>
      <c r="FN3801" s="1" ph="1"/>
      <c r="FO3801" s="1" ph="1"/>
      <c r="FP3801" s="1" ph="1"/>
      <c r="FQ3801" s="1" ph="1"/>
      <c r="FR3801" s="1" ph="1"/>
      <c r="FS3801" s="1" ph="1"/>
      <c r="FT3801" s="1" ph="1"/>
      <c r="FU3801" s="1" ph="1"/>
      <c r="FV3801" s="1" ph="1"/>
      <c r="FW3801" s="1" ph="1"/>
      <c r="FX3801" s="1" ph="1"/>
      <c r="FY3801" s="1" ph="1"/>
      <c r="FZ3801" s="1" ph="1"/>
      <c r="GA3801" s="1" ph="1"/>
      <c r="GB3801" s="1" ph="1"/>
      <c r="GC3801" s="1" ph="1"/>
      <c r="GD3801" s="1" ph="1"/>
      <c r="GE3801" s="1" ph="1"/>
      <c r="GF3801" s="1" ph="1"/>
      <c r="GG3801" s="1" ph="1"/>
      <c r="GH3801" s="1" ph="1"/>
      <c r="GI3801" s="1" ph="1"/>
      <c r="GJ3801" s="1" ph="1"/>
      <c r="GK3801" s="1" ph="1"/>
      <c r="GL3801" s="1" ph="1"/>
      <c r="GM3801" s="1" ph="1"/>
      <c r="GN3801" s="1" ph="1"/>
      <c r="GO3801" s="1" ph="1"/>
      <c r="GP3801" s="1" ph="1"/>
      <c r="GQ3801" s="1" ph="1"/>
      <c r="GR3801" s="1" ph="1"/>
      <c r="GS3801" s="1" ph="1"/>
      <c r="GT3801" s="1" ph="1"/>
      <c r="GU3801" s="1" ph="1"/>
      <c r="GV3801" s="1" ph="1"/>
      <c r="GW3801" s="1" ph="1"/>
      <c r="GX3801" s="1" ph="1"/>
      <c r="GY3801" s="1" ph="1"/>
      <c r="GZ3801" s="1" ph="1"/>
      <c r="HA3801" s="1" ph="1"/>
      <c r="HB3801" s="1" ph="1"/>
      <c r="HC3801" s="1" ph="1"/>
      <c r="HD3801" s="1" ph="1"/>
      <c r="HE3801" s="1" ph="1"/>
      <c r="HF3801" s="1" ph="1"/>
      <c r="HG3801" s="1" ph="1"/>
      <c r="HH3801" s="1" ph="1"/>
      <c r="HI3801" s="1" ph="1"/>
      <c r="HJ3801" s="1" ph="1"/>
      <c r="HK3801" s="1" ph="1"/>
      <c r="HL3801" s="1" ph="1"/>
      <c r="HM3801" s="1" ph="1"/>
      <c r="HN3801" s="1" ph="1"/>
      <c r="HO3801" s="1" ph="1"/>
      <c r="HP3801" s="1" ph="1"/>
      <c r="HQ3801" s="1" ph="1"/>
      <c r="HR3801" s="1" ph="1"/>
      <c r="HS3801" s="1" ph="1"/>
      <c r="HT3801" s="1" ph="1"/>
      <c r="HU3801" s="1" ph="1"/>
      <c r="HV3801" s="1" ph="1"/>
      <c r="HW3801" s="1" ph="1"/>
      <c r="HX3801" s="1" ph="1"/>
      <c r="HY3801" s="1" ph="1"/>
      <c r="HZ3801" s="1" ph="1"/>
      <c r="IA3801" s="1" ph="1"/>
      <c r="IB3801" s="1" ph="1"/>
      <c r="IC3801" s="1" ph="1"/>
      <c r="ID3801" s="1" ph="1"/>
      <c r="IE3801" s="1" ph="1"/>
      <c r="IF3801" s="1" ph="1"/>
    </row>
    <row r="3802" spans="82:240" ht="20.149999999999999" customHeight="1">
      <c r="CD3802" s="1" ph="1"/>
      <c r="CE3802" s="1" ph="1"/>
      <c r="CF3802" s="1" ph="1"/>
      <c r="CG3802" s="1" ph="1"/>
      <c r="CH3802" s="1" ph="1"/>
      <c r="CI3802" s="1" ph="1"/>
      <c r="CJ3802" s="1" ph="1"/>
      <c r="CK3802" s="1" ph="1"/>
      <c r="CL3802" s="1" ph="1"/>
      <c r="CM3802" s="1" ph="1"/>
      <c r="CN3802" s="1" ph="1"/>
      <c r="CO3802" s="1" ph="1"/>
      <c r="CP3802" s="1" ph="1"/>
      <c r="CQ3802" s="1" ph="1"/>
      <c r="CR3802" s="1" ph="1"/>
      <c r="CS3802" s="1" ph="1"/>
      <c r="CT3802" s="1" ph="1"/>
      <c r="CU3802" s="1" ph="1"/>
      <c r="CV3802" s="1" ph="1"/>
      <c r="CW3802" s="1" ph="1"/>
      <c r="CX3802" s="1" ph="1"/>
      <c r="CY3802" s="1" ph="1"/>
      <c r="CZ3802" s="1" ph="1"/>
      <c r="DA3802" s="1" ph="1"/>
      <c r="DB3802" s="1" ph="1"/>
      <c r="DC3802" s="1" ph="1"/>
      <c r="DD3802" s="1" ph="1"/>
      <c r="DE3802" s="1" ph="1"/>
      <c r="DF3802" s="1" ph="1"/>
      <c r="DG3802" s="1" ph="1"/>
      <c r="DH3802" s="1" ph="1"/>
      <c r="DI3802" s="1" ph="1"/>
      <c r="DJ3802" s="1" ph="1"/>
      <c r="DK3802" s="1" ph="1"/>
      <c r="DL3802" s="1" ph="1"/>
      <c r="DM3802" s="1" ph="1"/>
      <c r="DN3802" s="1" ph="1"/>
      <c r="DO3802" s="1" ph="1"/>
      <c r="DP3802" s="1" ph="1"/>
      <c r="DQ3802" s="1" ph="1"/>
      <c r="DR3802" s="1" ph="1"/>
      <c r="DS3802" s="1" ph="1"/>
      <c r="DT3802" s="1" ph="1"/>
      <c r="DU3802" s="1" ph="1"/>
      <c r="DV3802" s="1" ph="1"/>
      <c r="DW3802" s="1" ph="1"/>
      <c r="DX3802" s="1" ph="1"/>
      <c r="DY3802" s="1" ph="1"/>
      <c r="DZ3802" s="1" ph="1"/>
      <c r="EA3802" s="1" ph="1"/>
      <c r="EB3802" s="1" ph="1"/>
      <c r="EC3802" s="1" ph="1"/>
      <c r="ED3802" s="1" ph="1"/>
      <c r="EE3802" s="1" ph="1"/>
      <c r="EF3802" s="1" ph="1"/>
      <c r="EG3802" s="1" ph="1"/>
      <c r="EH3802" s="1" ph="1"/>
      <c r="EI3802" s="1" ph="1"/>
      <c r="EJ3802" s="1" ph="1"/>
      <c r="EK3802" s="1" ph="1"/>
      <c r="EL3802" s="1" ph="1"/>
      <c r="EM3802" s="1" ph="1"/>
      <c r="EN3802" s="1" ph="1"/>
      <c r="EO3802" s="1" ph="1"/>
      <c r="EP3802" s="1" ph="1"/>
      <c r="EQ3802" s="1" ph="1"/>
      <c r="ER3802" s="1" ph="1"/>
      <c r="ES3802" s="1" ph="1"/>
      <c r="ET3802" s="1" ph="1"/>
      <c r="EU3802" s="1" ph="1"/>
      <c r="EV3802" s="1" ph="1"/>
      <c r="EW3802" s="1" ph="1"/>
      <c r="EX3802" s="1" ph="1"/>
      <c r="EY3802" s="1" ph="1"/>
      <c r="EZ3802" s="1" ph="1"/>
      <c r="FA3802" s="1" ph="1"/>
      <c r="FB3802" s="1" ph="1"/>
      <c r="FC3802" s="1" ph="1"/>
      <c r="FD3802" s="1" ph="1"/>
      <c r="FE3802" s="1" ph="1"/>
      <c r="FF3802" s="1" ph="1"/>
      <c r="FG3802" s="1" ph="1"/>
      <c r="FH3802" s="1" ph="1"/>
      <c r="FI3802" s="1" ph="1"/>
      <c r="FJ3802" s="1" ph="1"/>
      <c r="FK3802" s="1" ph="1"/>
      <c r="FL3802" s="1" ph="1"/>
      <c r="FM3802" s="1" ph="1"/>
      <c r="FN3802" s="1" ph="1"/>
      <c r="FO3802" s="1" ph="1"/>
      <c r="FP3802" s="1" ph="1"/>
      <c r="FQ3802" s="1" ph="1"/>
      <c r="FR3802" s="1" ph="1"/>
      <c r="FS3802" s="1" ph="1"/>
      <c r="FT3802" s="1" ph="1"/>
      <c r="FU3802" s="1" ph="1"/>
      <c r="FV3802" s="1" ph="1"/>
      <c r="FW3802" s="1" ph="1"/>
      <c r="FX3802" s="1" ph="1"/>
      <c r="FY3802" s="1" ph="1"/>
      <c r="FZ3802" s="1" ph="1"/>
      <c r="GA3802" s="1" ph="1"/>
      <c r="GB3802" s="1" ph="1"/>
      <c r="GC3802" s="1" ph="1"/>
      <c r="GD3802" s="1" ph="1"/>
      <c r="GE3802" s="1" ph="1"/>
      <c r="GF3802" s="1" ph="1"/>
      <c r="GG3802" s="1" ph="1"/>
      <c r="GH3802" s="1" ph="1"/>
      <c r="GI3802" s="1" ph="1"/>
      <c r="GJ3802" s="1" ph="1"/>
      <c r="GK3802" s="1" ph="1"/>
      <c r="GL3802" s="1" ph="1"/>
      <c r="GM3802" s="1" ph="1"/>
      <c r="GN3802" s="1" ph="1"/>
      <c r="GO3802" s="1" ph="1"/>
      <c r="GP3802" s="1" ph="1"/>
      <c r="GQ3802" s="1" ph="1"/>
      <c r="GR3802" s="1" ph="1"/>
      <c r="GS3802" s="1" ph="1"/>
      <c r="GT3802" s="1" ph="1"/>
      <c r="GU3802" s="1" ph="1"/>
      <c r="GV3802" s="1" ph="1"/>
      <c r="GW3802" s="1" ph="1"/>
      <c r="GX3802" s="1" ph="1"/>
      <c r="GY3802" s="1" ph="1"/>
      <c r="GZ3802" s="1" ph="1"/>
      <c r="HA3802" s="1" ph="1"/>
      <c r="HB3802" s="1" ph="1"/>
      <c r="HC3802" s="1" ph="1"/>
      <c r="HD3802" s="1" ph="1"/>
      <c r="HE3802" s="1" ph="1"/>
      <c r="HF3802" s="1" ph="1"/>
      <c r="HG3802" s="1" ph="1"/>
      <c r="HH3802" s="1" ph="1"/>
      <c r="HI3802" s="1" ph="1"/>
      <c r="HJ3802" s="1" ph="1"/>
      <c r="HK3802" s="1" ph="1"/>
      <c r="HL3802" s="1" ph="1"/>
      <c r="HM3802" s="1" ph="1"/>
      <c r="HN3802" s="1" ph="1"/>
      <c r="HO3802" s="1" ph="1"/>
      <c r="HP3802" s="1" ph="1"/>
      <c r="HQ3802" s="1" ph="1"/>
      <c r="HR3802" s="1" ph="1"/>
      <c r="HS3802" s="1" ph="1"/>
      <c r="HT3802" s="1" ph="1"/>
      <c r="HU3802" s="1" ph="1"/>
      <c r="HV3802" s="1" ph="1"/>
      <c r="HW3802" s="1" ph="1"/>
      <c r="HX3802" s="1" ph="1"/>
      <c r="HY3802" s="1" ph="1"/>
      <c r="HZ3802" s="1" ph="1"/>
      <c r="IA3802" s="1" ph="1"/>
      <c r="IB3802" s="1" ph="1"/>
      <c r="IC3802" s="1" ph="1"/>
      <c r="ID3802" s="1" ph="1"/>
      <c r="IE3802" s="1" ph="1"/>
      <c r="IF3802" s="1" ph="1"/>
    </row>
    <row r="3803" spans="82:240" ht="20.149999999999999" customHeight="1">
      <c r="CD3803" s="1" ph="1"/>
      <c r="CE3803" s="1" ph="1"/>
      <c r="CF3803" s="1" ph="1"/>
      <c r="CG3803" s="1" ph="1"/>
      <c r="CH3803" s="1" ph="1"/>
      <c r="CI3803" s="1" ph="1"/>
      <c r="CJ3803" s="1" ph="1"/>
      <c r="CK3803" s="1" ph="1"/>
      <c r="CL3803" s="1" ph="1"/>
      <c r="CM3803" s="1" ph="1"/>
      <c r="CN3803" s="1" ph="1"/>
      <c r="CO3803" s="1" ph="1"/>
      <c r="CP3803" s="1" ph="1"/>
      <c r="CQ3803" s="1" ph="1"/>
      <c r="CR3803" s="1" ph="1"/>
      <c r="CS3803" s="1" ph="1"/>
      <c r="CT3803" s="1" ph="1"/>
      <c r="CU3803" s="1" ph="1"/>
      <c r="CV3803" s="1" ph="1"/>
      <c r="CW3803" s="1" ph="1"/>
      <c r="CX3803" s="1" ph="1"/>
      <c r="CY3803" s="1" ph="1"/>
      <c r="CZ3803" s="1" ph="1"/>
      <c r="DA3803" s="1" ph="1"/>
      <c r="DB3803" s="1" ph="1"/>
      <c r="DC3803" s="1" ph="1"/>
      <c r="DD3803" s="1" ph="1"/>
      <c r="DE3803" s="1" ph="1"/>
      <c r="DF3803" s="1" ph="1"/>
      <c r="DG3803" s="1" ph="1"/>
      <c r="DH3803" s="1" ph="1"/>
      <c r="DI3803" s="1" ph="1"/>
      <c r="DJ3803" s="1" ph="1"/>
      <c r="DK3803" s="1" ph="1"/>
      <c r="DL3803" s="1" ph="1"/>
      <c r="DM3803" s="1" ph="1"/>
      <c r="DN3803" s="1" ph="1"/>
      <c r="DO3803" s="1" ph="1"/>
      <c r="DP3803" s="1" ph="1"/>
      <c r="DQ3803" s="1" ph="1"/>
      <c r="DR3803" s="1" ph="1"/>
      <c r="DS3803" s="1" ph="1"/>
      <c r="DT3803" s="1" ph="1"/>
      <c r="DU3803" s="1" ph="1"/>
      <c r="DV3803" s="1" ph="1"/>
      <c r="DW3803" s="1" ph="1"/>
      <c r="DX3803" s="1" ph="1"/>
      <c r="DY3803" s="1" ph="1"/>
      <c r="DZ3803" s="1" ph="1"/>
      <c r="EA3803" s="1" ph="1"/>
      <c r="EB3803" s="1" ph="1"/>
      <c r="EC3803" s="1" ph="1"/>
      <c r="ED3803" s="1" ph="1"/>
      <c r="EE3803" s="1" ph="1"/>
      <c r="EF3803" s="1" ph="1"/>
      <c r="EG3803" s="1" ph="1"/>
      <c r="EH3803" s="1" ph="1"/>
      <c r="EI3803" s="1" ph="1"/>
      <c r="EJ3803" s="1" ph="1"/>
      <c r="EK3803" s="1" ph="1"/>
      <c r="EL3803" s="1" ph="1"/>
      <c r="EM3803" s="1" ph="1"/>
      <c r="EN3803" s="1" ph="1"/>
      <c r="EO3803" s="1" ph="1"/>
      <c r="EP3803" s="1" ph="1"/>
      <c r="EQ3803" s="1" ph="1"/>
      <c r="ER3803" s="1" ph="1"/>
      <c r="ES3803" s="1" ph="1"/>
      <c r="ET3803" s="1" ph="1"/>
      <c r="EU3803" s="1" ph="1"/>
      <c r="EV3803" s="1" ph="1"/>
      <c r="EW3803" s="1" ph="1"/>
      <c r="EX3803" s="1" ph="1"/>
      <c r="EY3803" s="1" ph="1"/>
      <c r="EZ3803" s="1" ph="1"/>
      <c r="FA3803" s="1" ph="1"/>
      <c r="FB3803" s="1" ph="1"/>
      <c r="FC3803" s="1" ph="1"/>
      <c r="FD3803" s="1" ph="1"/>
      <c r="FE3803" s="1" ph="1"/>
      <c r="FF3803" s="1" ph="1"/>
      <c r="FG3803" s="1" ph="1"/>
      <c r="FH3803" s="1" ph="1"/>
      <c r="FI3803" s="1" ph="1"/>
      <c r="FJ3803" s="1" ph="1"/>
      <c r="FK3803" s="1" ph="1"/>
      <c r="FL3803" s="1" ph="1"/>
      <c r="FM3803" s="1" ph="1"/>
      <c r="FN3803" s="1" ph="1"/>
      <c r="FO3803" s="1" ph="1"/>
      <c r="FP3803" s="1" ph="1"/>
      <c r="FQ3803" s="1" ph="1"/>
      <c r="FR3803" s="1" ph="1"/>
      <c r="FS3803" s="1" ph="1"/>
      <c r="FT3803" s="1" ph="1"/>
      <c r="FU3803" s="1" ph="1"/>
      <c r="FV3803" s="1" ph="1"/>
      <c r="FW3803" s="1" ph="1"/>
      <c r="FX3803" s="1" ph="1"/>
      <c r="FY3803" s="1" ph="1"/>
      <c r="FZ3803" s="1" ph="1"/>
      <c r="GA3803" s="1" ph="1"/>
      <c r="GB3803" s="1" ph="1"/>
      <c r="GC3803" s="1" ph="1"/>
      <c r="GD3803" s="1" ph="1"/>
      <c r="GE3803" s="1" ph="1"/>
      <c r="GF3803" s="1" ph="1"/>
      <c r="GG3803" s="1" ph="1"/>
      <c r="GH3803" s="1" ph="1"/>
      <c r="GI3803" s="1" ph="1"/>
      <c r="GJ3803" s="1" ph="1"/>
      <c r="GK3803" s="1" ph="1"/>
      <c r="GL3803" s="1" ph="1"/>
      <c r="GM3803" s="1" ph="1"/>
      <c r="GN3803" s="1" ph="1"/>
      <c r="GO3803" s="1" ph="1"/>
      <c r="GP3803" s="1" ph="1"/>
      <c r="GQ3803" s="1" ph="1"/>
      <c r="GR3803" s="1" ph="1"/>
      <c r="GS3803" s="1" ph="1"/>
      <c r="GT3803" s="1" ph="1"/>
      <c r="GU3803" s="1" ph="1"/>
      <c r="GV3803" s="1" ph="1"/>
      <c r="GW3803" s="1" ph="1"/>
      <c r="GX3803" s="1" ph="1"/>
      <c r="GY3803" s="1" ph="1"/>
      <c r="GZ3803" s="1" ph="1"/>
      <c r="HA3803" s="1" ph="1"/>
      <c r="HB3803" s="1" ph="1"/>
      <c r="HC3803" s="1" ph="1"/>
      <c r="HD3803" s="1" ph="1"/>
      <c r="HE3803" s="1" ph="1"/>
      <c r="HF3803" s="1" ph="1"/>
      <c r="HG3803" s="1" ph="1"/>
      <c r="HH3803" s="1" ph="1"/>
      <c r="HI3803" s="1" ph="1"/>
      <c r="HJ3803" s="1" ph="1"/>
      <c r="HK3803" s="1" ph="1"/>
      <c r="HL3803" s="1" ph="1"/>
      <c r="HM3803" s="1" ph="1"/>
      <c r="HN3803" s="1" ph="1"/>
      <c r="HO3803" s="1" ph="1"/>
      <c r="HP3803" s="1" ph="1"/>
      <c r="HQ3803" s="1" ph="1"/>
      <c r="HR3803" s="1" ph="1"/>
      <c r="HS3803" s="1" ph="1"/>
      <c r="HT3803" s="1" ph="1"/>
      <c r="HU3803" s="1" ph="1"/>
      <c r="HV3803" s="1" ph="1"/>
      <c r="HW3803" s="1" ph="1"/>
      <c r="HX3803" s="1" ph="1"/>
      <c r="HY3803" s="1" ph="1"/>
      <c r="HZ3803" s="1" ph="1"/>
      <c r="IA3803" s="1" ph="1"/>
      <c r="IB3803" s="1" ph="1"/>
      <c r="IC3803" s="1" ph="1"/>
      <c r="ID3803" s="1" ph="1"/>
      <c r="IE3803" s="1" ph="1"/>
      <c r="IF3803" s="1" ph="1"/>
    </row>
    <row r="3804" spans="82:240" ht="20.149999999999999" customHeight="1">
      <c r="CD3804" s="1" ph="1"/>
      <c r="CE3804" s="1" ph="1"/>
      <c r="CF3804" s="1" ph="1"/>
      <c r="CG3804" s="1" ph="1"/>
      <c r="CH3804" s="1" ph="1"/>
      <c r="CI3804" s="1" ph="1"/>
      <c r="CJ3804" s="1" ph="1"/>
      <c r="CK3804" s="1" ph="1"/>
      <c r="CL3804" s="1" ph="1"/>
      <c r="CM3804" s="1" ph="1"/>
      <c r="CN3804" s="1" ph="1"/>
      <c r="CO3804" s="1" ph="1"/>
      <c r="CP3804" s="1" ph="1"/>
      <c r="CQ3804" s="1" ph="1"/>
      <c r="CR3804" s="1" ph="1"/>
      <c r="CS3804" s="1" ph="1"/>
      <c r="CT3804" s="1" ph="1"/>
      <c r="CU3804" s="1" ph="1"/>
      <c r="CV3804" s="1" ph="1"/>
      <c r="CW3804" s="1" ph="1"/>
      <c r="CX3804" s="1" ph="1"/>
      <c r="CY3804" s="1" ph="1"/>
      <c r="CZ3804" s="1" ph="1"/>
      <c r="DA3804" s="1" ph="1"/>
      <c r="DB3804" s="1" ph="1"/>
      <c r="DC3804" s="1" ph="1"/>
      <c r="DD3804" s="1" ph="1"/>
      <c r="DE3804" s="1" ph="1"/>
      <c r="DF3804" s="1" ph="1"/>
      <c r="DG3804" s="1" ph="1"/>
      <c r="DH3804" s="1" ph="1"/>
      <c r="DI3804" s="1" ph="1"/>
      <c r="DJ3804" s="1" ph="1"/>
      <c r="DK3804" s="1" ph="1"/>
      <c r="DL3804" s="1" ph="1"/>
      <c r="DM3804" s="1" ph="1"/>
      <c r="DN3804" s="1" ph="1"/>
      <c r="DO3804" s="1" ph="1"/>
      <c r="DP3804" s="1" ph="1"/>
      <c r="DQ3804" s="1" ph="1"/>
      <c r="DR3804" s="1" ph="1"/>
      <c r="DS3804" s="1" ph="1"/>
      <c r="DT3804" s="1" ph="1"/>
      <c r="DU3804" s="1" ph="1"/>
      <c r="DV3804" s="1" ph="1"/>
      <c r="DW3804" s="1" ph="1"/>
      <c r="DX3804" s="1" ph="1"/>
      <c r="DY3804" s="1" ph="1"/>
      <c r="DZ3804" s="1" ph="1"/>
      <c r="EA3804" s="1" ph="1"/>
      <c r="EB3804" s="1" ph="1"/>
      <c r="EC3804" s="1" ph="1"/>
      <c r="ED3804" s="1" ph="1"/>
      <c r="EE3804" s="1" ph="1"/>
      <c r="EF3804" s="1" ph="1"/>
      <c r="EG3804" s="1" ph="1"/>
      <c r="EH3804" s="1" ph="1"/>
      <c r="EI3804" s="1" ph="1"/>
      <c r="EJ3804" s="1" ph="1"/>
      <c r="EK3804" s="1" ph="1"/>
      <c r="EL3804" s="1" ph="1"/>
      <c r="EM3804" s="1" ph="1"/>
      <c r="EN3804" s="1" ph="1"/>
      <c r="EO3804" s="1" ph="1"/>
      <c r="EP3804" s="1" ph="1"/>
      <c r="EQ3804" s="1" ph="1"/>
      <c r="ER3804" s="1" ph="1"/>
      <c r="ES3804" s="1" ph="1"/>
      <c r="ET3804" s="1" ph="1"/>
      <c r="EU3804" s="1" ph="1"/>
      <c r="EV3804" s="1" ph="1"/>
      <c r="EW3804" s="1" ph="1"/>
      <c r="EX3804" s="1" ph="1"/>
      <c r="EY3804" s="1" ph="1"/>
      <c r="EZ3804" s="1" ph="1"/>
      <c r="FA3804" s="1" ph="1"/>
      <c r="FB3804" s="1" ph="1"/>
      <c r="FC3804" s="1" ph="1"/>
      <c r="FD3804" s="1" ph="1"/>
      <c r="FE3804" s="1" ph="1"/>
      <c r="FF3804" s="1" ph="1"/>
      <c r="FG3804" s="1" ph="1"/>
      <c r="FH3804" s="1" ph="1"/>
      <c r="FI3804" s="1" ph="1"/>
      <c r="FJ3804" s="1" ph="1"/>
      <c r="FK3804" s="1" ph="1"/>
      <c r="FL3804" s="1" ph="1"/>
      <c r="FM3804" s="1" ph="1"/>
      <c r="FN3804" s="1" ph="1"/>
      <c r="FO3804" s="1" ph="1"/>
      <c r="FP3804" s="1" ph="1"/>
      <c r="FQ3804" s="1" ph="1"/>
      <c r="FR3804" s="1" ph="1"/>
      <c r="FS3804" s="1" ph="1"/>
      <c r="FT3804" s="1" ph="1"/>
      <c r="FU3804" s="1" ph="1"/>
      <c r="FV3804" s="1" ph="1"/>
      <c r="FW3804" s="1" ph="1"/>
      <c r="FX3804" s="1" ph="1"/>
      <c r="FY3804" s="1" ph="1"/>
      <c r="FZ3804" s="1" ph="1"/>
      <c r="GA3804" s="1" ph="1"/>
      <c r="GB3804" s="1" ph="1"/>
      <c r="GC3804" s="1" ph="1"/>
      <c r="GD3804" s="1" ph="1"/>
      <c r="GE3804" s="1" ph="1"/>
      <c r="GF3804" s="1" ph="1"/>
      <c r="GG3804" s="1" ph="1"/>
      <c r="GH3804" s="1" ph="1"/>
      <c r="GI3804" s="1" ph="1"/>
      <c r="GJ3804" s="1" ph="1"/>
      <c r="GK3804" s="1" ph="1"/>
      <c r="GL3804" s="1" ph="1"/>
      <c r="GM3804" s="1" ph="1"/>
      <c r="GN3804" s="1" ph="1"/>
      <c r="GO3804" s="1" ph="1"/>
      <c r="GP3804" s="1" ph="1"/>
      <c r="GQ3804" s="1" ph="1"/>
      <c r="GR3804" s="1" ph="1"/>
      <c r="GS3804" s="1" ph="1"/>
      <c r="GT3804" s="1" ph="1"/>
      <c r="GU3804" s="1" ph="1"/>
      <c r="GV3804" s="1" ph="1"/>
      <c r="GW3804" s="1" ph="1"/>
      <c r="GX3804" s="1" ph="1"/>
      <c r="GY3804" s="1" ph="1"/>
      <c r="GZ3804" s="1" ph="1"/>
      <c r="HA3804" s="1" ph="1"/>
      <c r="HB3804" s="1" ph="1"/>
      <c r="HC3804" s="1" ph="1"/>
      <c r="HD3804" s="1" ph="1"/>
      <c r="HE3804" s="1" ph="1"/>
      <c r="HF3804" s="1" ph="1"/>
      <c r="HG3804" s="1" ph="1"/>
      <c r="HH3804" s="1" ph="1"/>
      <c r="HI3804" s="1" ph="1"/>
      <c r="HJ3804" s="1" ph="1"/>
      <c r="HK3804" s="1" ph="1"/>
      <c r="HL3804" s="1" ph="1"/>
      <c r="HM3804" s="1" ph="1"/>
      <c r="HN3804" s="1" ph="1"/>
      <c r="HO3804" s="1" ph="1"/>
      <c r="HP3804" s="1" ph="1"/>
      <c r="HQ3804" s="1" ph="1"/>
      <c r="HR3804" s="1" ph="1"/>
      <c r="HS3804" s="1" ph="1"/>
      <c r="HT3804" s="1" ph="1"/>
      <c r="HU3804" s="1" ph="1"/>
      <c r="HV3804" s="1" ph="1"/>
      <c r="HW3804" s="1" ph="1"/>
      <c r="HX3804" s="1" ph="1"/>
      <c r="HY3804" s="1" ph="1"/>
      <c r="HZ3804" s="1" ph="1"/>
      <c r="IA3804" s="1" ph="1"/>
      <c r="IB3804" s="1" ph="1"/>
      <c r="IC3804" s="1" ph="1"/>
      <c r="ID3804" s="1" ph="1"/>
      <c r="IE3804" s="1" ph="1"/>
      <c r="IF3804" s="1" ph="1"/>
    </row>
    <row r="3805" spans="82:240" ht="20.149999999999999" customHeight="1">
      <c r="CD3805" s="1" ph="1"/>
      <c r="CE3805" s="1" ph="1"/>
      <c r="CF3805" s="1" ph="1"/>
      <c r="CG3805" s="1" ph="1"/>
      <c r="CH3805" s="1" ph="1"/>
      <c r="CI3805" s="1" ph="1"/>
      <c r="CJ3805" s="1" ph="1"/>
      <c r="CK3805" s="1" ph="1"/>
      <c r="CL3805" s="1" ph="1"/>
      <c r="CM3805" s="1" ph="1"/>
      <c r="CN3805" s="1" ph="1"/>
      <c r="CO3805" s="1" ph="1"/>
      <c r="CP3805" s="1" ph="1"/>
      <c r="CQ3805" s="1" ph="1"/>
      <c r="CR3805" s="1" ph="1"/>
      <c r="CS3805" s="1" ph="1"/>
      <c r="CT3805" s="1" ph="1"/>
      <c r="CU3805" s="1" ph="1"/>
      <c r="CV3805" s="1" ph="1"/>
      <c r="CW3805" s="1" ph="1"/>
      <c r="CX3805" s="1" ph="1"/>
      <c r="CY3805" s="1" ph="1"/>
      <c r="CZ3805" s="1" ph="1"/>
      <c r="DA3805" s="1" ph="1"/>
      <c r="DB3805" s="1" ph="1"/>
      <c r="DC3805" s="1" ph="1"/>
      <c r="DD3805" s="1" ph="1"/>
      <c r="DE3805" s="1" ph="1"/>
      <c r="DF3805" s="1" ph="1"/>
      <c r="DG3805" s="1" ph="1"/>
      <c r="DH3805" s="1" ph="1"/>
      <c r="DI3805" s="1" ph="1"/>
      <c r="DJ3805" s="1" ph="1"/>
      <c r="DK3805" s="1" ph="1"/>
      <c r="DL3805" s="1" ph="1"/>
      <c r="DM3805" s="1" ph="1"/>
      <c r="DN3805" s="1" ph="1"/>
      <c r="DO3805" s="1" ph="1"/>
      <c r="DP3805" s="1" ph="1"/>
      <c r="DQ3805" s="1" ph="1"/>
      <c r="DR3805" s="1" ph="1"/>
      <c r="DS3805" s="1" ph="1"/>
      <c r="DT3805" s="1" ph="1"/>
      <c r="DU3805" s="1" ph="1"/>
      <c r="DV3805" s="1" ph="1"/>
      <c r="DW3805" s="1" ph="1"/>
      <c r="DX3805" s="1" ph="1"/>
      <c r="DY3805" s="1" ph="1"/>
      <c r="DZ3805" s="1" ph="1"/>
      <c r="EA3805" s="1" ph="1"/>
      <c r="EB3805" s="1" ph="1"/>
      <c r="EC3805" s="1" ph="1"/>
      <c r="ED3805" s="1" ph="1"/>
      <c r="EE3805" s="1" ph="1"/>
      <c r="EF3805" s="1" ph="1"/>
      <c r="EG3805" s="1" ph="1"/>
      <c r="EH3805" s="1" ph="1"/>
      <c r="EI3805" s="1" ph="1"/>
      <c r="EJ3805" s="1" ph="1"/>
      <c r="EK3805" s="1" ph="1"/>
      <c r="EL3805" s="1" ph="1"/>
      <c r="EM3805" s="1" ph="1"/>
      <c r="EN3805" s="1" ph="1"/>
      <c r="EO3805" s="1" ph="1"/>
      <c r="EP3805" s="1" ph="1"/>
      <c r="EQ3805" s="1" ph="1"/>
      <c r="ER3805" s="1" ph="1"/>
      <c r="ES3805" s="1" ph="1"/>
      <c r="ET3805" s="1" ph="1"/>
      <c r="EU3805" s="1" ph="1"/>
      <c r="EV3805" s="1" ph="1"/>
      <c r="EW3805" s="1" ph="1"/>
      <c r="EX3805" s="1" ph="1"/>
      <c r="EY3805" s="1" ph="1"/>
      <c r="EZ3805" s="1" ph="1"/>
      <c r="FA3805" s="1" ph="1"/>
      <c r="FB3805" s="1" ph="1"/>
      <c r="FC3805" s="1" ph="1"/>
      <c r="FD3805" s="1" ph="1"/>
      <c r="FE3805" s="1" ph="1"/>
      <c r="FF3805" s="1" ph="1"/>
      <c r="FG3805" s="1" ph="1"/>
      <c r="FH3805" s="1" ph="1"/>
      <c r="FI3805" s="1" ph="1"/>
      <c r="FJ3805" s="1" ph="1"/>
      <c r="FK3805" s="1" ph="1"/>
      <c r="FL3805" s="1" ph="1"/>
      <c r="FM3805" s="1" ph="1"/>
      <c r="FN3805" s="1" ph="1"/>
      <c r="FO3805" s="1" ph="1"/>
      <c r="FP3805" s="1" ph="1"/>
      <c r="FQ3805" s="1" ph="1"/>
      <c r="FR3805" s="1" ph="1"/>
      <c r="FS3805" s="1" ph="1"/>
      <c r="FT3805" s="1" ph="1"/>
      <c r="FU3805" s="1" ph="1"/>
      <c r="FV3805" s="1" ph="1"/>
      <c r="FW3805" s="1" ph="1"/>
      <c r="FX3805" s="1" ph="1"/>
      <c r="FY3805" s="1" ph="1"/>
      <c r="FZ3805" s="1" ph="1"/>
      <c r="GA3805" s="1" ph="1"/>
      <c r="GB3805" s="1" ph="1"/>
      <c r="GC3805" s="1" ph="1"/>
      <c r="GD3805" s="1" ph="1"/>
      <c r="GE3805" s="1" ph="1"/>
      <c r="GF3805" s="1" ph="1"/>
      <c r="GG3805" s="1" ph="1"/>
      <c r="GH3805" s="1" ph="1"/>
      <c r="GI3805" s="1" ph="1"/>
      <c r="GJ3805" s="1" ph="1"/>
      <c r="GK3805" s="1" ph="1"/>
      <c r="GL3805" s="1" ph="1"/>
      <c r="GM3805" s="1" ph="1"/>
      <c r="GN3805" s="1" ph="1"/>
      <c r="GO3805" s="1" ph="1"/>
      <c r="GP3805" s="1" ph="1"/>
      <c r="GQ3805" s="1" ph="1"/>
      <c r="GR3805" s="1" ph="1"/>
      <c r="GS3805" s="1" ph="1"/>
      <c r="GT3805" s="1" ph="1"/>
      <c r="GU3805" s="1" ph="1"/>
      <c r="GV3805" s="1" ph="1"/>
      <c r="GW3805" s="1" ph="1"/>
      <c r="GX3805" s="1" ph="1"/>
      <c r="GY3805" s="1" ph="1"/>
      <c r="GZ3805" s="1" ph="1"/>
      <c r="HA3805" s="1" ph="1"/>
      <c r="HB3805" s="1" ph="1"/>
      <c r="HC3805" s="1" ph="1"/>
      <c r="HD3805" s="1" ph="1"/>
      <c r="HE3805" s="1" ph="1"/>
      <c r="HF3805" s="1" ph="1"/>
      <c r="HG3805" s="1" ph="1"/>
      <c r="HH3805" s="1" ph="1"/>
      <c r="HI3805" s="1" ph="1"/>
      <c r="HJ3805" s="1" ph="1"/>
      <c r="HK3805" s="1" ph="1"/>
      <c r="HL3805" s="1" ph="1"/>
      <c r="HM3805" s="1" ph="1"/>
      <c r="HN3805" s="1" ph="1"/>
      <c r="HO3805" s="1" ph="1"/>
      <c r="HP3805" s="1" ph="1"/>
      <c r="HQ3805" s="1" ph="1"/>
      <c r="HR3805" s="1" ph="1"/>
      <c r="HS3805" s="1" ph="1"/>
      <c r="HT3805" s="1" ph="1"/>
      <c r="HU3805" s="1" ph="1"/>
      <c r="HV3805" s="1" ph="1"/>
      <c r="HW3805" s="1" ph="1"/>
      <c r="HX3805" s="1" ph="1"/>
      <c r="HY3805" s="1" ph="1"/>
      <c r="HZ3805" s="1" ph="1"/>
      <c r="IA3805" s="1" ph="1"/>
      <c r="IB3805" s="1" ph="1"/>
      <c r="IC3805" s="1" ph="1"/>
      <c r="ID3805" s="1" ph="1"/>
      <c r="IE3805" s="1" ph="1"/>
      <c r="IF3805" s="1" ph="1"/>
    </row>
    <row r="3806" spans="82:240" ht="20.149999999999999" customHeight="1">
      <c r="CD3806" s="1" ph="1"/>
      <c r="CE3806" s="1" ph="1"/>
      <c r="CF3806" s="1" ph="1"/>
      <c r="CG3806" s="1" ph="1"/>
      <c r="CH3806" s="1" ph="1"/>
      <c r="CI3806" s="1" ph="1"/>
      <c r="CJ3806" s="1" ph="1"/>
      <c r="CK3806" s="1" ph="1"/>
      <c r="CL3806" s="1" ph="1"/>
      <c r="CM3806" s="1" ph="1"/>
      <c r="CN3806" s="1" ph="1"/>
      <c r="CO3806" s="1" ph="1"/>
      <c r="CP3806" s="1" ph="1"/>
      <c r="CQ3806" s="1" ph="1"/>
      <c r="CR3806" s="1" ph="1"/>
      <c r="CS3806" s="1" ph="1"/>
      <c r="CT3806" s="1" ph="1"/>
      <c r="CU3806" s="1" ph="1"/>
      <c r="CV3806" s="1" ph="1"/>
      <c r="CW3806" s="1" ph="1"/>
      <c r="CX3806" s="1" ph="1"/>
      <c r="CY3806" s="1" ph="1"/>
      <c r="CZ3806" s="1" ph="1"/>
      <c r="DA3806" s="1" ph="1"/>
      <c r="DB3806" s="1" ph="1"/>
      <c r="DC3806" s="1" ph="1"/>
      <c r="DD3806" s="1" ph="1"/>
      <c r="DE3806" s="1" ph="1"/>
      <c r="DF3806" s="1" ph="1"/>
      <c r="DG3806" s="1" ph="1"/>
      <c r="DH3806" s="1" ph="1"/>
      <c r="DI3806" s="1" ph="1"/>
      <c r="DJ3806" s="1" ph="1"/>
      <c r="DK3806" s="1" ph="1"/>
      <c r="DL3806" s="1" ph="1"/>
      <c r="DM3806" s="1" ph="1"/>
      <c r="DN3806" s="1" ph="1"/>
      <c r="DO3806" s="1" ph="1"/>
      <c r="DP3806" s="1" ph="1"/>
      <c r="DQ3806" s="1" ph="1"/>
      <c r="DR3806" s="1" ph="1"/>
      <c r="DS3806" s="1" ph="1"/>
      <c r="DT3806" s="1" ph="1"/>
      <c r="DU3806" s="1" ph="1"/>
      <c r="DV3806" s="1" ph="1"/>
      <c r="DW3806" s="1" ph="1"/>
      <c r="DX3806" s="1" ph="1"/>
      <c r="DY3806" s="1" ph="1"/>
      <c r="DZ3806" s="1" ph="1"/>
      <c r="EA3806" s="1" ph="1"/>
      <c r="EB3806" s="1" ph="1"/>
      <c r="EC3806" s="1" ph="1"/>
      <c r="ED3806" s="1" ph="1"/>
      <c r="EE3806" s="1" ph="1"/>
      <c r="EF3806" s="1" ph="1"/>
      <c r="EG3806" s="1" ph="1"/>
      <c r="EH3806" s="1" ph="1"/>
      <c r="EI3806" s="1" ph="1"/>
      <c r="EJ3806" s="1" ph="1"/>
      <c r="EK3806" s="1" ph="1"/>
      <c r="EL3806" s="1" ph="1"/>
      <c r="EM3806" s="1" ph="1"/>
      <c r="EN3806" s="1" ph="1"/>
      <c r="EO3806" s="1" ph="1"/>
      <c r="EP3806" s="1" ph="1"/>
      <c r="EQ3806" s="1" ph="1"/>
      <c r="ER3806" s="1" ph="1"/>
      <c r="ES3806" s="1" ph="1"/>
      <c r="ET3806" s="1" ph="1"/>
      <c r="EU3806" s="1" ph="1"/>
      <c r="EV3806" s="1" ph="1"/>
      <c r="EW3806" s="1" ph="1"/>
      <c r="EX3806" s="1" ph="1"/>
      <c r="EY3806" s="1" ph="1"/>
      <c r="EZ3806" s="1" ph="1"/>
      <c r="FA3806" s="1" ph="1"/>
      <c r="FB3806" s="1" ph="1"/>
      <c r="FC3806" s="1" ph="1"/>
      <c r="FD3806" s="1" ph="1"/>
      <c r="FE3806" s="1" ph="1"/>
      <c r="FF3806" s="1" ph="1"/>
      <c r="FG3806" s="1" ph="1"/>
      <c r="FH3806" s="1" ph="1"/>
      <c r="FI3806" s="1" ph="1"/>
      <c r="FJ3806" s="1" ph="1"/>
      <c r="FK3806" s="1" ph="1"/>
      <c r="FL3806" s="1" ph="1"/>
      <c r="FM3806" s="1" ph="1"/>
      <c r="FN3806" s="1" ph="1"/>
      <c r="FO3806" s="1" ph="1"/>
      <c r="FP3806" s="1" ph="1"/>
      <c r="FQ3806" s="1" ph="1"/>
      <c r="FR3806" s="1" ph="1"/>
      <c r="FS3806" s="1" ph="1"/>
      <c r="FT3806" s="1" ph="1"/>
      <c r="FU3806" s="1" ph="1"/>
      <c r="FV3806" s="1" ph="1"/>
      <c r="FW3806" s="1" ph="1"/>
      <c r="FX3806" s="1" ph="1"/>
      <c r="FY3806" s="1" ph="1"/>
      <c r="FZ3806" s="1" ph="1"/>
      <c r="GA3806" s="1" ph="1"/>
      <c r="GB3806" s="1" ph="1"/>
      <c r="GC3806" s="1" ph="1"/>
      <c r="GD3806" s="1" ph="1"/>
      <c r="GE3806" s="1" ph="1"/>
      <c r="GF3806" s="1" ph="1"/>
      <c r="GG3806" s="1" ph="1"/>
      <c r="GH3806" s="1" ph="1"/>
      <c r="GI3806" s="1" ph="1"/>
      <c r="GJ3806" s="1" ph="1"/>
      <c r="GK3806" s="1" ph="1"/>
      <c r="GL3806" s="1" ph="1"/>
      <c r="GM3806" s="1" ph="1"/>
      <c r="GN3806" s="1" ph="1"/>
      <c r="GO3806" s="1" ph="1"/>
      <c r="GP3806" s="1" ph="1"/>
      <c r="GQ3806" s="1" ph="1"/>
      <c r="GR3806" s="1" ph="1"/>
      <c r="GS3806" s="1" ph="1"/>
      <c r="GT3806" s="1" ph="1"/>
      <c r="GU3806" s="1" ph="1"/>
      <c r="GV3806" s="1" ph="1"/>
      <c r="GW3806" s="1" ph="1"/>
      <c r="GX3806" s="1" ph="1"/>
      <c r="GY3806" s="1" ph="1"/>
      <c r="GZ3806" s="1" ph="1"/>
      <c r="HA3806" s="1" ph="1"/>
      <c r="HB3806" s="1" ph="1"/>
      <c r="HC3806" s="1" ph="1"/>
      <c r="HD3806" s="1" ph="1"/>
      <c r="HE3806" s="1" ph="1"/>
      <c r="HF3806" s="1" ph="1"/>
      <c r="HG3806" s="1" ph="1"/>
      <c r="HH3806" s="1" ph="1"/>
      <c r="HI3806" s="1" ph="1"/>
      <c r="HJ3806" s="1" ph="1"/>
      <c r="HK3806" s="1" ph="1"/>
      <c r="HL3806" s="1" ph="1"/>
      <c r="HM3806" s="1" ph="1"/>
      <c r="HN3806" s="1" ph="1"/>
      <c r="HO3806" s="1" ph="1"/>
      <c r="HP3806" s="1" ph="1"/>
      <c r="HQ3806" s="1" ph="1"/>
      <c r="HR3806" s="1" ph="1"/>
      <c r="HS3806" s="1" ph="1"/>
      <c r="HT3806" s="1" ph="1"/>
      <c r="HU3806" s="1" ph="1"/>
      <c r="HV3806" s="1" ph="1"/>
      <c r="HW3806" s="1" ph="1"/>
      <c r="HX3806" s="1" ph="1"/>
      <c r="HY3806" s="1" ph="1"/>
      <c r="HZ3806" s="1" ph="1"/>
      <c r="IA3806" s="1" ph="1"/>
      <c r="IB3806" s="1" ph="1"/>
      <c r="IC3806" s="1" ph="1"/>
      <c r="ID3806" s="1" ph="1"/>
      <c r="IE3806" s="1" ph="1"/>
      <c r="IF3806" s="1" ph="1"/>
    </row>
    <row r="3808" spans="82:240" ht="20.149999999999999" customHeight="1">
      <c r="CD3808" s="1" ph="1"/>
      <c r="CE3808" s="1" ph="1"/>
      <c r="CF3808" s="1" ph="1"/>
      <c r="CG3808" s="1" ph="1"/>
      <c r="CH3808" s="1" ph="1"/>
      <c r="CI3808" s="1" ph="1"/>
      <c r="CJ3808" s="1" ph="1"/>
      <c r="CK3808" s="1" ph="1"/>
      <c r="CL3808" s="1" ph="1"/>
      <c r="CM3808" s="1" ph="1"/>
      <c r="CN3808" s="1" ph="1"/>
      <c r="CO3808" s="1" ph="1"/>
      <c r="CP3808" s="1" ph="1"/>
      <c r="CQ3808" s="1" ph="1"/>
      <c r="CR3808" s="1" ph="1"/>
      <c r="CS3808" s="1" ph="1"/>
      <c r="CT3808" s="1" ph="1"/>
      <c r="CU3808" s="1" ph="1"/>
      <c r="CV3808" s="1" ph="1"/>
      <c r="CW3808" s="1" ph="1"/>
      <c r="CX3808" s="1" ph="1"/>
      <c r="CY3808" s="1" ph="1"/>
      <c r="CZ3808" s="1" ph="1"/>
      <c r="DA3808" s="1" ph="1"/>
      <c r="DB3808" s="1" ph="1"/>
      <c r="DC3808" s="1" ph="1"/>
      <c r="DD3808" s="1" ph="1"/>
      <c r="DE3808" s="1" ph="1"/>
      <c r="DF3808" s="1" ph="1"/>
      <c r="DG3808" s="1" ph="1"/>
      <c r="DH3808" s="1" ph="1"/>
      <c r="DI3808" s="1" ph="1"/>
      <c r="DJ3808" s="1" ph="1"/>
      <c r="DK3808" s="1" ph="1"/>
      <c r="DL3808" s="1" ph="1"/>
      <c r="DM3808" s="1" ph="1"/>
      <c r="DN3808" s="1" ph="1"/>
      <c r="DO3808" s="1" ph="1"/>
      <c r="DP3808" s="1" ph="1"/>
      <c r="DQ3808" s="1" ph="1"/>
      <c r="DR3808" s="1" ph="1"/>
      <c r="DS3808" s="1" ph="1"/>
      <c r="DT3808" s="1" ph="1"/>
      <c r="DU3808" s="1" ph="1"/>
      <c r="DV3808" s="1" ph="1"/>
      <c r="DW3808" s="1" ph="1"/>
      <c r="DX3808" s="1" ph="1"/>
      <c r="DY3808" s="1" ph="1"/>
      <c r="DZ3808" s="1" ph="1"/>
      <c r="EA3808" s="1" ph="1"/>
      <c r="EB3808" s="1" ph="1"/>
      <c r="EC3808" s="1" ph="1"/>
      <c r="ED3808" s="1" ph="1"/>
      <c r="EE3808" s="1" ph="1"/>
      <c r="EF3808" s="1" ph="1"/>
      <c r="EG3808" s="1" ph="1"/>
      <c r="EH3808" s="1" ph="1"/>
      <c r="EI3808" s="1" ph="1"/>
      <c r="EJ3808" s="1" ph="1"/>
      <c r="EK3808" s="1" ph="1"/>
      <c r="EL3808" s="1" ph="1"/>
      <c r="EM3808" s="1" ph="1"/>
      <c r="EN3808" s="1" ph="1"/>
      <c r="EO3808" s="1" ph="1"/>
      <c r="EP3808" s="1" ph="1"/>
      <c r="EQ3808" s="1" ph="1"/>
      <c r="ER3808" s="1" ph="1"/>
      <c r="ES3808" s="1" ph="1"/>
      <c r="ET3808" s="1" ph="1"/>
      <c r="EU3808" s="1" ph="1"/>
      <c r="EV3808" s="1" ph="1"/>
      <c r="EW3808" s="1" ph="1"/>
      <c r="EX3808" s="1" ph="1"/>
      <c r="EY3808" s="1" ph="1"/>
      <c r="EZ3808" s="1" ph="1"/>
      <c r="FA3808" s="1" ph="1"/>
      <c r="FB3808" s="1" ph="1"/>
      <c r="FC3808" s="1" ph="1"/>
      <c r="FD3808" s="1" ph="1"/>
      <c r="FE3808" s="1" ph="1"/>
      <c r="FF3808" s="1" ph="1"/>
      <c r="FG3808" s="1" ph="1"/>
      <c r="FH3808" s="1" ph="1"/>
      <c r="FI3808" s="1" ph="1"/>
      <c r="FJ3808" s="1" ph="1"/>
      <c r="FK3808" s="1" ph="1"/>
      <c r="FL3808" s="1" ph="1"/>
      <c r="FM3808" s="1" ph="1"/>
      <c r="FN3808" s="1" ph="1"/>
      <c r="FO3808" s="1" ph="1"/>
      <c r="FP3808" s="1" ph="1"/>
      <c r="FQ3808" s="1" ph="1"/>
      <c r="FR3808" s="1" ph="1"/>
      <c r="FS3808" s="1" ph="1"/>
      <c r="FT3808" s="1" ph="1"/>
      <c r="FU3808" s="1" ph="1"/>
      <c r="FV3808" s="1" ph="1"/>
      <c r="FW3808" s="1" ph="1"/>
      <c r="FX3808" s="1" ph="1"/>
      <c r="FY3808" s="1" ph="1"/>
      <c r="FZ3808" s="1" ph="1"/>
      <c r="GA3808" s="1" ph="1"/>
      <c r="GB3808" s="1" ph="1"/>
      <c r="GC3808" s="1" ph="1"/>
      <c r="GD3808" s="1" ph="1"/>
      <c r="GE3808" s="1" ph="1"/>
      <c r="GF3808" s="1" ph="1"/>
      <c r="GG3808" s="1" ph="1"/>
      <c r="GH3808" s="1" ph="1"/>
      <c r="GI3808" s="1" ph="1"/>
      <c r="GJ3808" s="1" ph="1"/>
      <c r="GK3808" s="1" ph="1"/>
      <c r="GL3808" s="1" ph="1"/>
      <c r="GM3808" s="1" ph="1"/>
      <c r="GN3808" s="1" ph="1"/>
      <c r="GO3808" s="1" ph="1"/>
      <c r="GP3808" s="1" ph="1"/>
      <c r="GQ3808" s="1" ph="1"/>
      <c r="GR3808" s="1" ph="1"/>
      <c r="GS3808" s="1" ph="1"/>
      <c r="GT3808" s="1" ph="1"/>
      <c r="GU3808" s="1" ph="1"/>
      <c r="GV3808" s="1" ph="1"/>
      <c r="GW3808" s="1" ph="1"/>
      <c r="GX3808" s="1" ph="1"/>
      <c r="GY3808" s="1" ph="1"/>
      <c r="GZ3808" s="1" ph="1"/>
      <c r="HA3808" s="1" ph="1"/>
      <c r="HB3808" s="1" ph="1"/>
      <c r="HC3808" s="1" ph="1"/>
      <c r="HD3808" s="1" ph="1"/>
      <c r="HE3808" s="1" ph="1"/>
      <c r="HF3808" s="1" ph="1"/>
      <c r="HG3808" s="1" ph="1"/>
      <c r="HH3808" s="1" ph="1"/>
      <c r="HI3808" s="1" ph="1"/>
      <c r="HJ3808" s="1" ph="1"/>
      <c r="HK3808" s="1" ph="1"/>
      <c r="HL3808" s="1" ph="1"/>
      <c r="HM3808" s="1" ph="1"/>
      <c r="HN3808" s="1" ph="1"/>
      <c r="HO3808" s="1" ph="1"/>
      <c r="HP3808" s="1" ph="1"/>
      <c r="HQ3808" s="1" ph="1"/>
      <c r="HR3808" s="1" ph="1"/>
      <c r="HS3808" s="1" ph="1"/>
      <c r="HT3808" s="1" ph="1"/>
      <c r="HU3808" s="1" ph="1"/>
      <c r="HV3808" s="1" ph="1"/>
      <c r="HW3808" s="1" ph="1"/>
      <c r="HX3808" s="1" ph="1"/>
      <c r="HY3808" s="1" ph="1"/>
      <c r="HZ3808" s="1" ph="1"/>
      <c r="IA3808" s="1" ph="1"/>
      <c r="IB3808" s="1" ph="1"/>
      <c r="IC3808" s="1" ph="1"/>
      <c r="ID3808" s="1" ph="1"/>
      <c r="IE3808" s="1" ph="1"/>
      <c r="IF3808" s="1" ph="1"/>
    </row>
    <row r="3810" spans="82:240" ht="20.149999999999999" customHeight="1">
      <c r="CD3810" s="1" ph="1"/>
      <c r="CE3810" s="1" ph="1"/>
      <c r="CF3810" s="1" ph="1"/>
      <c r="CG3810" s="1" ph="1"/>
      <c r="CH3810" s="1" ph="1"/>
      <c r="CI3810" s="1" ph="1"/>
      <c r="CJ3810" s="1" ph="1"/>
      <c r="CK3810" s="1" ph="1"/>
      <c r="CL3810" s="1" ph="1"/>
      <c r="CM3810" s="1" ph="1"/>
      <c r="CN3810" s="1" ph="1"/>
      <c r="CO3810" s="1" ph="1"/>
      <c r="CP3810" s="1" ph="1"/>
      <c r="CQ3810" s="1" ph="1"/>
      <c r="CR3810" s="1" ph="1"/>
      <c r="CS3810" s="1" ph="1"/>
      <c r="CT3810" s="1" ph="1"/>
      <c r="CU3810" s="1" ph="1"/>
      <c r="CV3810" s="1" ph="1"/>
      <c r="CW3810" s="1" ph="1"/>
      <c r="CX3810" s="1" ph="1"/>
      <c r="CY3810" s="1" ph="1"/>
      <c r="CZ3810" s="1" ph="1"/>
      <c r="DA3810" s="1" ph="1"/>
      <c r="DB3810" s="1" ph="1"/>
      <c r="DC3810" s="1" ph="1"/>
      <c r="DD3810" s="1" ph="1"/>
      <c r="DE3810" s="1" ph="1"/>
      <c r="DF3810" s="1" ph="1"/>
      <c r="DG3810" s="1" ph="1"/>
      <c r="DH3810" s="1" ph="1"/>
      <c r="DI3810" s="1" ph="1"/>
      <c r="DJ3810" s="1" ph="1"/>
      <c r="DK3810" s="1" ph="1"/>
      <c r="DL3810" s="1" ph="1"/>
      <c r="DM3810" s="1" ph="1"/>
      <c r="DN3810" s="1" ph="1"/>
      <c r="DO3810" s="1" ph="1"/>
      <c r="DP3810" s="1" ph="1"/>
      <c r="DQ3810" s="1" ph="1"/>
      <c r="DR3810" s="1" ph="1"/>
      <c r="DS3810" s="1" ph="1"/>
      <c r="DT3810" s="1" ph="1"/>
      <c r="DU3810" s="1" ph="1"/>
      <c r="DV3810" s="1" ph="1"/>
      <c r="DW3810" s="1" ph="1"/>
      <c r="DX3810" s="1" ph="1"/>
      <c r="DY3810" s="1" ph="1"/>
      <c r="DZ3810" s="1" ph="1"/>
      <c r="EA3810" s="1" ph="1"/>
      <c r="EB3810" s="1" ph="1"/>
      <c r="EC3810" s="1" ph="1"/>
      <c r="ED3810" s="1" ph="1"/>
      <c r="EE3810" s="1" ph="1"/>
      <c r="EF3810" s="1" ph="1"/>
      <c r="EG3810" s="1" ph="1"/>
      <c r="EH3810" s="1" ph="1"/>
      <c r="EI3810" s="1" ph="1"/>
      <c r="EJ3810" s="1" ph="1"/>
      <c r="EK3810" s="1" ph="1"/>
      <c r="EL3810" s="1" ph="1"/>
      <c r="EM3810" s="1" ph="1"/>
      <c r="EN3810" s="1" ph="1"/>
      <c r="EO3810" s="1" ph="1"/>
      <c r="EP3810" s="1" ph="1"/>
      <c r="EQ3810" s="1" ph="1"/>
      <c r="ER3810" s="1" ph="1"/>
      <c r="ES3810" s="1" ph="1"/>
      <c r="ET3810" s="1" ph="1"/>
      <c r="EU3810" s="1" ph="1"/>
      <c r="EV3810" s="1" ph="1"/>
      <c r="EW3810" s="1" ph="1"/>
      <c r="EX3810" s="1" ph="1"/>
      <c r="EY3810" s="1" ph="1"/>
      <c r="EZ3810" s="1" ph="1"/>
      <c r="FA3810" s="1" ph="1"/>
      <c r="FB3810" s="1" ph="1"/>
      <c r="FC3810" s="1" ph="1"/>
      <c r="FD3810" s="1" ph="1"/>
      <c r="FE3810" s="1" ph="1"/>
      <c r="FF3810" s="1" ph="1"/>
      <c r="FG3810" s="1" ph="1"/>
      <c r="FH3810" s="1" ph="1"/>
      <c r="FI3810" s="1" ph="1"/>
      <c r="FJ3810" s="1" ph="1"/>
      <c r="FK3810" s="1" ph="1"/>
      <c r="FL3810" s="1" ph="1"/>
      <c r="FM3810" s="1" ph="1"/>
      <c r="FN3810" s="1" ph="1"/>
      <c r="FO3810" s="1" ph="1"/>
      <c r="FP3810" s="1" ph="1"/>
      <c r="FQ3810" s="1" ph="1"/>
      <c r="FR3810" s="1" ph="1"/>
      <c r="FS3810" s="1" ph="1"/>
      <c r="FT3810" s="1" ph="1"/>
      <c r="FU3810" s="1" ph="1"/>
      <c r="FV3810" s="1" ph="1"/>
      <c r="FW3810" s="1" ph="1"/>
      <c r="FX3810" s="1" ph="1"/>
      <c r="FY3810" s="1" ph="1"/>
      <c r="FZ3810" s="1" ph="1"/>
      <c r="GA3810" s="1" ph="1"/>
      <c r="GB3810" s="1" ph="1"/>
      <c r="GC3810" s="1" ph="1"/>
      <c r="GD3810" s="1" ph="1"/>
      <c r="GE3810" s="1" ph="1"/>
      <c r="GF3810" s="1" ph="1"/>
      <c r="GG3810" s="1" ph="1"/>
      <c r="GH3810" s="1" ph="1"/>
      <c r="GI3810" s="1" ph="1"/>
      <c r="GJ3810" s="1" ph="1"/>
      <c r="GK3810" s="1" ph="1"/>
      <c r="GL3810" s="1" ph="1"/>
      <c r="GM3810" s="1" ph="1"/>
      <c r="GN3810" s="1" ph="1"/>
      <c r="GO3810" s="1" ph="1"/>
      <c r="GP3810" s="1" ph="1"/>
      <c r="GQ3810" s="1" ph="1"/>
      <c r="GR3810" s="1" ph="1"/>
      <c r="GS3810" s="1" ph="1"/>
      <c r="GT3810" s="1" ph="1"/>
      <c r="GU3810" s="1" ph="1"/>
      <c r="GV3810" s="1" ph="1"/>
      <c r="GW3810" s="1" ph="1"/>
      <c r="GX3810" s="1" ph="1"/>
      <c r="GY3810" s="1" ph="1"/>
      <c r="GZ3810" s="1" ph="1"/>
      <c r="HA3810" s="1" ph="1"/>
      <c r="HB3810" s="1" ph="1"/>
      <c r="HC3810" s="1" ph="1"/>
      <c r="HD3810" s="1" ph="1"/>
      <c r="HE3810" s="1" ph="1"/>
      <c r="HF3810" s="1" ph="1"/>
      <c r="HG3810" s="1" ph="1"/>
      <c r="HH3810" s="1" ph="1"/>
      <c r="HI3810" s="1" ph="1"/>
      <c r="HJ3810" s="1" ph="1"/>
      <c r="HK3810" s="1" ph="1"/>
      <c r="HL3810" s="1" ph="1"/>
      <c r="HM3810" s="1" ph="1"/>
      <c r="HN3810" s="1" ph="1"/>
      <c r="HO3810" s="1" ph="1"/>
      <c r="HP3810" s="1" ph="1"/>
      <c r="HQ3810" s="1" ph="1"/>
      <c r="HR3810" s="1" ph="1"/>
      <c r="HS3810" s="1" ph="1"/>
      <c r="HT3810" s="1" ph="1"/>
      <c r="HU3810" s="1" ph="1"/>
      <c r="HV3810" s="1" ph="1"/>
      <c r="HW3810" s="1" ph="1"/>
      <c r="HX3810" s="1" ph="1"/>
      <c r="HY3810" s="1" ph="1"/>
      <c r="HZ3810" s="1" ph="1"/>
      <c r="IA3810" s="1" ph="1"/>
      <c r="IB3810" s="1" ph="1"/>
      <c r="IC3810" s="1" ph="1"/>
      <c r="ID3810" s="1" ph="1"/>
      <c r="IE3810" s="1" ph="1"/>
      <c r="IF3810" s="1" ph="1"/>
    </row>
    <row r="3811" spans="82:240" ht="20.149999999999999" customHeight="1">
      <c r="CD3811" s="1" ph="1"/>
      <c r="CE3811" s="1" ph="1"/>
      <c r="CF3811" s="1" ph="1"/>
      <c r="CG3811" s="1" ph="1"/>
      <c r="CH3811" s="1" ph="1"/>
      <c r="CI3811" s="1" ph="1"/>
      <c r="CJ3811" s="1" ph="1"/>
      <c r="CK3811" s="1" ph="1"/>
      <c r="CL3811" s="1" ph="1"/>
      <c r="CM3811" s="1" ph="1"/>
      <c r="CN3811" s="1" ph="1"/>
      <c r="CO3811" s="1" ph="1"/>
      <c r="CP3811" s="1" ph="1"/>
      <c r="CQ3811" s="1" ph="1"/>
      <c r="CR3811" s="1" ph="1"/>
      <c r="CS3811" s="1" ph="1"/>
      <c r="CT3811" s="1" ph="1"/>
      <c r="CU3811" s="1" ph="1"/>
      <c r="CV3811" s="1" ph="1"/>
      <c r="CW3811" s="1" ph="1"/>
      <c r="CX3811" s="1" ph="1"/>
      <c r="CY3811" s="1" ph="1"/>
      <c r="CZ3811" s="1" ph="1"/>
      <c r="DA3811" s="1" ph="1"/>
      <c r="DB3811" s="1" ph="1"/>
      <c r="DC3811" s="1" ph="1"/>
      <c r="DD3811" s="1" ph="1"/>
      <c r="DE3811" s="1" ph="1"/>
      <c r="DF3811" s="1" ph="1"/>
      <c r="DG3811" s="1" ph="1"/>
      <c r="DH3811" s="1" ph="1"/>
      <c r="DI3811" s="1" ph="1"/>
      <c r="DJ3811" s="1" ph="1"/>
      <c r="DK3811" s="1" ph="1"/>
      <c r="DL3811" s="1" ph="1"/>
      <c r="DM3811" s="1" ph="1"/>
      <c r="DN3811" s="1" ph="1"/>
      <c r="DO3811" s="1" ph="1"/>
      <c r="DP3811" s="1" ph="1"/>
      <c r="DQ3811" s="1" ph="1"/>
      <c r="DR3811" s="1" ph="1"/>
      <c r="DS3811" s="1" ph="1"/>
      <c r="DT3811" s="1" ph="1"/>
      <c r="DU3811" s="1" ph="1"/>
      <c r="DV3811" s="1" ph="1"/>
      <c r="DW3811" s="1" ph="1"/>
      <c r="DX3811" s="1" ph="1"/>
      <c r="DY3811" s="1" ph="1"/>
      <c r="DZ3811" s="1" ph="1"/>
      <c r="EA3811" s="1" ph="1"/>
      <c r="EB3811" s="1" ph="1"/>
      <c r="EC3811" s="1" ph="1"/>
      <c r="ED3811" s="1" ph="1"/>
      <c r="EE3811" s="1" ph="1"/>
      <c r="EF3811" s="1" ph="1"/>
      <c r="EG3811" s="1" ph="1"/>
      <c r="EH3811" s="1" ph="1"/>
      <c r="EI3811" s="1" ph="1"/>
      <c r="EJ3811" s="1" ph="1"/>
      <c r="EK3811" s="1" ph="1"/>
      <c r="EL3811" s="1" ph="1"/>
      <c r="EM3811" s="1" ph="1"/>
      <c r="EN3811" s="1" ph="1"/>
      <c r="EO3811" s="1" ph="1"/>
      <c r="EP3811" s="1" ph="1"/>
      <c r="EQ3811" s="1" ph="1"/>
      <c r="ER3811" s="1" ph="1"/>
      <c r="ES3811" s="1" ph="1"/>
      <c r="ET3811" s="1" ph="1"/>
      <c r="EU3811" s="1" ph="1"/>
      <c r="EV3811" s="1" ph="1"/>
      <c r="EW3811" s="1" ph="1"/>
      <c r="EX3811" s="1" ph="1"/>
      <c r="EY3811" s="1" ph="1"/>
      <c r="EZ3811" s="1" ph="1"/>
      <c r="FA3811" s="1" ph="1"/>
      <c r="FB3811" s="1" ph="1"/>
      <c r="FC3811" s="1" ph="1"/>
      <c r="FD3811" s="1" ph="1"/>
      <c r="FE3811" s="1" ph="1"/>
      <c r="FF3811" s="1" ph="1"/>
      <c r="FG3811" s="1" ph="1"/>
      <c r="FH3811" s="1" ph="1"/>
      <c r="FI3811" s="1" ph="1"/>
      <c r="FJ3811" s="1" ph="1"/>
      <c r="FK3811" s="1" ph="1"/>
      <c r="FL3811" s="1" ph="1"/>
      <c r="FM3811" s="1" ph="1"/>
      <c r="FN3811" s="1" ph="1"/>
      <c r="FO3811" s="1" ph="1"/>
      <c r="FP3811" s="1" ph="1"/>
      <c r="FQ3811" s="1" ph="1"/>
      <c r="FR3811" s="1" ph="1"/>
      <c r="FS3811" s="1" ph="1"/>
      <c r="FT3811" s="1" ph="1"/>
      <c r="FU3811" s="1" ph="1"/>
      <c r="FV3811" s="1" ph="1"/>
      <c r="FW3811" s="1" ph="1"/>
      <c r="FX3811" s="1" ph="1"/>
      <c r="FY3811" s="1" ph="1"/>
      <c r="FZ3811" s="1" ph="1"/>
      <c r="GA3811" s="1" ph="1"/>
      <c r="GB3811" s="1" ph="1"/>
      <c r="GC3811" s="1" ph="1"/>
      <c r="GD3811" s="1" ph="1"/>
      <c r="GE3811" s="1" ph="1"/>
      <c r="GF3811" s="1" ph="1"/>
      <c r="GG3811" s="1" ph="1"/>
      <c r="GH3811" s="1" ph="1"/>
      <c r="GI3811" s="1" ph="1"/>
      <c r="GJ3811" s="1" ph="1"/>
      <c r="GK3811" s="1" ph="1"/>
      <c r="GL3811" s="1" ph="1"/>
      <c r="GM3811" s="1" ph="1"/>
      <c r="GN3811" s="1" ph="1"/>
      <c r="GO3811" s="1" ph="1"/>
      <c r="GP3811" s="1" ph="1"/>
      <c r="GQ3811" s="1" ph="1"/>
      <c r="GR3811" s="1" ph="1"/>
      <c r="GS3811" s="1" ph="1"/>
      <c r="GT3811" s="1" ph="1"/>
      <c r="GU3811" s="1" ph="1"/>
      <c r="GV3811" s="1" ph="1"/>
      <c r="GW3811" s="1" ph="1"/>
      <c r="GX3811" s="1" ph="1"/>
      <c r="GY3811" s="1" ph="1"/>
      <c r="GZ3811" s="1" ph="1"/>
      <c r="HA3811" s="1" ph="1"/>
      <c r="HB3811" s="1" ph="1"/>
      <c r="HC3811" s="1" ph="1"/>
      <c r="HD3811" s="1" ph="1"/>
      <c r="HE3811" s="1" ph="1"/>
      <c r="HF3811" s="1" ph="1"/>
      <c r="HG3811" s="1" ph="1"/>
      <c r="HH3811" s="1" ph="1"/>
      <c r="HI3811" s="1" ph="1"/>
      <c r="HJ3811" s="1" ph="1"/>
      <c r="HK3811" s="1" ph="1"/>
      <c r="HL3811" s="1" ph="1"/>
      <c r="HM3811" s="1" ph="1"/>
      <c r="HN3811" s="1" ph="1"/>
      <c r="HO3811" s="1" ph="1"/>
      <c r="HP3811" s="1" ph="1"/>
      <c r="HQ3811" s="1" ph="1"/>
      <c r="HR3811" s="1" ph="1"/>
      <c r="HS3811" s="1" ph="1"/>
      <c r="HT3811" s="1" ph="1"/>
      <c r="HU3811" s="1" ph="1"/>
      <c r="HV3811" s="1" ph="1"/>
      <c r="HW3811" s="1" ph="1"/>
      <c r="HX3811" s="1" ph="1"/>
      <c r="HY3811" s="1" ph="1"/>
      <c r="HZ3811" s="1" ph="1"/>
      <c r="IA3811" s="1" ph="1"/>
      <c r="IB3811" s="1" ph="1"/>
      <c r="IC3811" s="1" ph="1"/>
      <c r="ID3811" s="1" ph="1"/>
      <c r="IE3811" s="1" ph="1"/>
      <c r="IF3811" s="1" ph="1"/>
    </row>
    <row r="3812" spans="82:240" ht="20.149999999999999" customHeight="1">
      <c r="CD3812" s="1" ph="1"/>
      <c r="CE3812" s="1" ph="1"/>
      <c r="CF3812" s="1" ph="1"/>
      <c r="CG3812" s="1" ph="1"/>
      <c r="CH3812" s="1" ph="1"/>
      <c r="CI3812" s="1" ph="1"/>
      <c r="CJ3812" s="1" ph="1"/>
      <c r="CK3812" s="1" ph="1"/>
      <c r="CL3812" s="1" ph="1"/>
      <c r="CM3812" s="1" ph="1"/>
      <c r="CN3812" s="1" ph="1"/>
      <c r="CO3812" s="1" ph="1"/>
      <c r="CP3812" s="1" ph="1"/>
      <c r="CQ3812" s="1" ph="1"/>
      <c r="CR3812" s="1" ph="1"/>
      <c r="CS3812" s="1" ph="1"/>
      <c r="CT3812" s="1" ph="1"/>
      <c r="CU3812" s="1" ph="1"/>
      <c r="CV3812" s="1" ph="1"/>
      <c r="CW3812" s="1" ph="1"/>
      <c r="CX3812" s="1" ph="1"/>
      <c r="CY3812" s="1" ph="1"/>
      <c r="CZ3812" s="1" ph="1"/>
      <c r="DA3812" s="1" ph="1"/>
      <c r="DB3812" s="1" ph="1"/>
      <c r="DC3812" s="1" ph="1"/>
      <c r="DD3812" s="1" ph="1"/>
      <c r="DE3812" s="1" ph="1"/>
      <c r="DF3812" s="1" ph="1"/>
      <c r="DG3812" s="1" ph="1"/>
      <c r="DH3812" s="1" ph="1"/>
      <c r="DI3812" s="1" ph="1"/>
      <c r="DJ3812" s="1" ph="1"/>
      <c r="DK3812" s="1" ph="1"/>
      <c r="DL3812" s="1" ph="1"/>
      <c r="DM3812" s="1" ph="1"/>
      <c r="DN3812" s="1" ph="1"/>
      <c r="DO3812" s="1" ph="1"/>
      <c r="DP3812" s="1" ph="1"/>
      <c r="DQ3812" s="1" ph="1"/>
      <c r="DR3812" s="1" ph="1"/>
      <c r="DS3812" s="1" ph="1"/>
      <c r="DT3812" s="1" ph="1"/>
      <c r="DU3812" s="1" ph="1"/>
      <c r="DV3812" s="1" ph="1"/>
      <c r="DW3812" s="1" ph="1"/>
      <c r="DX3812" s="1" ph="1"/>
      <c r="DY3812" s="1" ph="1"/>
      <c r="DZ3812" s="1" ph="1"/>
      <c r="EA3812" s="1" ph="1"/>
      <c r="EB3812" s="1" ph="1"/>
      <c r="EC3812" s="1" ph="1"/>
      <c r="ED3812" s="1" ph="1"/>
      <c r="EE3812" s="1" ph="1"/>
      <c r="EF3812" s="1" ph="1"/>
      <c r="EG3812" s="1" ph="1"/>
      <c r="EH3812" s="1" ph="1"/>
      <c r="EI3812" s="1" ph="1"/>
      <c r="EJ3812" s="1" ph="1"/>
      <c r="EK3812" s="1" ph="1"/>
      <c r="EL3812" s="1" ph="1"/>
      <c r="EM3812" s="1" ph="1"/>
      <c r="EN3812" s="1" ph="1"/>
      <c r="EO3812" s="1" ph="1"/>
      <c r="EP3812" s="1" ph="1"/>
      <c r="EQ3812" s="1" ph="1"/>
      <c r="ER3812" s="1" ph="1"/>
      <c r="ES3812" s="1" ph="1"/>
      <c r="ET3812" s="1" ph="1"/>
      <c r="EU3812" s="1" ph="1"/>
      <c r="EV3812" s="1" ph="1"/>
      <c r="EW3812" s="1" ph="1"/>
      <c r="EX3812" s="1" ph="1"/>
      <c r="EY3812" s="1" ph="1"/>
      <c r="EZ3812" s="1" ph="1"/>
      <c r="FA3812" s="1" ph="1"/>
      <c r="FB3812" s="1" ph="1"/>
      <c r="FC3812" s="1" ph="1"/>
      <c r="FD3812" s="1" ph="1"/>
      <c r="FE3812" s="1" ph="1"/>
      <c r="FF3812" s="1" ph="1"/>
      <c r="FG3812" s="1" ph="1"/>
      <c r="FH3812" s="1" ph="1"/>
      <c r="FI3812" s="1" ph="1"/>
      <c r="FJ3812" s="1" ph="1"/>
      <c r="FK3812" s="1" ph="1"/>
      <c r="FL3812" s="1" ph="1"/>
      <c r="FM3812" s="1" ph="1"/>
      <c r="FN3812" s="1" ph="1"/>
      <c r="FO3812" s="1" ph="1"/>
      <c r="FP3812" s="1" ph="1"/>
      <c r="FQ3812" s="1" ph="1"/>
      <c r="FR3812" s="1" ph="1"/>
      <c r="FS3812" s="1" ph="1"/>
      <c r="FT3812" s="1" ph="1"/>
      <c r="FU3812" s="1" ph="1"/>
      <c r="FV3812" s="1" ph="1"/>
      <c r="FW3812" s="1" ph="1"/>
      <c r="FX3812" s="1" ph="1"/>
      <c r="FY3812" s="1" ph="1"/>
      <c r="FZ3812" s="1" ph="1"/>
      <c r="GA3812" s="1" ph="1"/>
      <c r="GB3812" s="1" ph="1"/>
      <c r="GC3812" s="1" ph="1"/>
      <c r="GD3812" s="1" ph="1"/>
      <c r="GE3812" s="1" ph="1"/>
      <c r="GF3812" s="1" ph="1"/>
      <c r="GG3812" s="1" ph="1"/>
      <c r="GH3812" s="1" ph="1"/>
      <c r="GI3812" s="1" ph="1"/>
      <c r="GJ3812" s="1" ph="1"/>
      <c r="GK3812" s="1" ph="1"/>
      <c r="GL3812" s="1" ph="1"/>
      <c r="GM3812" s="1" ph="1"/>
      <c r="GN3812" s="1" ph="1"/>
      <c r="GO3812" s="1" ph="1"/>
      <c r="GP3812" s="1" ph="1"/>
      <c r="GQ3812" s="1" ph="1"/>
      <c r="GR3812" s="1" ph="1"/>
      <c r="GS3812" s="1" ph="1"/>
      <c r="GT3812" s="1" ph="1"/>
      <c r="GU3812" s="1" ph="1"/>
      <c r="GV3812" s="1" ph="1"/>
      <c r="GW3812" s="1" ph="1"/>
      <c r="GX3812" s="1" ph="1"/>
      <c r="GY3812" s="1" ph="1"/>
      <c r="GZ3812" s="1" ph="1"/>
      <c r="HA3812" s="1" ph="1"/>
      <c r="HB3812" s="1" ph="1"/>
      <c r="HC3812" s="1" ph="1"/>
      <c r="HD3812" s="1" ph="1"/>
      <c r="HE3812" s="1" ph="1"/>
      <c r="HF3812" s="1" ph="1"/>
      <c r="HG3812" s="1" ph="1"/>
      <c r="HH3812" s="1" ph="1"/>
      <c r="HI3812" s="1" ph="1"/>
      <c r="HJ3812" s="1" ph="1"/>
      <c r="HK3812" s="1" ph="1"/>
      <c r="HL3812" s="1" ph="1"/>
      <c r="HM3812" s="1" ph="1"/>
      <c r="HN3812" s="1" ph="1"/>
      <c r="HO3812" s="1" ph="1"/>
      <c r="HP3812" s="1" ph="1"/>
      <c r="HQ3812" s="1" ph="1"/>
      <c r="HR3812" s="1" ph="1"/>
      <c r="HS3812" s="1" ph="1"/>
      <c r="HT3812" s="1" ph="1"/>
      <c r="HU3812" s="1" ph="1"/>
      <c r="HV3812" s="1" ph="1"/>
      <c r="HW3812" s="1" ph="1"/>
      <c r="HX3812" s="1" ph="1"/>
      <c r="HY3812" s="1" ph="1"/>
      <c r="HZ3812" s="1" ph="1"/>
      <c r="IA3812" s="1" ph="1"/>
      <c r="IB3812" s="1" ph="1"/>
      <c r="IC3812" s="1" ph="1"/>
      <c r="ID3812" s="1" ph="1"/>
      <c r="IE3812" s="1" ph="1"/>
      <c r="IF3812" s="1" ph="1"/>
    </row>
    <row r="3814" spans="82:240" ht="20.149999999999999" customHeight="1">
      <c r="CD3814" s="1" ph="1"/>
      <c r="CE3814" s="1" ph="1"/>
      <c r="CF3814" s="1" ph="1"/>
      <c r="CG3814" s="1" ph="1"/>
      <c r="CH3814" s="1" ph="1"/>
      <c r="CI3814" s="1" ph="1"/>
      <c r="CJ3814" s="1" ph="1"/>
      <c r="CK3814" s="1" ph="1"/>
      <c r="CL3814" s="1" ph="1"/>
      <c r="CM3814" s="1" ph="1"/>
      <c r="CN3814" s="1" ph="1"/>
      <c r="CO3814" s="1" ph="1"/>
      <c r="CP3814" s="1" ph="1"/>
      <c r="CQ3814" s="1" ph="1"/>
      <c r="CR3814" s="1" ph="1"/>
      <c r="CS3814" s="1" ph="1"/>
      <c r="CT3814" s="1" ph="1"/>
      <c r="CU3814" s="1" ph="1"/>
      <c r="CV3814" s="1" ph="1"/>
      <c r="CW3814" s="1" ph="1"/>
      <c r="CX3814" s="1" ph="1"/>
      <c r="CY3814" s="1" ph="1"/>
      <c r="CZ3814" s="1" ph="1"/>
      <c r="DA3814" s="1" ph="1"/>
      <c r="DB3814" s="1" ph="1"/>
      <c r="DC3814" s="1" ph="1"/>
      <c r="DD3814" s="1" ph="1"/>
      <c r="DE3814" s="1" ph="1"/>
      <c r="DF3814" s="1" ph="1"/>
      <c r="DG3814" s="1" ph="1"/>
      <c r="DH3814" s="1" ph="1"/>
      <c r="DI3814" s="1" ph="1"/>
      <c r="DJ3814" s="1" ph="1"/>
      <c r="DK3814" s="1" ph="1"/>
      <c r="DL3814" s="1" ph="1"/>
      <c r="DM3814" s="1" ph="1"/>
      <c r="DN3814" s="1" ph="1"/>
      <c r="DO3814" s="1" ph="1"/>
      <c r="DP3814" s="1" ph="1"/>
      <c r="DQ3814" s="1" ph="1"/>
      <c r="DR3814" s="1" ph="1"/>
      <c r="DS3814" s="1" ph="1"/>
      <c r="DT3814" s="1" ph="1"/>
      <c r="DU3814" s="1" ph="1"/>
      <c r="DV3814" s="1" ph="1"/>
      <c r="DW3814" s="1" ph="1"/>
      <c r="DX3814" s="1" ph="1"/>
      <c r="DY3814" s="1" ph="1"/>
      <c r="DZ3814" s="1" ph="1"/>
      <c r="EA3814" s="1" ph="1"/>
      <c r="EB3814" s="1" ph="1"/>
      <c r="EC3814" s="1" ph="1"/>
      <c r="ED3814" s="1" ph="1"/>
      <c r="EE3814" s="1" ph="1"/>
      <c r="EF3814" s="1" ph="1"/>
      <c r="EG3814" s="1" ph="1"/>
      <c r="EH3814" s="1" ph="1"/>
      <c r="EI3814" s="1" ph="1"/>
      <c r="EJ3814" s="1" ph="1"/>
      <c r="EK3814" s="1" ph="1"/>
      <c r="EL3814" s="1" ph="1"/>
      <c r="EM3814" s="1" ph="1"/>
      <c r="EN3814" s="1" ph="1"/>
      <c r="EO3814" s="1" ph="1"/>
      <c r="EP3814" s="1" ph="1"/>
      <c r="EQ3814" s="1" ph="1"/>
      <c r="ER3814" s="1" ph="1"/>
      <c r="ES3814" s="1" ph="1"/>
      <c r="ET3814" s="1" ph="1"/>
      <c r="EU3814" s="1" ph="1"/>
      <c r="EV3814" s="1" ph="1"/>
      <c r="EW3814" s="1" ph="1"/>
      <c r="EX3814" s="1" ph="1"/>
      <c r="EY3814" s="1" ph="1"/>
      <c r="EZ3814" s="1" ph="1"/>
      <c r="FA3814" s="1" ph="1"/>
      <c r="FB3814" s="1" ph="1"/>
      <c r="FC3814" s="1" ph="1"/>
      <c r="FD3814" s="1" ph="1"/>
      <c r="FE3814" s="1" ph="1"/>
      <c r="FF3814" s="1" ph="1"/>
      <c r="FG3814" s="1" ph="1"/>
      <c r="FH3814" s="1" ph="1"/>
      <c r="FI3814" s="1" ph="1"/>
      <c r="FJ3814" s="1" ph="1"/>
      <c r="FK3814" s="1" ph="1"/>
      <c r="FL3814" s="1" ph="1"/>
      <c r="FM3814" s="1" ph="1"/>
      <c r="FN3814" s="1" ph="1"/>
      <c r="FO3814" s="1" ph="1"/>
      <c r="FP3814" s="1" ph="1"/>
      <c r="FQ3814" s="1" ph="1"/>
      <c r="FR3814" s="1" ph="1"/>
      <c r="FS3814" s="1" ph="1"/>
      <c r="FT3814" s="1" ph="1"/>
      <c r="FU3814" s="1" ph="1"/>
      <c r="FV3814" s="1" ph="1"/>
      <c r="FW3814" s="1" ph="1"/>
      <c r="FX3814" s="1" ph="1"/>
      <c r="FY3814" s="1" ph="1"/>
      <c r="FZ3814" s="1" ph="1"/>
      <c r="GA3814" s="1" ph="1"/>
      <c r="GB3814" s="1" ph="1"/>
      <c r="GC3814" s="1" ph="1"/>
      <c r="GD3814" s="1" ph="1"/>
      <c r="GE3814" s="1" ph="1"/>
      <c r="GF3814" s="1" ph="1"/>
      <c r="GG3814" s="1" ph="1"/>
      <c r="GH3814" s="1" ph="1"/>
      <c r="GI3814" s="1" ph="1"/>
      <c r="GJ3814" s="1" ph="1"/>
      <c r="GK3814" s="1" ph="1"/>
      <c r="GL3814" s="1" ph="1"/>
      <c r="GM3814" s="1" ph="1"/>
      <c r="GN3814" s="1" ph="1"/>
      <c r="GO3814" s="1" ph="1"/>
      <c r="GP3814" s="1" ph="1"/>
      <c r="GQ3814" s="1" ph="1"/>
      <c r="GR3814" s="1" ph="1"/>
      <c r="GS3814" s="1" ph="1"/>
      <c r="GT3814" s="1" ph="1"/>
      <c r="GU3814" s="1" ph="1"/>
      <c r="GV3814" s="1" ph="1"/>
      <c r="GW3814" s="1" ph="1"/>
      <c r="GX3814" s="1" ph="1"/>
      <c r="GY3814" s="1" ph="1"/>
      <c r="GZ3814" s="1" ph="1"/>
      <c r="HA3814" s="1" ph="1"/>
      <c r="HB3814" s="1" ph="1"/>
      <c r="HC3814" s="1" ph="1"/>
      <c r="HD3814" s="1" ph="1"/>
      <c r="HE3814" s="1" ph="1"/>
      <c r="HF3814" s="1" ph="1"/>
      <c r="HG3814" s="1" ph="1"/>
      <c r="HH3814" s="1" ph="1"/>
      <c r="HI3814" s="1" ph="1"/>
      <c r="HJ3814" s="1" ph="1"/>
      <c r="HK3814" s="1" ph="1"/>
      <c r="HL3814" s="1" ph="1"/>
      <c r="HM3814" s="1" ph="1"/>
      <c r="HN3814" s="1" ph="1"/>
      <c r="HO3814" s="1" ph="1"/>
      <c r="HP3814" s="1" ph="1"/>
      <c r="HQ3814" s="1" ph="1"/>
      <c r="HR3814" s="1" ph="1"/>
      <c r="HS3814" s="1" ph="1"/>
      <c r="HT3814" s="1" ph="1"/>
      <c r="HU3814" s="1" ph="1"/>
      <c r="HV3814" s="1" ph="1"/>
      <c r="HW3814" s="1" ph="1"/>
      <c r="HX3814" s="1" ph="1"/>
      <c r="HY3814" s="1" ph="1"/>
      <c r="HZ3814" s="1" ph="1"/>
      <c r="IA3814" s="1" ph="1"/>
      <c r="IB3814" s="1" ph="1"/>
      <c r="IC3814" s="1" ph="1"/>
      <c r="ID3814" s="1" ph="1"/>
      <c r="IE3814" s="1" ph="1"/>
      <c r="IF3814" s="1" ph="1"/>
    </row>
    <row r="3815" spans="82:240" ht="20.149999999999999" customHeight="1">
      <c r="CD3815" s="1" ph="1"/>
      <c r="CE3815" s="1" ph="1"/>
      <c r="CF3815" s="1" ph="1"/>
      <c r="CG3815" s="1" ph="1"/>
      <c r="CH3815" s="1" ph="1"/>
      <c r="CI3815" s="1" ph="1"/>
      <c r="CJ3815" s="1" ph="1"/>
      <c r="CK3815" s="1" ph="1"/>
      <c r="CL3815" s="1" ph="1"/>
      <c r="CM3815" s="1" ph="1"/>
      <c r="CN3815" s="1" ph="1"/>
      <c r="CO3815" s="1" ph="1"/>
      <c r="CP3815" s="1" ph="1"/>
      <c r="CQ3815" s="1" ph="1"/>
      <c r="CR3815" s="1" ph="1"/>
      <c r="CS3815" s="1" ph="1"/>
      <c r="CT3815" s="1" ph="1"/>
      <c r="CU3815" s="1" ph="1"/>
      <c r="CV3815" s="1" ph="1"/>
      <c r="CW3815" s="1" ph="1"/>
      <c r="CX3815" s="1" ph="1"/>
      <c r="CY3815" s="1" ph="1"/>
      <c r="CZ3815" s="1" ph="1"/>
      <c r="DA3815" s="1" ph="1"/>
      <c r="DB3815" s="1" ph="1"/>
      <c r="DC3815" s="1" ph="1"/>
      <c r="DD3815" s="1" ph="1"/>
      <c r="DE3815" s="1" ph="1"/>
      <c r="DF3815" s="1" ph="1"/>
      <c r="DG3815" s="1" ph="1"/>
      <c r="DH3815" s="1" ph="1"/>
      <c r="DI3815" s="1" ph="1"/>
      <c r="DJ3815" s="1" ph="1"/>
      <c r="DK3815" s="1" ph="1"/>
      <c r="DL3815" s="1" ph="1"/>
      <c r="DM3815" s="1" ph="1"/>
      <c r="DN3815" s="1" ph="1"/>
      <c r="DO3815" s="1" ph="1"/>
      <c r="DP3815" s="1" ph="1"/>
      <c r="DQ3815" s="1" ph="1"/>
      <c r="DR3815" s="1" ph="1"/>
      <c r="DS3815" s="1" ph="1"/>
      <c r="DT3815" s="1" ph="1"/>
      <c r="DU3815" s="1" ph="1"/>
      <c r="DV3815" s="1" ph="1"/>
      <c r="DW3815" s="1" ph="1"/>
      <c r="DX3815" s="1" ph="1"/>
      <c r="DY3815" s="1" ph="1"/>
      <c r="DZ3815" s="1" ph="1"/>
      <c r="EA3815" s="1" ph="1"/>
      <c r="EB3815" s="1" ph="1"/>
      <c r="EC3815" s="1" ph="1"/>
      <c r="ED3815" s="1" ph="1"/>
      <c r="EE3815" s="1" ph="1"/>
      <c r="EF3815" s="1" ph="1"/>
      <c r="EG3815" s="1" ph="1"/>
      <c r="EH3815" s="1" ph="1"/>
      <c r="EI3815" s="1" ph="1"/>
      <c r="EJ3815" s="1" ph="1"/>
      <c r="EK3815" s="1" ph="1"/>
      <c r="EL3815" s="1" ph="1"/>
      <c r="EM3815" s="1" ph="1"/>
      <c r="EN3815" s="1" ph="1"/>
      <c r="EO3815" s="1" ph="1"/>
      <c r="EP3815" s="1" ph="1"/>
      <c r="EQ3815" s="1" ph="1"/>
      <c r="ER3815" s="1" ph="1"/>
      <c r="ES3815" s="1" ph="1"/>
      <c r="ET3815" s="1" ph="1"/>
      <c r="EU3815" s="1" ph="1"/>
      <c r="EV3815" s="1" ph="1"/>
      <c r="EW3815" s="1" ph="1"/>
      <c r="EX3815" s="1" ph="1"/>
      <c r="EY3815" s="1" ph="1"/>
      <c r="EZ3815" s="1" ph="1"/>
      <c r="FA3815" s="1" ph="1"/>
      <c r="FB3815" s="1" ph="1"/>
      <c r="FC3815" s="1" ph="1"/>
      <c r="FD3815" s="1" ph="1"/>
      <c r="FE3815" s="1" ph="1"/>
      <c r="FF3815" s="1" ph="1"/>
      <c r="FG3815" s="1" ph="1"/>
      <c r="FH3815" s="1" ph="1"/>
      <c r="FI3815" s="1" ph="1"/>
      <c r="FJ3815" s="1" ph="1"/>
      <c r="FK3815" s="1" ph="1"/>
      <c r="FL3815" s="1" ph="1"/>
      <c r="FM3815" s="1" ph="1"/>
      <c r="FN3815" s="1" ph="1"/>
      <c r="FO3815" s="1" ph="1"/>
      <c r="FP3815" s="1" ph="1"/>
      <c r="FQ3815" s="1" ph="1"/>
      <c r="FR3815" s="1" ph="1"/>
      <c r="FS3815" s="1" ph="1"/>
      <c r="FT3815" s="1" ph="1"/>
      <c r="FU3815" s="1" ph="1"/>
      <c r="FV3815" s="1" ph="1"/>
      <c r="FW3815" s="1" ph="1"/>
      <c r="FX3815" s="1" ph="1"/>
      <c r="FY3815" s="1" ph="1"/>
      <c r="FZ3815" s="1" ph="1"/>
      <c r="GA3815" s="1" ph="1"/>
      <c r="GB3815" s="1" ph="1"/>
      <c r="GC3815" s="1" ph="1"/>
      <c r="GD3815" s="1" ph="1"/>
      <c r="GE3815" s="1" ph="1"/>
      <c r="GF3815" s="1" ph="1"/>
      <c r="GG3815" s="1" ph="1"/>
      <c r="GH3815" s="1" ph="1"/>
      <c r="GI3815" s="1" ph="1"/>
      <c r="GJ3815" s="1" ph="1"/>
      <c r="GK3815" s="1" ph="1"/>
      <c r="GL3815" s="1" ph="1"/>
      <c r="GM3815" s="1" ph="1"/>
      <c r="GN3815" s="1" ph="1"/>
      <c r="GO3815" s="1" ph="1"/>
      <c r="GP3815" s="1" ph="1"/>
      <c r="GQ3815" s="1" ph="1"/>
      <c r="GR3815" s="1" ph="1"/>
      <c r="GS3815" s="1" ph="1"/>
      <c r="GT3815" s="1" ph="1"/>
      <c r="GU3815" s="1" ph="1"/>
      <c r="GV3815" s="1" ph="1"/>
      <c r="GW3815" s="1" ph="1"/>
      <c r="GX3815" s="1" ph="1"/>
      <c r="GY3815" s="1" ph="1"/>
      <c r="GZ3815" s="1" ph="1"/>
      <c r="HA3815" s="1" ph="1"/>
      <c r="HB3815" s="1" ph="1"/>
      <c r="HC3815" s="1" ph="1"/>
      <c r="HD3815" s="1" ph="1"/>
      <c r="HE3815" s="1" ph="1"/>
      <c r="HF3815" s="1" ph="1"/>
      <c r="HG3815" s="1" ph="1"/>
      <c r="HH3815" s="1" ph="1"/>
      <c r="HI3815" s="1" ph="1"/>
      <c r="HJ3815" s="1" ph="1"/>
      <c r="HK3815" s="1" ph="1"/>
      <c r="HL3815" s="1" ph="1"/>
      <c r="HM3815" s="1" ph="1"/>
      <c r="HN3815" s="1" ph="1"/>
      <c r="HO3815" s="1" ph="1"/>
      <c r="HP3815" s="1" ph="1"/>
      <c r="HQ3815" s="1" ph="1"/>
      <c r="HR3815" s="1" ph="1"/>
      <c r="HS3815" s="1" ph="1"/>
      <c r="HT3815" s="1" ph="1"/>
      <c r="HU3815" s="1" ph="1"/>
      <c r="HV3815" s="1" ph="1"/>
      <c r="HW3815" s="1" ph="1"/>
      <c r="HX3815" s="1" ph="1"/>
      <c r="HY3815" s="1" ph="1"/>
      <c r="HZ3815" s="1" ph="1"/>
      <c r="IA3815" s="1" ph="1"/>
      <c r="IB3815" s="1" ph="1"/>
      <c r="IC3815" s="1" ph="1"/>
      <c r="ID3815" s="1" ph="1"/>
      <c r="IE3815" s="1" ph="1"/>
      <c r="IF3815" s="1" ph="1"/>
    </row>
    <row r="3816" spans="82:240" ht="20.149999999999999" customHeight="1">
      <c r="CD3816" s="1" ph="1"/>
      <c r="CE3816" s="1" ph="1"/>
      <c r="CF3816" s="1" ph="1"/>
      <c r="CG3816" s="1" ph="1"/>
      <c r="CH3816" s="1" ph="1"/>
      <c r="CI3816" s="1" ph="1"/>
      <c r="CJ3816" s="1" ph="1"/>
      <c r="CK3816" s="1" ph="1"/>
      <c r="CL3816" s="1" ph="1"/>
      <c r="CM3816" s="1" ph="1"/>
      <c r="CN3816" s="1" ph="1"/>
      <c r="CO3816" s="1" ph="1"/>
      <c r="CP3816" s="1" ph="1"/>
      <c r="CQ3816" s="1" ph="1"/>
      <c r="CR3816" s="1" ph="1"/>
      <c r="CS3816" s="1" ph="1"/>
      <c r="CT3816" s="1" ph="1"/>
      <c r="CU3816" s="1" ph="1"/>
      <c r="CV3816" s="1" ph="1"/>
      <c r="CW3816" s="1" ph="1"/>
      <c r="CX3816" s="1" ph="1"/>
      <c r="CY3816" s="1" ph="1"/>
      <c r="CZ3816" s="1" ph="1"/>
      <c r="DA3816" s="1" ph="1"/>
      <c r="DB3816" s="1" ph="1"/>
      <c r="DC3816" s="1" ph="1"/>
      <c r="DD3816" s="1" ph="1"/>
      <c r="DE3816" s="1" ph="1"/>
      <c r="DF3816" s="1" ph="1"/>
      <c r="DG3816" s="1" ph="1"/>
      <c r="DH3816" s="1" ph="1"/>
      <c r="DI3816" s="1" ph="1"/>
      <c r="DJ3816" s="1" ph="1"/>
      <c r="DK3816" s="1" ph="1"/>
      <c r="DL3816" s="1" ph="1"/>
      <c r="DM3816" s="1" ph="1"/>
      <c r="DN3816" s="1" ph="1"/>
      <c r="DO3816" s="1" ph="1"/>
      <c r="DP3816" s="1" ph="1"/>
      <c r="DQ3816" s="1" ph="1"/>
      <c r="DR3816" s="1" ph="1"/>
      <c r="DS3816" s="1" ph="1"/>
      <c r="DT3816" s="1" ph="1"/>
      <c r="DU3816" s="1" ph="1"/>
      <c r="DV3816" s="1" ph="1"/>
      <c r="DW3816" s="1" ph="1"/>
      <c r="DX3816" s="1" ph="1"/>
      <c r="DY3816" s="1" ph="1"/>
      <c r="DZ3816" s="1" ph="1"/>
      <c r="EA3816" s="1" ph="1"/>
      <c r="EB3816" s="1" ph="1"/>
      <c r="EC3816" s="1" ph="1"/>
      <c r="ED3816" s="1" ph="1"/>
      <c r="EE3816" s="1" ph="1"/>
      <c r="EF3816" s="1" ph="1"/>
      <c r="EG3816" s="1" ph="1"/>
      <c r="EH3816" s="1" ph="1"/>
      <c r="EI3816" s="1" ph="1"/>
      <c r="EJ3816" s="1" ph="1"/>
      <c r="EK3816" s="1" ph="1"/>
      <c r="EL3816" s="1" ph="1"/>
      <c r="EM3816" s="1" ph="1"/>
      <c r="EN3816" s="1" ph="1"/>
      <c r="EO3816" s="1" ph="1"/>
      <c r="EP3816" s="1" ph="1"/>
      <c r="EQ3816" s="1" ph="1"/>
      <c r="ER3816" s="1" ph="1"/>
      <c r="ES3816" s="1" ph="1"/>
      <c r="ET3816" s="1" ph="1"/>
      <c r="EU3816" s="1" ph="1"/>
      <c r="EV3816" s="1" ph="1"/>
      <c r="EW3816" s="1" ph="1"/>
      <c r="EX3816" s="1" ph="1"/>
      <c r="EY3816" s="1" ph="1"/>
      <c r="EZ3816" s="1" ph="1"/>
      <c r="FA3816" s="1" ph="1"/>
      <c r="FB3816" s="1" ph="1"/>
      <c r="FC3816" s="1" ph="1"/>
      <c r="FD3816" s="1" ph="1"/>
      <c r="FE3816" s="1" ph="1"/>
      <c r="FF3816" s="1" ph="1"/>
      <c r="FG3816" s="1" ph="1"/>
      <c r="FH3816" s="1" ph="1"/>
      <c r="FI3816" s="1" ph="1"/>
      <c r="FJ3816" s="1" ph="1"/>
      <c r="FK3816" s="1" ph="1"/>
      <c r="FL3816" s="1" ph="1"/>
      <c r="FM3816" s="1" ph="1"/>
      <c r="FN3816" s="1" ph="1"/>
      <c r="FO3816" s="1" ph="1"/>
      <c r="FP3816" s="1" ph="1"/>
      <c r="FQ3816" s="1" ph="1"/>
      <c r="FR3816" s="1" ph="1"/>
      <c r="FS3816" s="1" ph="1"/>
      <c r="FT3816" s="1" ph="1"/>
      <c r="FU3816" s="1" ph="1"/>
      <c r="FV3816" s="1" ph="1"/>
      <c r="FW3816" s="1" ph="1"/>
      <c r="FX3816" s="1" ph="1"/>
      <c r="FY3816" s="1" ph="1"/>
      <c r="FZ3816" s="1" ph="1"/>
      <c r="GA3816" s="1" ph="1"/>
      <c r="GB3816" s="1" ph="1"/>
      <c r="GC3816" s="1" ph="1"/>
      <c r="GD3816" s="1" ph="1"/>
      <c r="GE3816" s="1" ph="1"/>
      <c r="GF3816" s="1" ph="1"/>
      <c r="GG3816" s="1" ph="1"/>
      <c r="GH3816" s="1" ph="1"/>
      <c r="GI3816" s="1" ph="1"/>
      <c r="GJ3816" s="1" ph="1"/>
      <c r="GK3816" s="1" ph="1"/>
      <c r="GL3816" s="1" ph="1"/>
      <c r="GM3816" s="1" ph="1"/>
      <c r="GN3816" s="1" ph="1"/>
      <c r="GO3816" s="1" ph="1"/>
      <c r="GP3816" s="1" ph="1"/>
      <c r="GQ3816" s="1" ph="1"/>
      <c r="GR3816" s="1" ph="1"/>
      <c r="GS3816" s="1" ph="1"/>
      <c r="GT3816" s="1" ph="1"/>
      <c r="GU3816" s="1" ph="1"/>
      <c r="GV3816" s="1" ph="1"/>
      <c r="GW3816" s="1" ph="1"/>
      <c r="GX3816" s="1" ph="1"/>
      <c r="GY3816" s="1" ph="1"/>
      <c r="GZ3816" s="1" ph="1"/>
      <c r="HA3816" s="1" ph="1"/>
      <c r="HB3816" s="1" ph="1"/>
      <c r="HC3816" s="1" ph="1"/>
      <c r="HD3816" s="1" ph="1"/>
      <c r="HE3816" s="1" ph="1"/>
      <c r="HF3816" s="1" ph="1"/>
      <c r="HG3816" s="1" ph="1"/>
      <c r="HH3816" s="1" ph="1"/>
      <c r="HI3816" s="1" ph="1"/>
      <c r="HJ3816" s="1" ph="1"/>
      <c r="HK3816" s="1" ph="1"/>
      <c r="HL3816" s="1" ph="1"/>
      <c r="HM3816" s="1" ph="1"/>
      <c r="HN3816" s="1" ph="1"/>
      <c r="HO3816" s="1" ph="1"/>
      <c r="HP3816" s="1" ph="1"/>
      <c r="HQ3816" s="1" ph="1"/>
      <c r="HR3816" s="1" ph="1"/>
      <c r="HS3816" s="1" ph="1"/>
      <c r="HT3816" s="1" ph="1"/>
      <c r="HU3816" s="1" ph="1"/>
      <c r="HV3816" s="1" ph="1"/>
      <c r="HW3816" s="1" ph="1"/>
      <c r="HX3816" s="1" ph="1"/>
      <c r="HY3816" s="1" ph="1"/>
      <c r="HZ3816" s="1" ph="1"/>
      <c r="IA3816" s="1" ph="1"/>
      <c r="IB3816" s="1" ph="1"/>
      <c r="IC3816" s="1" ph="1"/>
      <c r="ID3816" s="1" ph="1"/>
      <c r="IE3816" s="1" ph="1"/>
      <c r="IF3816" s="1" ph="1"/>
    </row>
    <row r="3817" spans="82:240" ht="20.149999999999999" customHeight="1">
      <c r="CD3817" s="1" ph="1"/>
      <c r="CE3817" s="1" ph="1"/>
      <c r="CF3817" s="1" ph="1"/>
      <c r="CG3817" s="1" ph="1"/>
      <c r="CH3817" s="1" ph="1"/>
      <c r="CI3817" s="1" ph="1"/>
      <c r="CJ3817" s="1" ph="1"/>
      <c r="CK3817" s="1" ph="1"/>
      <c r="CL3817" s="1" ph="1"/>
      <c r="CM3817" s="1" ph="1"/>
      <c r="CN3817" s="1" ph="1"/>
      <c r="CO3817" s="1" ph="1"/>
      <c r="CP3817" s="1" ph="1"/>
      <c r="CQ3817" s="1" ph="1"/>
      <c r="CR3817" s="1" ph="1"/>
      <c r="CS3817" s="1" ph="1"/>
      <c r="CT3817" s="1" ph="1"/>
      <c r="CU3817" s="1" ph="1"/>
      <c r="CV3817" s="1" ph="1"/>
      <c r="CW3817" s="1" ph="1"/>
      <c r="CX3817" s="1" ph="1"/>
      <c r="CY3817" s="1" ph="1"/>
      <c r="CZ3817" s="1" ph="1"/>
      <c r="DA3817" s="1" ph="1"/>
      <c r="DB3817" s="1" ph="1"/>
      <c r="DC3817" s="1" ph="1"/>
      <c r="DD3817" s="1" ph="1"/>
      <c r="DE3817" s="1" ph="1"/>
      <c r="DF3817" s="1" ph="1"/>
      <c r="DG3817" s="1" ph="1"/>
      <c r="DH3817" s="1" ph="1"/>
      <c r="DI3817" s="1" ph="1"/>
      <c r="DJ3817" s="1" ph="1"/>
      <c r="DK3817" s="1" ph="1"/>
      <c r="DL3817" s="1" ph="1"/>
      <c r="DM3817" s="1" ph="1"/>
      <c r="DN3817" s="1" ph="1"/>
      <c r="DO3817" s="1" ph="1"/>
      <c r="DP3817" s="1" ph="1"/>
      <c r="DQ3817" s="1" ph="1"/>
      <c r="DR3817" s="1" ph="1"/>
      <c r="DS3817" s="1" ph="1"/>
      <c r="DT3817" s="1" ph="1"/>
      <c r="DU3817" s="1" ph="1"/>
      <c r="DV3817" s="1" ph="1"/>
      <c r="DW3817" s="1" ph="1"/>
      <c r="DX3817" s="1" ph="1"/>
      <c r="DY3817" s="1" ph="1"/>
      <c r="DZ3817" s="1" ph="1"/>
      <c r="EA3817" s="1" ph="1"/>
      <c r="EB3817" s="1" ph="1"/>
      <c r="EC3817" s="1" ph="1"/>
      <c r="ED3817" s="1" ph="1"/>
      <c r="EE3817" s="1" ph="1"/>
      <c r="EF3817" s="1" ph="1"/>
      <c r="EG3817" s="1" ph="1"/>
      <c r="EH3817" s="1" ph="1"/>
      <c r="EI3817" s="1" ph="1"/>
      <c r="EJ3817" s="1" ph="1"/>
      <c r="EK3817" s="1" ph="1"/>
      <c r="EL3817" s="1" ph="1"/>
      <c r="EM3817" s="1" ph="1"/>
      <c r="EN3817" s="1" ph="1"/>
      <c r="EO3817" s="1" ph="1"/>
      <c r="EP3817" s="1" ph="1"/>
      <c r="EQ3817" s="1" ph="1"/>
      <c r="ER3817" s="1" ph="1"/>
      <c r="ES3817" s="1" ph="1"/>
      <c r="ET3817" s="1" ph="1"/>
      <c r="EU3817" s="1" ph="1"/>
      <c r="EV3817" s="1" ph="1"/>
      <c r="EW3817" s="1" ph="1"/>
      <c r="EX3817" s="1" ph="1"/>
      <c r="EY3817" s="1" ph="1"/>
      <c r="EZ3817" s="1" ph="1"/>
      <c r="FA3817" s="1" ph="1"/>
      <c r="FB3817" s="1" ph="1"/>
      <c r="FC3817" s="1" ph="1"/>
      <c r="FD3817" s="1" ph="1"/>
      <c r="FE3817" s="1" ph="1"/>
      <c r="FF3817" s="1" ph="1"/>
      <c r="FG3817" s="1" ph="1"/>
      <c r="FH3817" s="1" ph="1"/>
      <c r="FI3817" s="1" ph="1"/>
      <c r="FJ3817" s="1" ph="1"/>
      <c r="FK3817" s="1" ph="1"/>
      <c r="FL3817" s="1" ph="1"/>
      <c r="FM3817" s="1" ph="1"/>
      <c r="FN3817" s="1" ph="1"/>
      <c r="FO3817" s="1" ph="1"/>
      <c r="FP3817" s="1" ph="1"/>
      <c r="FQ3817" s="1" ph="1"/>
      <c r="FR3817" s="1" ph="1"/>
      <c r="FS3817" s="1" ph="1"/>
      <c r="FT3817" s="1" ph="1"/>
      <c r="FU3817" s="1" ph="1"/>
      <c r="FV3817" s="1" ph="1"/>
      <c r="FW3817" s="1" ph="1"/>
      <c r="FX3817" s="1" ph="1"/>
      <c r="FY3817" s="1" ph="1"/>
      <c r="FZ3817" s="1" ph="1"/>
      <c r="GA3817" s="1" ph="1"/>
      <c r="GB3817" s="1" ph="1"/>
      <c r="GC3817" s="1" ph="1"/>
      <c r="GD3817" s="1" ph="1"/>
      <c r="GE3817" s="1" ph="1"/>
      <c r="GF3817" s="1" ph="1"/>
      <c r="GG3817" s="1" ph="1"/>
      <c r="GH3817" s="1" ph="1"/>
      <c r="GI3817" s="1" ph="1"/>
      <c r="GJ3817" s="1" ph="1"/>
      <c r="GK3817" s="1" ph="1"/>
      <c r="GL3817" s="1" ph="1"/>
      <c r="GM3817" s="1" ph="1"/>
      <c r="GN3817" s="1" ph="1"/>
      <c r="GO3817" s="1" ph="1"/>
      <c r="GP3817" s="1" ph="1"/>
      <c r="GQ3817" s="1" ph="1"/>
      <c r="GR3817" s="1" ph="1"/>
      <c r="GS3817" s="1" ph="1"/>
      <c r="GT3817" s="1" ph="1"/>
      <c r="GU3817" s="1" ph="1"/>
      <c r="GV3817" s="1" ph="1"/>
      <c r="GW3817" s="1" ph="1"/>
      <c r="GX3817" s="1" ph="1"/>
      <c r="GY3817" s="1" ph="1"/>
      <c r="GZ3817" s="1" ph="1"/>
      <c r="HA3817" s="1" ph="1"/>
      <c r="HB3817" s="1" ph="1"/>
      <c r="HC3817" s="1" ph="1"/>
      <c r="HD3817" s="1" ph="1"/>
      <c r="HE3817" s="1" ph="1"/>
      <c r="HF3817" s="1" ph="1"/>
      <c r="HG3817" s="1" ph="1"/>
      <c r="HH3817" s="1" ph="1"/>
      <c r="HI3817" s="1" ph="1"/>
      <c r="HJ3817" s="1" ph="1"/>
      <c r="HK3817" s="1" ph="1"/>
      <c r="HL3817" s="1" ph="1"/>
      <c r="HM3817" s="1" ph="1"/>
      <c r="HN3817" s="1" ph="1"/>
      <c r="HO3817" s="1" ph="1"/>
      <c r="HP3817" s="1" ph="1"/>
      <c r="HQ3817" s="1" ph="1"/>
      <c r="HR3817" s="1" ph="1"/>
      <c r="HS3817" s="1" ph="1"/>
      <c r="HT3817" s="1" ph="1"/>
      <c r="HU3817" s="1" ph="1"/>
      <c r="HV3817" s="1" ph="1"/>
      <c r="HW3817" s="1" ph="1"/>
      <c r="HX3817" s="1" ph="1"/>
      <c r="HY3817" s="1" ph="1"/>
      <c r="HZ3817" s="1" ph="1"/>
      <c r="IA3817" s="1" ph="1"/>
      <c r="IB3817" s="1" ph="1"/>
      <c r="IC3817" s="1" ph="1"/>
      <c r="ID3817" s="1" ph="1"/>
      <c r="IE3817" s="1" ph="1"/>
      <c r="IF3817" s="1" ph="1"/>
    </row>
    <row r="3818" spans="82:240" ht="20.149999999999999" customHeight="1">
      <c r="CD3818" s="1" ph="1"/>
      <c r="CE3818" s="1" ph="1"/>
      <c r="CF3818" s="1" ph="1"/>
      <c r="CG3818" s="1" ph="1"/>
      <c r="CH3818" s="1" ph="1"/>
      <c r="CI3818" s="1" ph="1"/>
      <c r="CJ3818" s="1" ph="1"/>
      <c r="CK3818" s="1" ph="1"/>
      <c r="CL3818" s="1" ph="1"/>
      <c r="CM3818" s="1" ph="1"/>
      <c r="CN3818" s="1" ph="1"/>
      <c r="CO3818" s="1" ph="1"/>
      <c r="CP3818" s="1" ph="1"/>
      <c r="CQ3818" s="1" ph="1"/>
      <c r="CR3818" s="1" ph="1"/>
      <c r="CS3818" s="1" ph="1"/>
      <c r="CT3818" s="1" ph="1"/>
      <c r="CU3818" s="1" ph="1"/>
      <c r="CV3818" s="1" ph="1"/>
      <c r="CW3818" s="1" ph="1"/>
      <c r="CX3818" s="1" ph="1"/>
      <c r="CY3818" s="1" ph="1"/>
      <c r="CZ3818" s="1" ph="1"/>
      <c r="DA3818" s="1" ph="1"/>
      <c r="DB3818" s="1" ph="1"/>
      <c r="DC3818" s="1" ph="1"/>
      <c r="DD3818" s="1" ph="1"/>
      <c r="DE3818" s="1" ph="1"/>
      <c r="DF3818" s="1" ph="1"/>
      <c r="DG3818" s="1" ph="1"/>
      <c r="DH3818" s="1" ph="1"/>
      <c r="DI3818" s="1" ph="1"/>
      <c r="DJ3818" s="1" ph="1"/>
      <c r="DK3818" s="1" ph="1"/>
      <c r="DL3818" s="1" ph="1"/>
      <c r="DM3818" s="1" ph="1"/>
      <c r="DN3818" s="1" ph="1"/>
      <c r="DO3818" s="1" ph="1"/>
      <c r="DP3818" s="1" ph="1"/>
      <c r="DQ3818" s="1" ph="1"/>
      <c r="DR3818" s="1" ph="1"/>
      <c r="DS3818" s="1" ph="1"/>
      <c r="DT3818" s="1" ph="1"/>
      <c r="DU3818" s="1" ph="1"/>
      <c r="DV3818" s="1" ph="1"/>
      <c r="DW3818" s="1" ph="1"/>
      <c r="DX3818" s="1" ph="1"/>
      <c r="DY3818" s="1" ph="1"/>
      <c r="DZ3818" s="1" ph="1"/>
      <c r="EA3818" s="1" ph="1"/>
      <c r="EB3818" s="1" ph="1"/>
      <c r="EC3818" s="1" ph="1"/>
      <c r="ED3818" s="1" ph="1"/>
      <c r="EE3818" s="1" ph="1"/>
      <c r="EF3818" s="1" ph="1"/>
      <c r="EG3818" s="1" ph="1"/>
      <c r="EH3818" s="1" ph="1"/>
      <c r="EI3818" s="1" ph="1"/>
      <c r="EJ3818" s="1" ph="1"/>
      <c r="EK3818" s="1" ph="1"/>
      <c r="EL3818" s="1" ph="1"/>
      <c r="EM3818" s="1" ph="1"/>
      <c r="EN3818" s="1" ph="1"/>
      <c r="EO3818" s="1" ph="1"/>
      <c r="EP3818" s="1" ph="1"/>
      <c r="EQ3818" s="1" ph="1"/>
      <c r="ER3818" s="1" ph="1"/>
      <c r="ES3818" s="1" ph="1"/>
      <c r="ET3818" s="1" ph="1"/>
      <c r="EU3818" s="1" ph="1"/>
      <c r="EV3818" s="1" ph="1"/>
      <c r="EW3818" s="1" ph="1"/>
      <c r="EX3818" s="1" ph="1"/>
      <c r="EY3818" s="1" ph="1"/>
      <c r="EZ3818" s="1" ph="1"/>
      <c r="FA3818" s="1" ph="1"/>
      <c r="FB3818" s="1" ph="1"/>
      <c r="FC3818" s="1" ph="1"/>
      <c r="FD3818" s="1" ph="1"/>
      <c r="FE3818" s="1" ph="1"/>
      <c r="FF3818" s="1" ph="1"/>
      <c r="FG3818" s="1" ph="1"/>
      <c r="FH3818" s="1" ph="1"/>
      <c r="FI3818" s="1" ph="1"/>
      <c r="FJ3818" s="1" ph="1"/>
      <c r="FK3818" s="1" ph="1"/>
      <c r="FL3818" s="1" ph="1"/>
      <c r="FM3818" s="1" ph="1"/>
      <c r="FN3818" s="1" ph="1"/>
      <c r="FO3818" s="1" ph="1"/>
      <c r="FP3818" s="1" ph="1"/>
      <c r="FQ3818" s="1" ph="1"/>
      <c r="FR3818" s="1" ph="1"/>
      <c r="FS3818" s="1" ph="1"/>
      <c r="FT3818" s="1" ph="1"/>
      <c r="FU3818" s="1" ph="1"/>
      <c r="FV3818" s="1" ph="1"/>
      <c r="FW3818" s="1" ph="1"/>
      <c r="FX3818" s="1" ph="1"/>
      <c r="FY3818" s="1" ph="1"/>
      <c r="FZ3818" s="1" ph="1"/>
      <c r="GA3818" s="1" ph="1"/>
      <c r="GB3818" s="1" ph="1"/>
      <c r="GC3818" s="1" ph="1"/>
      <c r="GD3818" s="1" ph="1"/>
      <c r="GE3818" s="1" ph="1"/>
      <c r="GF3818" s="1" ph="1"/>
      <c r="GG3818" s="1" ph="1"/>
      <c r="GH3818" s="1" ph="1"/>
      <c r="GI3818" s="1" ph="1"/>
      <c r="GJ3818" s="1" ph="1"/>
      <c r="GK3818" s="1" ph="1"/>
      <c r="GL3818" s="1" ph="1"/>
      <c r="GM3818" s="1" ph="1"/>
      <c r="GN3818" s="1" ph="1"/>
      <c r="GO3818" s="1" ph="1"/>
      <c r="GP3818" s="1" ph="1"/>
      <c r="GQ3818" s="1" ph="1"/>
      <c r="GR3818" s="1" ph="1"/>
      <c r="GS3818" s="1" ph="1"/>
      <c r="GT3818" s="1" ph="1"/>
      <c r="GU3818" s="1" ph="1"/>
      <c r="GV3818" s="1" ph="1"/>
      <c r="GW3818" s="1" ph="1"/>
      <c r="GX3818" s="1" ph="1"/>
      <c r="GY3818" s="1" ph="1"/>
      <c r="GZ3818" s="1" ph="1"/>
      <c r="HA3818" s="1" ph="1"/>
      <c r="HB3818" s="1" ph="1"/>
      <c r="HC3818" s="1" ph="1"/>
      <c r="HD3818" s="1" ph="1"/>
      <c r="HE3818" s="1" ph="1"/>
      <c r="HF3818" s="1" ph="1"/>
      <c r="HG3818" s="1" ph="1"/>
      <c r="HH3818" s="1" ph="1"/>
      <c r="HI3818" s="1" ph="1"/>
      <c r="HJ3818" s="1" ph="1"/>
      <c r="HK3818" s="1" ph="1"/>
      <c r="HL3818" s="1" ph="1"/>
      <c r="HM3818" s="1" ph="1"/>
      <c r="HN3818" s="1" ph="1"/>
      <c r="HO3818" s="1" ph="1"/>
      <c r="HP3818" s="1" ph="1"/>
      <c r="HQ3818" s="1" ph="1"/>
      <c r="HR3818" s="1" ph="1"/>
      <c r="HS3818" s="1" ph="1"/>
      <c r="HT3818" s="1" ph="1"/>
      <c r="HU3818" s="1" ph="1"/>
      <c r="HV3818" s="1" ph="1"/>
      <c r="HW3818" s="1" ph="1"/>
      <c r="HX3818" s="1" ph="1"/>
      <c r="HY3818" s="1" ph="1"/>
      <c r="HZ3818" s="1" ph="1"/>
      <c r="IA3818" s="1" ph="1"/>
      <c r="IB3818" s="1" ph="1"/>
      <c r="IC3818" s="1" ph="1"/>
      <c r="ID3818" s="1" ph="1"/>
      <c r="IE3818" s="1" ph="1"/>
      <c r="IF3818" s="1" ph="1"/>
    </row>
    <row r="3820" spans="82:240" ht="20.149999999999999" customHeight="1">
      <c r="CD3820" s="1" ph="1"/>
      <c r="CE3820" s="1" ph="1"/>
      <c r="CF3820" s="1" ph="1"/>
      <c r="CG3820" s="1" ph="1"/>
      <c r="CH3820" s="1" ph="1"/>
      <c r="CI3820" s="1" ph="1"/>
      <c r="CJ3820" s="1" ph="1"/>
      <c r="CK3820" s="1" ph="1"/>
      <c r="CL3820" s="1" ph="1"/>
      <c r="CM3820" s="1" ph="1"/>
      <c r="CN3820" s="1" ph="1"/>
      <c r="CO3820" s="1" ph="1"/>
      <c r="CP3820" s="1" ph="1"/>
      <c r="CQ3820" s="1" ph="1"/>
      <c r="CR3820" s="1" ph="1"/>
      <c r="CS3820" s="1" ph="1"/>
      <c r="CT3820" s="1" ph="1"/>
      <c r="CU3820" s="1" ph="1"/>
      <c r="CV3820" s="1" ph="1"/>
      <c r="CW3820" s="1" ph="1"/>
      <c r="CX3820" s="1" ph="1"/>
      <c r="CY3820" s="1" ph="1"/>
      <c r="CZ3820" s="1" ph="1"/>
      <c r="DA3820" s="1" ph="1"/>
      <c r="DB3820" s="1" ph="1"/>
      <c r="DC3820" s="1" ph="1"/>
      <c r="DD3820" s="1" ph="1"/>
      <c r="DE3820" s="1" ph="1"/>
      <c r="DF3820" s="1" ph="1"/>
      <c r="DG3820" s="1" ph="1"/>
      <c r="DH3820" s="1" ph="1"/>
      <c r="DI3820" s="1" ph="1"/>
      <c r="DJ3820" s="1" ph="1"/>
      <c r="DK3820" s="1" ph="1"/>
      <c r="DL3820" s="1" ph="1"/>
      <c r="DM3820" s="1" ph="1"/>
      <c r="DN3820" s="1" ph="1"/>
      <c r="DO3820" s="1" ph="1"/>
      <c r="DP3820" s="1" ph="1"/>
      <c r="DQ3820" s="1" ph="1"/>
      <c r="DR3820" s="1" ph="1"/>
      <c r="DS3820" s="1" ph="1"/>
      <c r="DT3820" s="1" ph="1"/>
      <c r="DU3820" s="1" ph="1"/>
      <c r="DV3820" s="1" ph="1"/>
      <c r="DW3820" s="1" ph="1"/>
      <c r="DX3820" s="1" ph="1"/>
      <c r="DY3820" s="1" ph="1"/>
      <c r="DZ3820" s="1" ph="1"/>
      <c r="EA3820" s="1" ph="1"/>
      <c r="EB3820" s="1" ph="1"/>
      <c r="EC3820" s="1" ph="1"/>
      <c r="ED3820" s="1" ph="1"/>
      <c r="EE3820" s="1" ph="1"/>
      <c r="EF3820" s="1" ph="1"/>
      <c r="EG3820" s="1" ph="1"/>
      <c r="EH3820" s="1" ph="1"/>
      <c r="EI3820" s="1" ph="1"/>
      <c r="EJ3820" s="1" ph="1"/>
      <c r="EK3820" s="1" ph="1"/>
      <c r="EL3820" s="1" ph="1"/>
      <c r="EM3820" s="1" ph="1"/>
      <c r="EN3820" s="1" ph="1"/>
      <c r="EO3820" s="1" ph="1"/>
      <c r="EP3820" s="1" ph="1"/>
      <c r="EQ3820" s="1" ph="1"/>
      <c r="ER3820" s="1" ph="1"/>
      <c r="ES3820" s="1" ph="1"/>
      <c r="ET3820" s="1" ph="1"/>
      <c r="EU3820" s="1" ph="1"/>
      <c r="EV3820" s="1" ph="1"/>
      <c r="EW3820" s="1" ph="1"/>
      <c r="EX3820" s="1" ph="1"/>
      <c r="EY3820" s="1" ph="1"/>
      <c r="EZ3820" s="1" ph="1"/>
      <c r="FA3820" s="1" ph="1"/>
      <c r="FB3820" s="1" ph="1"/>
      <c r="FC3820" s="1" ph="1"/>
      <c r="FD3820" s="1" ph="1"/>
      <c r="FE3820" s="1" ph="1"/>
      <c r="FF3820" s="1" ph="1"/>
      <c r="FG3820" s="1" ph="1"/>
      <c r="FH3820" s="1" ph="1"/>
      <c r="FI3820" s="1" ph="1"/>
      <c r="FJ3820" s="1" ph="1"/>
      <c r="FK3820" s="1" ph="1"/>
      <c r="FL3820" s="1" ph="1"/>
      <c r="FM3820" s="1" ph="1"/>
      <c r="FN3820" s="1" ph="1"/>
      <c r="FO3820" s="1" ph="1"/>
      <c r="FP3820" s="1" ph="1"/>
      <c r="FQ3820" s="1" ph="1"/>
      <c r="FR3820" s="1" ph="1"/>
      <c r="FS3820" s="1" ph="1"/>
      <c r="FT3820" s="1" ph="1"/>
      <c r="FU3820" s="1" ph="1"/>
      <c r="FV3820" s="1" ph="1"/>
      <c r="FW3820" s="1" ph="1"/>
      <c r="FX3820" s="1" ph="1"/>
      <c r="FY3820" s="1" ph="1"/>
      <c r="FZ3820" s="1" ph="1"/>
      <c r="GA3820" s="1" ph="1"/>
      <c r="GB3820" s="1" ph="1"/>
      <c r="GC3820" s="1" ph="1"/>
      <c r="GD3820" s="1" ph="1"/>
      <c r="GE3820" s="1" ph="1"/>
      <c r="GF3820" s="1" ph="1"/>
      <c r="GG3820" s="1" ph="1"/>
      <c r="GH3820" s="1" ph="1"/>
      <c r="GI3820" s="1" ph="1"/>
      <c r="GJ3820" s="1" ph="1"/>
      <c r="GK3820" s="1" ph="1"/>
      <c r="GL3820" s="1" ph="1"/>
      <c r="GM3820" s="1" ph="1"/>
      <c r="GN3820" s="1" ph="1"/>
      <c r="GO3820" s="1" ph="1"/>
      <c r="GP3820" s="1" ph="1"/>
      <c r="GQ3820" s="1" ph="1"/>
      <c r="GR3820" s="1" ph="1"/>
      <c r="GS3820" s="1" ph="1"/>
      <c r="GT3820" s="1" ph="1"/>
      <c r="GU3820" s="1" ph="1"/>
      <c r="GV3820" s="1" ph="1"/>
      <c r="GW3820" s="1" ph="1"/>
      <c r="GX3820" s="1" ph="1"/>
      <c r="GY3820" s="1" ph="1"/>
      <c r="GZ3820" s="1" ph="1"/>
      <c r="HA3820" s="1" ph="1"/>
      <c r="HB3820" s="1" ph="1"/>
      <c r="HC3820" s="1" ph="1"/>
      <c r="HD3820" s="1" ph="1"/>
      <c r="HE3820" s="1" ph="1"/>
      <c r="HF3820" s="1" ph="1"/>
      <c r="HG3820" s="1" ph="1"/>
      <c r="HH3820" s="1" ph="1"/>
      <c r="HI3820" s="1" ph="1"/>
      <c r="HJ3820" s="1" ph="1"/>
      <c r="HK3820" s="1" ph="1"/>
      <c r="HL3820" s="1" ph="1"/>
      <c r="HM3820" s="1" ph="1"/>
      <c r="HN3820" s="1" ph="1"/>
      <c r="HO3820" s="1" ph="1"/>
      <c r="HP3820" s="1" ph="1"/>
      <c r="HQ3820" s="1" ph="1"/>
      <c r="HR3820" s="1" ph="1"/>
      <c r="HS3820" s="1" ph="1"/>
      <c r="HT3820" s="1" ph="1"/>
      <c r="HU3820" s="1" ph="1"/>
      <c r="HV3820" s="1" ph="1"/>
      <c r="HW3820" s="1" ph="1"/>
      <c r="HX3820" s="1" ph="1"/>
      <c r="HY3820" s="1" ph="1"/>
      <c r="HZ3820" s="1" ph="1"/>
      <c r="IA3820" s="1" ph="1"/>
      <c r="IB3820" s="1" ph="1"/>
      <c r="IC3820" s="1" ph="1"/>
      <c r="ID3820" s="1" ph="1"/>
      <c r="IE3820" s="1" ph="1"/>
      <c r="IF3820" s="1" ph="1"/>
    </row>
    <row r="3824" spans="82:240" ht="20.149999999999999" customHeight="1">
      <c r="CD3824" s="1" ph="1"/>
      <c r="CE3824" s="1" ph="1"/>
      <c r="CF3824" s="1" ph="1"/>
      <c r="CG3824" s="1" ph="1"/>
      <c r="CH3824" s="1" ph="1"/>
      <c r="CI3824" s="1" ph="1"/>
      <c r="CJ3824" s="1" ph="1"/>
      <c r="CK3824" s="1" ph="1"/>
      <c r="CL3824" s="1" ph="1"/>
      <c r="CM3824" s="1" ph="1"/>
      <c r="CN3824" s="1" ph="1"/>
      <c r="CO3824" s="1" ph="1"/>
      <c r="CP3824" s="1" ph="1"/>
      <c r="CQ3824" s="1" ph="1"/>
      <c r="CR3824" s="1" ph="1"/>
      <c r="CS3824" s="1" ph="1"/>
      <c r="CT3824" s="1" ph="1"/>
      <c r="CU3824" s="1" ph="1"/>
      <c r="CV3824" s="1" ph="1"/>
      <c r="CW3824" s="1" ph="1"/>
      <c r="CX3824" s="1" ph="1"/>
      <c r="CY3824" s="1" ph="1"/>
      <c r="CZ3824" s="1" ph="1"/>
      <c r="DA3824" s="1" ph="1"/>
      <c r="DB3824" s="1" ph="1"/>
      <c r="DC3824" s="1" ph="1"/>
      <c r="DD3824" s="1" ph="1"/>
      <c r="DE3824" s="1" ph="1"/>
      <c r="DF3824" s="1" ph="1"/>
      <c r="DG3824" s="1" ph="1"/>
      <c r="DH3824" s="1" ph="1"/>
      <c r="DI3824" s="1" ph="1"/>
      <c r="DJ3824" s="1" ph="1"/>
      <c r="DK3824" s="1" ph="1"/>
      <c r="DL3824" s="1" ph="1"/>
      <c r="DM3824" s="1" ph="1"/>
      <c r="DN3824" s="1" ph="1"/>
      <c r="DO3824" s="1" ph="1"/>
      <c r="DP3824" s="1" ph="1"/>
      <c r="DQ3824" s="1" ph="1"/>
      <c r="DR3824" s="1" ph="1"/>
      <c r="DS3824" s="1" ph="1"/>
      <c r="DT3824" s="1" ph="1"/>
      <c r="DU3824" s="1" ph="1"/>
      <c r="DV3824" s="1" ph="1"/>
      <c r="DW3824" s="1" ph="1"/>
      <c r="DX3824" s="1" ph="1"/>
      <c r="DY3824" s="1" ph="1"/>
      <c r="DZ3824" s="1" ph="1"/>
      <c r="EA3824" s="1" ph="1"/>
      <c r="EB3824" s="1" ph="1"/>
      <c r="EC3824" s="1" ph="1"/>
      <c r="ED3824" s="1" ph="1"/>
      <c r="EE3824" s="1" ph="1"/>
      <c r="EF3824" s="1" ph="1"/>
      <c r="EG3824" s="1" ph="1"/>
      <c r="EH3824" s="1" ph="1"/>
      <c r="EI3824" s="1" ph="1"/>
      <c r="EJ3824" s="1" ph="1"/>
      <c r="EK3824" s="1" ph="1"/>
      <c r="EL3824" s="1" ph="1"/>
      <c r="EM3824" s="1" ph="1"/>
      <c r="EN3824" s="1" ph="1"/>
      <c r="EO3824" s="1" ph="1"/>
      <c r="EP3824" s="1" ph="1"/>
      <c r="EQ3824" s="1" ph="1"/>
      <c r="ER3824" s="1" ph="1"/>
      <c r="ES3824" s="1" ph="1"/>
      <c r="ET3824" s="1" ph="1"/>
      <c r="EU3824" s="1" ph="1"/>
      <c r="EV3824" s="1" ph="1"/>
      <c r="EW3824" s="1" ph="1"/>
      <c r="EX3824" s="1" ph="1"/>
      <c r="EY3824" s="1" ph="1"/>
      <c r="EZ3824" s="1" ph="1"/>
      <c r="FA3824" s="1" ph="1"/>
      <c r="FB3824" s="1" ph="1"/>
      <c r="FC3824" s="1" ph="1"/>
      <c r="FD3824" s="1" ph="1"/>
      <c r="FE3824" s="1" ph="1"/>
      <c r="FF3824" s="1" ph="1"/>
      <c r="FG3824" s="1" ph="1"/>
      <c r="FH3824" s="1" ph="1"/>
      <c r="FI3824" s="1" ph="1"/>
      <c r="FJ3824" s="1" ph="1"/>
      <c r="FK3824" s="1" ph="1"/>
      <c r="FL3824" s="1" ph="1"/>
      <c r="FM3824" s="1" ph="1"/>
      <c r="FN3824" s="1" ph="1"/>
      <c r="FO3824" s="1" ph="1"/>
      <c r="FP3824" s="1" ph="1"/>
      <c r="FQ3824" s="1" ph="1"/>
      <c r="FR3824" s="1" ph="1"/>
      <c r="FS3824" s="1" ph="1"/>
      <c r="FT3824" s="1" ph="1"/>
      <c r="FU3824" s="1" ph="1"/>
      <c r="FV3824" s="1" ph="1"/>
      <c r="FW3824" s="1" ph="1"/>
      <c r="FX3824" s="1" ph="1"/>
      <c r="FY3824" s="1" ph="1"/>
      <c r="FZ3824" s="1" ph="1"/>
      <c r="GA3824" s="1" ph="1"/>
      <c r="GB3824" s="1" ph="1"/>
      <c r="GC3824" s="1" ph="1"/>
      <c r="GD3824" s="1" ph="1"/>
      <c r="GE3824" s="1" ph="1"/>
      <c r="GF3824" s="1" ph="1"/>
      <c r="GG3824" s="1" ph="1"/>
      <c r="GH3824" s="1" ph="1"/>
      <c r="GI3824" s="1" ph="1"/>
      <c r="GJ3824" s="1" ph="1"/>
      <c r="GK3824" s="1" ph="1"/>
      <c r="GL3824" s="1" ph="1"/>
      <c r="GM3824" s="1" ph="1"/>
      <c r="GN3824" s="1" ph="1"/>
      <c r="GO3824" s="1" ph="1"/>
      <c r="GP3824" s="1" ph="1"/>
      <c r="GQ3824" s="1" ph="1"/>
      <c r="GR3824" s="1" ph="1"/>
      <c r="GS3824" s="1" ph="1"/>
      <c r="GT3824" s="1" ph="1"/>
      <c r="GU3824" s="1" ph="1"/>
      <c r="GV3824" s="1" ph="1"/>
      <c r="GW3824" s="1" ph="1"/>
      <c r="GX3824" s="1" ph="1"/>
      <c r="GY3824" s="1" ph="1"/>
      <c r="GZ3824" s="1" ph="1"/>
      <c r="HA3824" s="1" ph="1"/>
      <c r="HB3824" s="1" ph="1"/>
      <c r="HC3824" s="1" ph="1"/>
      <c r="HD3824" s="1" ph="1"/>
      <c r="HE3824" s="1" ph="1"/>
      <c r="HF3824" s="1" ph="1"/>
      <c r="HG3824" s="1" ph="1"/>
      <c r="HH3824" s="1" ph="1"/>
      <c r="HI3824" s="1" ph="1"/>
      <c r="HJ3824" s="1" ph="1"/>
      <c r="HK3824" s="1" ph="1"/>
      <c r="HL3824" s="1" ph="1"/>
      <c r="HM3824" s="1" ph="1"/>
      <c r="HN3824" s="1" ph="1"/>
      <c r="HO3824" s="1" ph="1"/>
      <c r="HP3824" s="1" ph="1"/>
      <c r="HQ3824" s="1" ph="1"/>
      <c r="HR3824" s="1" ph="1"/>
      <c r="HS3824" s="1" ph="1"/>
      <c r="HT3824" s="1" ph="1"/>
      <c r="HU3824" s="1" ph="1"/>
      <c r="HV3824" s="1" ph="1"/>
      <c r="HW3824" s="1" ph="1"/>
      <c r="HX3824" s="1" ph="1"/>
      <c r="HY3824" s="1" ph="1"/>
      <c r="HZ3824" s="1" ph="1"/>
      <c r="IA3824" s="1" ph="1"/>
      <c r="IB3824" s="1" ph="1"/>
      <c r="IC3824" s="1" ph="1"/>
      <c r="ID3824" s="1" ph="1"/>
      <c r="IE3824" s="1" ph="1"/>
      <c r="IF3824" s="1" ph="1"/>
    </row>
  </sheetData>
  <autoFilter ref="B7:D185" xr:uid="{00000000-0001-0000-0000-000000000000}"/>
  <mergeCells count="46">
    <mergeCell ref="AN4:AO5"/>
    <mergeCell ref="AN6:AN7"/>
    <mergeCell ref="AO6:AO7"/>
    <mergeCell ref="T4:T7"/>
    <mergeCell ref="K6:K7"/>
    <mergeCell ref="N6:O6"/>
    <mergeCell ref="P6:Q6"/>
    <mergeCell ref="U4:AG4"/>
    <mergeCell ref="AH4:AL5"/>
    <mergeCell ref="AK6:AK7"/>
    <mergeCell ref="AL6:AL7"/>
    <mergeCell ref="AE6:AE7"/>
    <mergeCell ref="AF6:AF7"/>
    <mergeCell ref="AG6:AG7"/>
    <mergeCell ref="AH6:AH7"/>
    <mergeCell ref="N5:Q5"/>
    <mergeCell ref="B4:B7"/>
    <mergeCell ref="C4:C7"/>
    <mergeCell ref="D4:D7"/>
    <mergeCell ref="J6:J7"/>
    <mergeCell ref="E4:E7"/>
    <mergeCell ref="I5:I7"/>
    <mergeCell ref="G4:G7"/>
    <mergeCell ref="F4:F7"/>
    <mergeCell ref="H5:H7"/>
    <mergeCell ref="J4:K5"/>
    <mergeCell ref="L4:Q4"/>
    <mergeCell ref="L5:M6"/>
    <mergeCell ref="R4:R7"/>
    <mergeCell ref="S4:S7"/>
    <mergeCell ref="AI6:AI7"/>
    <mergeCell ref="U6:U7"/>
    <mergeCell ref="V6:V7"/>
    <mergeCell ref="U5:V5"/>
    <mergeCell ref="W5:Y5"/>
    <mergeCell ref="Z5:AG5"/>
    <mergeCell ref="W6:W7"/>
    <mergeCell ref="X6:X7"/>
    <mergeCell ref="Y6:Y7"/>
    <mergeCell ref="Z6:Z7"/>
    <mergeCell ref="AM4:AM7"/>
    <mergeCell ref="AA6:AA7"/>
    <mergeCell ref="AB6:AB7"/>
    <mergeCell ref="AC6:AC7"/>
    <mergeCell ref="AD6:AD7"/>
    <mergeCell ref="AJ6:AJ7"/>
  </mergeCells>
  <phoneticPr fontId="6"/>
  <hyperlinks>
    <hyperlink ref="AM23" xr:uid="{F44BD0FC-E1A0-4F51-8C61-209D77F41514}"/>
    <hyperlink ref="AM165" xr:uid="{CFCBC097-A61A-46DE-A77E-77AD3C3A8175}"/>
    <hyperlink ref="AM167" xr:uid="{B6A279C8-C0B5-4A33-AA22-5DD1C89C0BB8}"/>
    <hyperlink ref="AM169" xr:uid="{3D07941D-72A7-4D16-AF1E-86C13CC4151A}"/>
    <hyperlink ref="AM69" xr:uid="{61D187E1-ED46-4C70-8AA5-BBDFD14C87B5}"/>
    <hyperlink ref="AM13:AM14" display="https://www.sharebatake.com/" xr:uid="{30619756-6483-4261-A556-AE3D930D7C80}"/>
    <hyperlink ref="AM15" xr:uid="{969C3C95-BE52-4DD5-BDAD-508D2E1A8EF7}"/>
    <hyperlink ref="AM17" xr:uid="{F79A98D7-88E7-4E1D-82B2-2D98452F0581}"/>
    <hyperlink ref="AM13" xr:uid="{0627420F-2B2C-4D2C-9923-D70624F59A72}"/>
    <hyperlink ref="AM14" xr:uid="{FFE7CECC-9C3C-4718-8E96-277143DB6418}"/>
    <hyperlink ref="AM71" xr:uid="{F83439CF-055C-4733-B459-F6B059B38D73}"/>
    <hyperlink ref="AM115" display="http://www.city.shiki.lg.jp/" xr:uid="{2C918FF6-D73D-451D-8CF6-9651ACE52D92}"/>
    <hyperlink ref="AM116" display="http://www.city.shiki.lg.jp/" xr:uid="{2BBD4E21-D7E0-43FB-A5E0-978D222C7B16}"/>
    <hyperlink ref="AM117" display="http://www.city.shiki.lg.jp/" xr:uid="{E504385F-4604-4CC6-9121-BB1CEB44FAD2}"/>
    <hyperlink ref="AM118" display="../../../../../../../../../../../AppData/Local/Microsoft/Windows/INetCache/IE/DHT63ZML/%23" xr:uid="{4E9D6FFA-8F73-4E42-9CC4-2AE5F144EA0F}"/>
    <hyperlink ref="AM119" display="http://www.city.wako.lg.jp/" xr:uid="{7DAE11DB-96FD-452A-9FE2-9626124FFC08}"/>
    <hyperlink ref="AM120" display="http://www.city.wako.lg.jp/" xr:uid="{2C656D3B-54B8-42C0-894A-6298FE4DE37B}"/>
    <hyperlink ref="AM121" display="http://www.city.wako.lg.jp/" xr:uid="{DDB7219A-3EB1-4D48-B887-D92F33658D88}"/>
    <hyperlink ref="AM122" display="http://www.city.wako.lg.jp/" xr:uid="{22C96988-630B-4D24-B4D6-E561AF544023}"/>
    <hyperlink ref="AM123" display="http://www.city.wako.lg.jp/" xr:uid="{A7ADA822-6E55-4FFF-9ACA-11038985CF11}"/>
    <hyperlink ref="AM124" display="http://www.city.niiza.lg.jp/" xr:uid="{CC690D67-5377-4014-96FB-4A1970D505C1}"/>
    <hyperlink ref="AM125" display="../../../../../../../../../../../AppData/Local/Microsoft/Windows/INetCache/IE/%23" xr:uid="{7B072F5A-5A0E-4B7A-A04F-94C8546CD368}"/>
    <hyperlink ref="AM126" display="../../../../../../../../../../../AppData/Local/Microsoft/Windows/INetCache/IE/%23" xr:uid="{64DB65A5-5EC1-4208-A088-E32176354BBC}"/>
    <hyperlink ref="AM127" display="../../../../../../../../../../../AppData/Local/Microsoft/Windows/INetCache/IE/%23" xr:uid="{6C3159F8-F770-40A3-9F50-B514D87B3ADA}"/>
    <hyperlink ref="AM168" display="http://www.town.minano.saitama.jp/section/kankou/657.htm" xr:uid="{1A3893EC-1D29-4354-B381-462C821E17E4}"/>
    <hyperlink ref="AM166" display="http://www.town.tokigawa.lg.jp/" xr:uid="{54DF5508-2808-4A4C-AE9B-B853911EAAD3}"/>
    <hyperlink ref="AM181" xr:uid="{FA293327-300D-4F7E-B5ED-5F33B96882D6}"/>
    <hyperlink ref="AM54" xr:uid="{43F06112-02A8-4544-AF74-D17816D1FFF2}"/>
    <hyperlink ref="AM55" xr:uid="{7068B7F4-E2A8-4367-A9F7-D145915B5094}"/>
    <hyperlink ref="AM90" xr:uid="{83F69DC2-3939-430E-BC23-9B47FCD89905}"/>
    <hyperlink ref="AM91" xr:uid="{BD0FB740-9CBF-46C1-9562-8613F75416E4}"/>
    <hyperlink ref="AM92" xr:uid="{4BE4372C-4860-49A3-BE07-3DD073A60A64}"/>
    <hyperlink ref="AM98" xr:uid="{8FCB2672-9D9A-44CE-A86E-C4408D0BC5E4}"/>
    <hyperlink ref="AM99" xr:uid="{C6F3E217-4724-4687-B812-D408A00F1480}"/>
    <hyperlink ref="AM97" xr:uid="{80970FCC-E547-44F5-8653-3CF2308316E9}"/>
    <hyperlink ref="AM185" xr:uid="{8EC4DD86-8A81-41E4-8048-79B208E9E056}"/>
    <hyperlink ref="AM155" xr:uid="{0F49FBF8-C3C9-4143-A0E6-B261E1C0A808}"/>
    <hyperlink ref="AM128" xr:uid="{DD30414D-7CA0-42B2-98EB-AB499E3C0D7C}"/>
    <hyperlink ref="AM129" xr:uid="{E1A560F7-7592-4027-89BF-182E80F853B0}"/>
    <hyperlink ref="AM130" xr:uid="{7501D6BF-4697-445E-90C3-3A61F2309583}"/>
    <hyperlink ref="AM131" xr:uid="{C1507E75-407A-4FAB-9ACB-97F0C3B68F77}"/>
    <hyperlink ref="AM136" xr:uid="{DDCDFFF5-1827-402B-AF95-9477822F0F97}"/>
    <hyperlink ref="AM137" xr:uid="{A8CCFF17-D004-42B9-87AA-BBEDBFA78CFA}"/>
    <hyperlink ref="AM162" xr:uid="{4AEAEA17-9F26-48D6-9742-1003C9E2B803}"/>
    <hyperlink ref="AM182" xr:uid="{4702793D-4904-4FBE-9384-91A312F3278A}"/>
    <hyperlink ref="AM183" xr:uid="{AA5FA970-92D8-493F-8366-046BEBD0451A}"/>
    <hyperlink ref="AM32" xr:uid="{A287DD44-A1FF-41DC-844E-7A4995E2314A}"/>
    <hyperlink ref="AM33" xr:uid="{314CC8F2-35C6-4A3E-B937-D7AC8744F652}"/>
    <hyperlink ref="AM34" xr:uid="{B5F7444D-A109-4699-A832-50AF6D0CBFC8}"/>
    <hyperlink ref="AM35" xr:uid="{E666297A-5CCA-4750-A6CC-E60D578D9AC6}"/>
    <hyperlink ref="AM170" xr:uid="{5146A4E8-35C6-4F46-A2D8-0E920BF89D86}"/>
    <hyperlink ref="AM171" xr:uid="{C8A26E2D-C0C3-4F49-9F93-AD96882E1C6A}"/>
    <hyperlink ref="AM172" xr:uid="{651F4D70-9112-4BD0-B82C-0B0A54A5786D}"/>
    <hyperlink ref="AM173" xr:uid="{3E0562D5-FB6D-4291-8E63-697FA31F6668}"/>
    <hyperlink ref="AM174" xr:uid="{5B95476F-18D6-4C62-8F6F-AF48FE0E2DCC}"/>
    <hyperlink ref="AM175" xr:uid="{1B3AE66A-9332-4B58-8981-628B2CAF0E39}"/>
    <hyperlink ref="AM176" xr:uid="{3137606D-C5AC-4E5D-94E7-A44E50A6A9F7}"/>
    <hyperlink ref="AM177" xr:uid="{C9A66552-BD8C-451E-84D6-2B2647DF09D7}"/>
    <hyperlink ref="AM178" xr:uid="{374E1CC7-3E0C-4963-8A02-C6365BE70C8C}"/>
    <hyperlink ref="AM49" xr:uid="{A40A77A5-86B4-4B93-9178-487A1B6E2E36}"/>
    <hyperlink ref="AM50:AM53" display="https://www.city.hanno.lg.jp/soshikikarasagasu/norimbu/nogyoshinkoka/1928.html" xr:uid="{2C7E45A2-0157-44D5-AD53-1DF5B00BE0F8}"/>
    <hyperlink ref="AM50" xr:uid="{17C11375-9A0A-402D-8EA7-90D6ABA7727F}"/>
    <hyperlink ref="AM51" xr:uid="{C2F50677-12B7-4FFF-9B7F-99D0D892A3FF}"/>
    <hyperlink ref="AM52" xr:uid="{D7DBBBDD-2875-419B-96B6-AF5E4B4A117E}"/>
    <hyperlink ref="AM53" xr:uid="{D68A7059-7E92-4E36-B227-417E77E31689}"/>
    <hyperlink ref="AM152" xr:uid="{715C892B-CD1C-47B0-97B7-757BF922D0FF}"/>
    <hyperlink ref="AM153" xr:uid="{2824A732-1144-44A9-98A8-83861765C998}"/>
    <hyperlink ref="AM154" xr:uid="{3F2995BC-D42E-4D89-BB86-8AA1D5233BD5}"/>
    <hyperlink ref="AM104" xr:uid="{0D169510-130F-41EA-8CB3-013C8517EE7F}"/>
    <hyperlink ref="AM105" xr:uid="{151E25D9-4298-4B57-86DC-A2FE1C812BA6}"/>
    <hyperlink ref="AM106" xr:uid="{7896AE54-A402-4B33-8060-EA26F89467B0}"/>
    <hyperlink ref="AM107" xr:uid="{3AA0C38C-DD88-4F9C-921E-CC432EABC793}"/>
    <hyperlink ref="AM147" display="https://webc.sjc.ne.jp/tsurugashima/activity_5" xr:uid="{E7FBD946-FED2-40D7-9C3F-8F54725BDA26}"/>
    <hyperlink ref="AM145" display="https://tsurunosato.com/farm/" xr:uid="{716535BF-C460-4A8B-9BB4-4D73252348D2}"/>
    <hyperlink ref="AM148" display="https://webc.sjc.ne.jp/tsurugashima/activity_5" xr:uid="{9EB84041-5550-4F0E-8A96-EBDE80D952A2}"/>
    <hyperlink ref="AM149" display="https://webc.sjc.ne.jp/tsurugashima/activity_5" xr:uid="{BB837FB8-E6C4-412E-92B8-C17F5BCAE432}"/>
    <hyperlink ref="AM150" display="http://www.city.tsurugashima.lg.jp/page/page000887.html" xr:uid="{07E26576-17BC-4F05-9C14-FBE29E2FBD67}"/>
    <hyperlink ref="AM151" display="http://www.city.tsurugashima.lg.jp/page/page000887.html" xr:uid="{49F2E014-6A4C-4F9E-94DD-D3B79DD8E311}"/>
    <hyperlink ref="AM146" display="https://tsurunosato.com/farm/" xr:uid="{74321AAB-CCD6-4199-8D71-A26C9A3D534B}"/>
    <hyperlink ref="AM138" display="http://www.city.sakado.lg.jp/soshiki/24/610.html" xr:uid="{E9DF8DFE-7938-466D-A255-A7CDFFE83F68}"/>
    <hyperlink ref="AM140" display="http://www.city.sakado.lg.jp/soshiki/24/610.html" xr:uid="{1B0D62B1-3345-44F4-9BC4-35A4022F6FC1}"/>
    <hyperlink ref="AM142" display="http://www.city.sakado.lg.jp/soshiki/24/610.html" xr:uid="{A50529E0-EE86-41A0-8ACE-2C382205659D}"/>
    <hyperlink ref="AM141" display="http://www.city.sakado.lg.jp/soshiki/24/610.html" xr:uid="{3E948505-3BC3-46DF-9BB7-3E7D92065948}"/>
    <hyperlink ref="AM139" display="http://www.city.sakado.lg.jp/soshiki/24/610.html" xr:uid="{E3AB4E9C-555E-44F4-A877-B556AE4082BA}"/>
    <hyperlink ref="AM143" display="http://www.city.sakado.lg.jp/soshiki/24/610.html" xr:uid="{8BD7E22E-510F-4557-8845-4B47C7EDEC48}"/>
    <hyperlink ref="AM42" xr:uid="{031DD859-3BF2-455B-A399-1D9312909587}"/>
    <hyperlink ref="AM45" xr:uid="{E0091B0F-537F-4C47-AEBF-F29F274EC278}"/>
    <hyperlink ref="AM47" xr:uid="{A17E2D8A-76DD-48CD-97C9-10DB3F4148AB}"/>
    <hyperlink ref="AM36" xr:uid="{916DD5BB-BDF1-4F22-B713-2C6A2165EDAB}"/>
    <hyperlink ref="AM37" xr:uid="{7EC43CD7-B25B-44DC-B836-7C8E8A96781D}"/>
    <hyperlink ref="AM38" xr:uid="{6F1BA56D-0CE9-4A39-8130-55C231708471}"/>
    <hyperlink ref="AM39" xr:uid="{D9ADFCE5-E72A-4B1F-984F-D2E356E85C1D}"/>
    <hyperlink ref="AM40" xr:uid="{CF3FBDDC-3A76-46D4-8619-7EE2E1864B74}"/>
    <hyperlink ref="AM41" xr:uid="{6B9CE383-C894-4AF6-BE5F-D05F96EB7FE6}"/>
    <hyperlink ref="AM43" xr:uid="{8CE81A61-F22E-42D2-8BF7-8B7F59B1383C}"/>
    <hyperlink ref="AM44" xr:uid="{514DA245-2079-4080-BFCB-86E425A1CDD0}"/>
    <hyperlink ref="AM134" xr:uid="{23CEC0D8-3496-41F6-8080-7F622DAA6FDD}"/>
    <hyperlink ref="AM156" xr:uid="{85AD78EE-7944-47C5-9827-E3F89E32649D}"/>
    <hyperlink ref="AM157" xr:uid="{ED5F3F6B-89FF-4317-B067-1AB42E19E945}"/>
    <hyperlink ref="AM158" xr:uid="{B9A65793-E49D-4C6C-B5C5-8318562A585F}"/>
    <hyperlink ref="AM159" xr:uid="{540BBEBD-6BC8-4949-8E08-63A95C2982A5}"/>
    <hyperlink ref="AM160" xr:uid="{36088969-94DA-4A2C-B6E1-0C5B278F654C}"/>
    <hyperlink ref="AM161" xr:uid="{6F7591DA-4158-4D4E-A93A-651DF839D80B}"/>
    <hyperlink ref="AM27" display="https://www.city.tokorozawa.saitama.jp/kurashi/shigotojyoho/nogyo/taikennojyo/index.html" xr:uid="{0643894E-910D-41B2-9F1E-56CE23FFDD1F}"/>
    <hyperlink ref="AM25" display="https://www.city.tokorozawa.saitama.jp/kurashi/shigotojyoho/nogyo/taikennojyo/index.html" xr:uid="{3174A26E-9BFA-4464-99CB-5E45202D9A8A}"/>
    <hyperlink ref="AM24" display="http://www.city.chichibu.lg.jp/menu1488.html" xr:uid="{4EE2450C-D9AA-46EA-9895-EB13D589051E}"/>
    <hyperlink ref="AM72" xr:uid="{7010B595-5E1A-4A8B-BB85-6F39C53840DF}"/>
    <hyperlink ref="AM73" xr:uid="{9733596F-8BF1-4637-B2E5-13CFCFC11F46}"/>
    <hyperlink ref="AM74" xr:uid="{38BFFC6A-B0FC-4315-ABA6-B82D2CB74FD4}"/>
    <hyperlink ref="AM75" xr:uid="{8B941C86-B06A-4DBC-B7C1-D18ED5E21079}"/>
    <hyperlink ref="AM76" xr:uid="{0F59E344-AFA7-4702-BCD6-1C7C4BB23549}"/>
    <hyperlink ref="AM77" xr:uid="{C83F0BE9-B333-4031-A174-A65E50EF9FCA}"/>
    <hyperlink ref="AM113" xr:uid="{4AE9FDD4-773D-4362-A90F-6DEAFDCD48B6}"/>
    <hyperlink ref="AM112" xr:uid="{D820F40A-B32C-480F-BB19-B518F4A4BE3D}"/>
    <hyperlink ref="AM111" xr:uid="{0236E0FC-7246-4573-A4DD-AF036613D2F8}"/>
    <hyperlink ref="AM110" xr:uid="{3315D29D-9521-473F-AD09-37832A194E2D}"/>
    <hyperlink ref="AM109" xr:uid="{4964F5E8-A4AC-425F-A404-314D552BC018}"/>
    <hyperlink ref="AM108" xr:uid="{5A72C18E-FD39-436E-878F-05D60D61621B}"/>
    <hyperlink ref="AM114" xr:uid="{0288A235-ED71-4010-ABD0-BC85EC4291A7}"/>
  </hyperlinks>
  <pageMargins left="0.70866141732283472" right="0.70866141732283472" top="0.74803149606299213" bottom="0.74803149606299213" header="0.31496062992125984" footer="0.31496062992125984"/>
  <pageSetup paperSize="9" scale="19" fitToHeight="0" orientation="portrait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日帰り市民農園リスト</vt:lpstr>
      <vt:lpstr>日帰り市民農園リスト!Print_Area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cp:revision>1</cp:revision>
  <dcterms:created xsi:type="dcterms:W3CDTF">2025-05-30T08:29:43Z</dcterms:created>
  <dcterms:modified xsi:type="dcterms:W3CDTF">2025-10-22T06:46:54Z</dcterms:modified>
  <cp:category/>
  <cp:contentStatus/>
</cp:coreProperties>
</file>