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B58E6C58-DAB6-4A3D-80EA-3F394E3BC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月単位）" sheetId="10" r:id="rId1"/>
    <sheet name="様式１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0" l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10" i="10" s="1"/>
  <c r="P1" i="10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K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O1" i="8"/>
  <c r="C10" i="8" s="1"/>
  <c r="E10" i="8" s="1"/>
  <c r="A23" i="10" l="1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25" i="10"/>
  <c r="H24" i="10"/>
  <c r="H17" i="10"/>
  <c r="H26" i="10"/>
  <c r="H23" i="10"/>
  <c r="H18" i="10"/>
  <c r="H27" i="10"/>
  <c r="P31" i="10"/>
  <c r="H31" i="10" s="1"/>
  <c r="I31" i="10" s="1"/>
  <c r="H11" i="10"/>
  <c r="H19" i="10"/>
  <c r="H28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B10" i="8"/>
  <c r="A10" i="8"/>
  <c r="C11" i="8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B11" i="8"/>
  <c r="A11" i="8"/>
  <c r="C12" i="8" l="1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<sst xmlns="http://schemas.openxmlformats.org/spreadsheetml/2006/main" count="299" uniqueCount="69">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</sst>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51</v>
      </c>
      <c r="G1" s="29"/>
      <c r="H1" s="41"/>
      <c r="I1" s="41"/>
      <c r="J1" s="41"/>
      <c r="K1" s="33" t="s">
        <v>53</v>
      </c>
      <c r="L1" s="46">
        <v>45931</v>
      </c>
      <c r="O1" s="41" t="s">
        <v>45</v>
      </c>
      <c r="P1" s="31">
        <f>L1-WEEKDAY(L1,3)</f>
        <v>45929</v>
      </c>
    </row>
    <row r="2" spans="1:16" ht="16.149999999999999" customHeight="1" thickBot="1" x14ac:dyDescent="0.2">
      <c r="A2" s="28"/>
      <c r="G2" s="41"/>
      <c r="K2" s="33" t="s">
        <v>61</v>
      </c>
      <c r="L2" s="46">
        <v>46295</v>
      </c>
    </row>
    <row r="3" spans="1:16" ht="16.5" customHeight="1" x14ac:dyDescent="0.15">
      <c r="A3" s="51" t="s">
        <v>6</v>
      </c>
      <c r="B3" s="51"/>
      <c r="C3" s="94"/>
      <c r="D3" s="95"/>
      <c r="E3" s="94"/>
      <c r="F3" s="94"/>
      <c r="G3" s="94"/>
      <c r="H3" s="94"/>
      <c r="I3" s="94"/>
      <c r="J3" s="34"/>
      <c r="L3" s="30"/>
    </row>
    <row r="4" spans="1:16" ht="16.5" customHeight="1" x14ac:dyDescent="0.15">
      <c r="A4" s="52" t="s">
        <v>67</v>
      </c>
      <c r="B4" s="52"/>
      <c r="C4" s="96"/>
      <c r="D4" s="97"/>
      <c r="E4" s="96"/>
      <c r="F4" s="96"/>
      <c r="G4" s="96"/>
      <c r="H4" s="96"/>
      <c r="I4" s="96"/>
      <c r="J4" s="34"/>
      <c r="K4" s="34"/>
      <c r="L4" s="30"/>
    </row>
    <row r="5" spans="1:16" ht="16.5" customHeight="1" x14ac:dyDescent="0.15">
      <c r="A5" s="52" t="s">
        <v>15</v>
      </c>
      <c r="B5" s="52"/>
      <c r="C5" s="96"/>
      <c r="D5" s="97"/>
      <c r="E5" s="96"/>
      <c r="F5" s="96"/>
      <c r="G5" s="96"/>
      <c r="H5" s="96"/>
      <c r="I5" s="96"/>
      <c r="J5" s="34"/>
      <c r="K5" s="34"/>
      <c r="L5" s="30"/>
    </row>
    <row r="6" spans="1:16" ht="16.5" customHeight="1" x14ac:dyDescent="0.15">
      <c r="A6" s="52" t="s">
        <v>17</v>
      </c>
      <c r="B6" s="52"/>
      <c r="C6" s="96"/>
      <c r="D6" s="97"/>
      <c r="E6" s="96"/>
      <c r="F6" s="96"/>
      <c r="G6" s="96"/>
      <c r="H6" s="96"/>
      <c r="I6" s="96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53" t="s">
        <v>62</v>
      </c>
      <c r="B8" s="54"/>
      <c r="C8" s="54"/>
      <c r="D8" s="54"/>
      <c r="E8" s="61" t="s">
        <v>21</v>
      </c>
      <c r="F8" s="57" t="s">
        <v>26</v>
      </c>
      <c r="G8" s="57" t="s">
        <v>25</v>
      </c>
      <c r="H8" s="57" t="s">
        <v>63</v>
      </c>
      <c r="I8" s="53" t="s">
        <v>50</v>
      </c>
      <c r="J8" s="54"/>
      <c r="K8" s="54"/>
      <c r="L8" s="59"/>
    </row>
    <row r="9" spans="1:16" ht="16.5" customHeight="1" x14ac:dyDescent="0.15">
      <c r="A9" s="55"/>
      <c r="B9" s="56"/>
      <c r="C9" s="56"/>
      <c r="D9" s="56"/>
      <c r="E9" s="62"/>
      <c r="F9" s="57"/>
      <c r="G9" s="57"/>
      <c r="H9" s="57"/>
      <c r="I9" s="55"/>
      <c r="J9" s="56"/>
      <c r="K9" s="56"/>
      <c r="L9" s="60"/>
    </row>
    <row r="10" spans="1:16" ht="17.100000000000001" customHeight="1" x14ac:dyDescent="0.15">
      <c r="A10" s="47">
        <f>L1</f>
        <v>45931</v>
      </c>
      <c r="B10" s="49" t="s">
        <v>65</v>
      </c>
      <c r="C10" s="48">
        <f>L1</f>
        <v>45931</v>
      </c>
      <c r="D10" s="32" t="s">
        <v>66</v>
      </c>
      <c r="E10" s="45"/>
      <c r="F10" s="45"/>
      <c r="G10" s="38" t="str">
        <f t="shared" ref="G10:G29" si="0">IF(E10=0,"",F10/E10)</f>
        <v/>
      </c>
      <c r="H10" s="37" t="str">
        <f t="shared" ref="H10:H29" si="1">IF(A10="","",IF(G10&gt;0.285,"○","×"))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2">IF(A10&gt;L$2,"",EDATE(A10,1))</f>
        <v>45962</v>
      </c>
      <c r="B11" s="49" t="s">
        <v>65</v>
      </c>
      <c r="C11" s="48">
        <f t="shared" ref="C11:C29" si="3">IF(C10&gt;L$2,"",EDATE(A10,1))</f>
        <v>45962</v>
      </c>
      <c r="D11" s="32" t="s">
        <v>66</v>
      </c>
      <c r="E11" s="45"/>
      <c r="F11" s="45"/>
      <c r="G11" s="38" t="str">
        <f t="shared" si="0"/>
        <v/>
      </c>
      <c r="H11" s="37" t="str">
        <f t="shared" si="1"/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2"/>
        <v>45992</v>
      </c>
      <c r="B12" s="49" t="s">
        <v>65</v>
      </c>
      <c r="C12" s="48">
        <f t="shared" si="3"/>
        <v>45992</v>
      </c>
      <c r="D12" s="32" t="s">
        <v>66</v>
      </c>
      <c r="E12" s="45"/>
      <c r="F12" s="45"/>
      <c r="G12" s="38" t="str">
        <f t="shared" si="0"/>
        <v/>
      </c>
      <c r="H12" s="37" t="str">
        <f t="shared" si="1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2"/>
        <v>46023</v>
      </c>
      <c r="B13" s="49" t="s">
        <v>65</v>
      </c>
      <c r="C13" s="48">
        <f t="shared" si="3"/>
        <v>46023</v>
      </c>
      <c r="D13" s="32" t="s">
        <v>66</v>
      </c>
      <c r="E13" s="45"/>
      <c r="F13" s="45"/>
      <c r="G13" s="38" t="str">
        <f t="shared" si="0"/>
        <v/>
      </c>
      <c r="H13" s="37" t="str">
        <f t="shared" si="1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2"/>
        <v>46054</v>
      </c>
      <c r="B14" s="49" t="s">
        <v>65</v>
      </c>
      <c r="C14" s="48">
        <f t="shared" si="3"/>
        <v>46054</v>
      </c>
      <c r="D14" s="32" t="s">
        <v>66</v>
      </c>
      <c r="E14" s="45"/>
      <c r="F14" s="45"/>
      <c r="G14" s="38" t="str">
        <f t="shared" si="0"/>
        <v/>
      </c>
      <c r="H14" s="37" t="str">
        <f t="shared" si="1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2"/>
        <v>46082</v>
      </c>
      <c r="B15" s="49" t="s">
        <v>65</v>
      </c>
      <c r="C15" s="48">
        <f t="shared" si="3"/>
        <v>46082</v>
      </c>
      <c r="D15" s="32" t="s">
        <v>66</v>
      </c>
      <c r="E15" s="45"/>
      <c r="F15" s="45"/>
      <c r="G15" s="38" t="str">
        <f t="shared" si="0"/>
        <v/>
      </c>
      <c r="H15" s="37" t="str">
        <f t="shared" si="1"/>
        <v>○</v>
      </c>
      <c r="I15" s="39"/>
      <c r="J15" s="32"/>
      <c r="K15" s="32"/>
      <c r="L15" s="50"/>
    </row>
    <row r="16" spans="1:16" ht="17.100000000000001" customHeight="1" x14ac:dyDescent="0.15">
      <c r="A16" s="47">
        <f t="shared" si="2"/>
        <v>46113</v>
      </c>
      <c r="B16" s="49" t="s">
        <v>65</v>
      </c>
      <c r="C16" s="48">
        <f t="shared" si="3"/>
        <v>46113</v>
      </c>
      <c r="D16" s="32" t="s">
        <v>66</v>
      </c>
      <c r="E16" s="45"/>
      <c r="F16" s="45"/>
      <c r="G16" s="38" t="str">
        <f t="shared" si="0"/>
        <v/>
      </c>
      <c r="H16" s="37" t="str">
        <f t="shared" si="1"/>
        <v>○</v>
      </c>
      <c r="I16" s="39"/>
      <c r="J16" s="32"/>
      <c r="K16" s="32"/>
      <c r="L16" s="50"/>
    </row>
    <row r="17" spans="1:16" ht="17.100000000000001" customHeight="1" x14ac:dyDescent="0.15">
      <c r="A17" s="47">
        <f t="shared" si="2"/>
        <v>46143</v>
      </c>
      <c r="B17" s="49" t="s">
        <v>65</v>
      </c>
      <c r="C17" s="48">
        <f t="shared" si="3"/>
        <v>46143</v>
      </c>
      <c r="D17" s="32" t="s">
        <v>66</v>
      </c>
      <c r="E17" s="45"/>
      <c r="F17" s="45"/>
      <c r="G17" s="38" t="str">
        <f t="shared" si="0"/>
        <v/>
      </c>
      <c r="H17" s="37" t="str">
        <f t="shared" si="1"/>
        <v>○</v>
      </c>
      <c r="I17" s="39"/>
      <c r="J17" s="32"/>
      <c r="K17" s="32"/>
      <c r="L17" s="50"/>
    </row>
    <row r="18" spans="1:16" ht="17.100000000000001" customHeight="1" x14ac:dyDescent="0.15">
      <c r="A18" s="47">
        <f t="shared" si="2"/>
        <v>46174</v>
      </c>
      <c r="B18" s="49" t="s">
        <v>65</v>
      </c>
      <c r="C18" s="48">
        <f t="shared" si="3"/>
        <v>46174</v>
      </c>
      <c r="D18" s="32" t="s">
        <v>66</v>
      </c>
      <c r="E18" s="45"/>
      <c r="F18" s="45"/>
      <c r="G18" s="38" t="str">
        <f t="shared" si="0"/>
        <v/>
      </c>
      <c r="H18" s="37" t="str">
        <f t="shared" si="1"/>
        <v>○</v>
      </c>
      <c r="I18" s="39"/>
      <c r="J18" s="32"/>
      <c r="K18" s="32"/>
      <c r="L18" s="50"/>
    </row>
    <row r="19" spans="1:16" ht="17.100000000000001" customHeight="1" x14ac:dyDescent="0.15">
      <c r="A19" s="47">
        <f t="shared" si="2"/>
        <v>46204</v>
      </c>
      <c r="B19" s="49" t="s">
        <v>65</v>
      </c>
      <c r="C19" s="48">
        <f t="shared" si="3"/>
        <v>46204</v>
      </c>
      <c r="D19" s="32" t="s">
        <v>66</v>
      </c>
      <c r="E19" s="45"/>
      <c r="F19" s="45"/>
      <c r="G19" s="38" t="str">
        <f t="shared" si="0"/>
        <v/>
      </c>
      <c r="H19" s="37" t="str">
        <f t="shared" si="1"/>
        <v>○</v>
      </c>
      <c r="I19" s="39"/>
      <c r="J19" s="32"/>
      <c r="K19" s="32"/>
      <c r="L19" s="50"/>
    </row>
    <row r="20" spans="1:16" ht="17.100000000000001" customHeight="1" x14ac:dyDescent="0.15">
      <c r="A20" s="47">
        <f t="shared" si="2"/>
        <v>46235</v>
      </c>
      <c r="B20" s="49" t="s">
        <v>65</v>
      </c>
      <c r="C20" s="48">
        <f t="shared" si="3"/>
        <v>46235</v>
      </c>
      <c r="D20" s="32" t="s">
        <v>66</v>
      </c>
      <c r="E20" s="45"/>
      <c r="F20" s="45"/>
      <c r="G20" s="38" t="str">
        <f t="shared" si="0"/>
        <v/>
      </c>
      <c r="H20" s="37" t="str">
        <f t="shared" si="1"/>
        <v>○</v>
      </c>
      <c r="I20" s="39"/>
      <c r="J20" s="32"/>
      <c r="K20" s="32"/>
      <c r="L20" s="50"/>
    </row>
    <row r="21" spans="1:16" ht="17.100000000000001" customHeight="1" x14ac:dyDescent="0.15">
      <c r="A21" s="47">
        <f t="shared" si="2"/>
        <v>46266</v>
      </c>
      <c r="B21" s="49" t="s">
        <v>65</v>
      </c>
      <c r="C21" s="48">
        <f t="shared" si="3"/>
        <v>46266</v>
      </c>
      <c r="D21" s="32" t="s">
        <v>66</v>
      </c>
      <c r="E21" s="45"/>
      <c r="F21" s="45"/>
      <c r="G21" s="38" t="str">
        <f t="shared" si="0"/>
        <v/>
      </c>
      <c r="H21" s="37" t="str">
        <f t="shared" si="1"/>
        <v>○</v>
      </c>
      <c r="I21" s="39"/>
      <c r="J21" s="32"/>
      <c r="K21" s="32"/>
      <c r="L21" s="50"/>
    </row>
    <row r="22" spans="1:16" ht="17.100000000000001" customHeight="1" x14ac:dyDescent="0.15">
      <c r="A22" s="47">
        <f>IF(A21&gt;L$2,"",EDATE(A21,1))</f>
        <v>46296</v>
      </c>
      <c r="B22" s="49" t="s">
        <v>65</v>
      </c>
      <c r="C22" s="48">
        <f t="shared" si="3"/>
        <v>46296</v>
      </c>
      <c r="D22" s="32" t="s">
        <v>66</v>
      </c>
      <c r="E22" s="45"/>
      <c r="F22" s="45"/>
      <c r="G22" s="38" t="str">
        <f t="shared" si="0"/>
        <v/>
      </c>
      <c r="H22" s="37" t="str">
        <f t="shared" si="1"/>
        <v>○</v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2"/>
        <v/>
      </c>
      <c r="B23" s="49" t="s">
        <v>65</v>
      </c>
      <c r="C23" s="48" t="str">
        <f t="shared" si="3"/>
        <v/>
      </c>
      <c r="D23" s="32" t="s">
        <v>66</v>
      </c>
      <c r="E23" s="45"/>
      <c r="F23" s="45"/>
      <c r="G23" s="38" t="str">
        <f t="shared" si="0"/>
        <v/>
      </c>
      <c r="H23" s="37" t="str">
        <f t="shared" si="1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2"/>
        <v/>
      </c>
      <c r="B24" s="49" t="s">
        <v>65</v>
      </c>
      <c r="C24" s="48" t="str">
        <f t="shared" si="3"/>
        <v/>
      </c>
      <c r="D24" s="32" t="s">
        <v>66</v>
      </c>
      <c r="E24" s="45"/>
      <c r="F24" s="45"/>
      <c r="G24" s="38" t="str">
        <f t="shared" si="0"/>
        <v/>
      </c>
      <c r="H24" s="37" t="str">
        <f t="shared" si="1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2"/>
        <v/>
      </c>
      <c r="B25" s="49" t="s">
        <v>65</v>
      </c>
      <c r="C25" s="48" t="str">
        <f t="shared" si="3"/>
        <v/>
      </c>
      <c r="D25" s="32" t="s">
        <v>66</v>
      </c>
      <c r="E25" s="45"/>
      <c r="F25" s="45"/>
      <c r="G25" s="38" t="str">
        <f t="shared" si="0"/>
        <v/>
      </c>
      <c r="H25" s="37" t="str">
        <f t="shared" si="1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2"/>
        <v/>
      </c>
      <c r="B26" s="49" t="s">
        <v>65</v>
      </c>
      <c r="C26" s="48" t="str">
        <f t="shared" si="3"/>
        <v/>
      </c>
      <c r="D26" s="32" t="s">
        <v>66</v>
      </c>
      <c r="E26" s="45"/>
      <c r="F26" s="45"/>
      <c r="G26" s="38" t="str">
        <f t="shared" si="0"/>
        <v/>
      </c>
      <c r="H26" s="37" t="str">
        <f t="shared" si="1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2"/>
        <v/>
      </c>
      <c r="B27" s="49" t="s">
        <v>65</v>
      </c>
      <c r="C27" s="48" t="str">
        <f t="shared" si="3"/>
        <v/>
      </c>
      <c r="D27" s="32" t="s">
        <v>66</v>
      </c>
      <c r="E27" s="45"/>
      <c r="F27" s="45"/>
      <c r="G27" s="38" t="str">
        <f t="shared" si="0"/>
        <v/>
      </c>
      <c r="H27" s="37" t="str">
        <f t="shared" si="1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2"/>
        <v/>
      </c>
      <c r="B28" s="49" t="s">
        <v>65</v>
      </c>
      <c r="C28" s="48" t="str">
        <f t="shared" si="3"/>
        <v/>
      </c>
      <c r="D28" s="32" t="s">
        <v>66</v>
      </c>
      <c r="E28" s="45"/>
      <c r="F28" s="45"/>
      <c r="G28" s="38" t="str">
        <f t="shared" si="0"/>
        <v/>
      </c>
      <c r="H28" s="37" t="str">
        <f t="shared" si="1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2"/>
        <v/>
      </c>
      <c r="B29" s="49" t="s">
        <v>65</v>
      </c>
      <c r="C29" s="48" t="str">
        <f t="shared" si="3"/>
        <v/>
      </c>
      <c r="D29" s="32" t="s">
        <v>66</v>
      </c>
      <c r="E29" s="45"/>
      <c r="F29" s="45"/>
      <c r="G29" s="38" t="str">
        <f t="shared" si="0"/>
        <v/>
      </c>
      <c r="H29" s="37" t="str">
        <f t="shared" si="1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58" t="s">
        <v>60</v>
      </c>
      <c r="B31" s="52"/>
      <c r="C31" s="52"/>
      <c r="D31" s="52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58" t="str">
        <f>IF(H31="○","月単位週休２日達成",IF(G31&gt;28.5%,"通期の週休２日達成","週休２日未達成"))</f>
        <v>月単位週休２日達成</v>
      </c>
      <c r="J31" s="52"/>
      <c r="K31" s="52"/>
      <c r="L31" s="63"/>
      <c r="O31" s="41" t="s">
        <v>64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49</v>
      </c>
      <c r="I1" s="29"/>
      <c r="J1" s="33" t="s">
        <v>53</v>
      </c>
      <c r="K1" s="46">
        <v>45931</v>
      </c>
      <c r="N1" s="41" t="s">
        <v>45</v>
      </c>
      <c r="O1" s="31">
        <f>K1-WEEKDAY(K1,3)</f>
        <v>45929</v>
      </c>
    </row>
    <row r="2" spans="1:15" ht="16.149999999999999" customHeight="1" x14ac:dyDescent="0.15">
      <c r="A2" s="28"/>
      <c r="I2" s="41"/>
    </row>
    <row r="3" spans="1:15" ht="16.5" customHeight="1" x14ac:dyDescent="0.15">
      <c r="A3" s="51" t="s">
        <v>6</v>
      </c>
      <c r="B3" s="51"/>
      <c r="C3" s="94"/>
      <c r="D3" s="95"/>
      <c r="E3" s="94"/>
      <c r="F3" s="94"/>
      <c r="G3" s="94"/>
      <c r="H3" s="94"/>
      <c r="I3" s="34"/>
      <c r="J3" s="34"/>
      <c r="K3" s="30"/>
    </row>
    <row r="4" spans="1:15" ht="16.5" customHeight="1" x14ac:dyDescent="0.15">
      <c r="A4" s="52" t="s">
        <v>67</v>
      </c>
      <c r="B4" s="52"/>
      <c r="C4" s="96"/>
      <c r="D4" s="97"/>
      <c r="E4" s="96"/>
      <c r="F4" s="96"/>
      <c r="G4" s="96"/>
      <c r="H4" s="96"/>
      <c r="I4" s="34"/>
      <c r="J4" s="34"/>
      <c r="K4" s="30"/>
    </row>
    <row r="5" spans="1:15" ht="16.5" customHeight="1" x14ac:dyDescent="0.15">
      <c r="A5" s="52" t="s">
        <v>15</v>
      </c>
      <c r="B5" s="52"/>
      <c r="C5" s="96"/>
      <c r="D5" s="97"/>
      <c r="E5" s="96"/>
      <c r="F5" s="96"/>
      <c r="G5" s="96"/>
      <c r="H5" s="96"/>
      <c r="I5" s="34"/>
      <c r="J5" s="34"/>
      <c r="K5" s="30"/>
    </row>
    <row r="6" spans="1:15" ht="16.5" customHeight="1" x14ac:dyDescent="0.15">
      <c r="A6" s="52" t="s">
        <v>16</v>
      </c>
      <c r="B6" s="52"/>
      <c r="C6" s="96"/>
      <c r="D6" s="97"/>
      <c r="E6" s="96"/>
      <c r="F6" s="96"/>
      <c r="G6" s="96"/>
      <c r="H6" s="96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53" t="s">
        <v>43</v>
      </c>
      <c r="B8" s="54"/>
      <c r="C8" s="54"/>
      <c r="D8" s="54"/>
      <c r="E8" s="59"/>
      <c r="F8" s="61" t="s">
        <v>21</v>
      </c>
      <c r="G8" s="57" t="s">
        <v>52</v>
      </c>
      <c r="H8" s="57" t="s">
        <v>26</v>
      </c>
      <c r="I8" s="57" t="s">
        <v>25</v>
      </c>
      <c r="J8" s="57" t="s">
        <v>54</v>
      </c>
      <c r="K8" s="64" t="s">
        <v>50</v>
      </c>
    </row>
    <row r="9" spans="1:15" ht="16.5" customHeight="1" x14ac:dyDescent="0.15">
      <c r="A9" s="55"/>
      <c r="B9" s="56"/>
      <c r="C9" s="56"/>
      <c r="D9" s="56"/>
      <c r="E9" s="60"/>
      <c r="F9" s="62"/>
      <c r="G9" s="57"/>
      <c r="H9" s="57"/>
      <c r="I9" s="57"/>
      <c r="J9" s="57"/>
      <c r="K9" s="65"/>
    </row>
    <row r="10" spans="1:15" ht="17.100000000000001" customHeight="1" x14ac:dyDescent="0.15">
      <c r="A10" s="35">
        <f t="shared" ref="A10:A49" si="0">MONTH(C10)</f>
        <v>9</v>
      </c>
      <c r="B10" s="36">
        <f t="shared" ref="B10:B49" si="1">WEEKNUM(C10,2)-WEEKNUM(DATE(YEAR(C10),MONTH(C10),1),2)+1</f>
        <v>5</v>
      </c>
      <c r="C10" s="42">
        <f>O1</f>
        <v>45929</v>
      </c>
      <c r="D10" s="32" t="s">
        <v>44</v>
      </c>
      <c r="E10" s="43">
        <f>C10+6</f>
        <v>45935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 x14ac:dyDescent="0.15">
      <c r="A11" s="35">
        <f t="shared" si="0"/>
        <v>10</v>
      </c>
      <c r="B11" s="36">
        <f t="shared" si="1"/>
        <v>2</v>
      </c>
      <c r="C11" s="42">
        <f>C10+7</f>
        <v>45936</v>
      </c>
      <c r="D11" s="32" t="s">
        <v>44</v>
      </c>
      <c r="E11" s="43">
        <f>C11+6</f>
        <v>45942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 x14ac:dyDescent="0.15">
      <c r="A12" s="35">
        <f t="shared" si="0"/>
        <v>10</v>
      </c>
      <c r="B12" s="36">
        <f t="shared" si="1"/>
        <v>3</v>
      </c>
      <c r="C12" s="42">
        <f t="shared" ref="C12:C41" si="4">C11+7</f>
        <v>45943</v>
      </c>
      <c r="D12" s="32" t="s">
        <v>44</v>
      </c>
      <c r="E12" s="43">
        <f>C12+6</f>
        <v>45949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 x14ac:dyDescent="0.15">
      <c r="A13" s="35">
        <f t="shared" si="0"/>
        <v>10</v>
      </c>
      <c r="B13" s="36">
        <f t="shared" si="1"/>
        <v>4</v>
      </c>
      <c r="C13" s="42">
        <f t="shared" si="4"/>
        <v>45950</v>
      </c>
      <c r="D13" s="32" t="s">
        <v>44</v>
      </c>
      <c r="E13" s="43">
        <f t="shared" ref="E13:E41" si="5">C13+6</f>
        <v>45956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 x14ac:dyDescent="0.15">
      <c r="A14" s="35">
        <f t="shared" si="0"/>
        <v>10</v>
      </c>
      <c r="B14" s="36">
        <f t="shared" si="1"/>
        <v>5</v>
      </c>
      <c r="C14" s="42">
        <f t="shared" si="4"/>
        <v>45957</v>
      </c>
      <c r="D14" s="32" t="s">
        <v>44</v>
      </c>
      <c r="E14" s="43">
        <f t="shared" si="5"/>
        <v>45963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 x14ac:dyDescent="0.15">
      <c r="A15" s="35">
        <f t="shared" si="0"/>
        <v>11</v>
      </c>
      <c r="B15" s="36">
        <f t="shared" si="1"/>
        <v>2</v>
      </c>
      <c r="C15" s="42">
        <f t="shared" si="4"/>
        <v>45964</v>
      </c>
      <c r="D15" s="32" t="s">
        <v>44</v>
      </c>
      <c r="E15" s="43">
        <f t="shared" si="5"/>
        <v>45970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 x14ac:dyDescent="0.15">
      <c r="A16" s="35">
        <f t="shared" si="0"/>
        <v>11</v>
      </c>
      <c r="B16" s="36">
        <f t="shared" si="1"/>
        <v>3</v>
      </c>
      <c r="C16" s="42">
        <f t="shared" si="4"/>
        <v>45971</v>
      </c>
      <c r="D16" s="32" t="s">
        <v>44</v>
      </c>
      <c r="E16" s="43">
        <f t="shared" si="5"/>
        <v>45977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 x14ac:dyDescent="0.15">
      <c r="A17" s="35">
        <f t="shared" si="0"/>
        <v>11</v>
      </c>
      <c r="B17" s="36">
        <f t="shared" si="1"/>
        <v>4</v>
      </c>
      <c r="C17" s="42">
        <f t="shared" si="4"/>
        <v>45978</v>
      </c>
      <c r="D17" s="32" t="s">
        <v>44</v>
      </c>
      <c r="E17" s="43">
        <f t="shared" si="5"/>
        <v>45984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 x14ac:dyDescent="0.15">
      <c r="A18" s="35">
        <f t="shared" si="0"/>
        <v>11</v>
      </c>
      <c r="B18" s="36">
        <f t="shared" si="1"/>
        <v>5</v>
      </c>
      <c r="C18" s="42">
        <f t="shared" si="4"/>
        <v>45985</v>
      </c>
      <c r="D18" s="32" t="s">
        <v>44</v>
      </c>
      <c r="E18" s="43">
        <f t="shared" si="5"/>
        <v>45991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 x14ac:dyDescent="0.15">
      <c r="A19" s="35">
        <f t="shared" si="0"/>
        <v>12</v>
      </c>
      <c r="B19" s="36">
        <f t="shared" si="1"/>
        <v>1</v>
      </c>
      <c r="C19" s="42">
        <f t="shared" si="4"/>
        <v>45992</v>
      </c>
      <c r="D19" s="32" t="s">
        <v>44</v>
      </c>
      <c r="E19" s="43">
        <f t="shared" si="5"/>
        <v>45998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 x14ac:dyDescent="0.15">
      <c r="A20" s="35">
        <f t="shared" si="0"/>
        <v>12</v>
      </c>
      <c r="B20" s="36">
        <f t="shared" si="1"/>
        <v>2</v>
      </c>
      <c r="C20" s="42">
        <f t="shared" si="4"/>
        <v>45999</v>
      </c>
      <c r="D20" s="32" t="s">
        <v>44</v>
      </c>
      <c r="E20" s="43">
        <f t="shared" si="5"/>
        <v>46005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 x14ac:dyDescent="0.15">
      <c r="A21" s="35">
        <f t="shared" si="0"/>
        <v>12</v>
      </c>
      <c r="B21" s="36">
        <f t="shared" si="1"/>
        <v>3</v>
      </c>
      <c r="C21" s="42">
        <f t="shared" si="4"/>
        <v>46006</v>
      </c>
      <c r="D21" s="32" t="s">
        <v>44</v>
      </c>
      <c r="E21" s="43">
        <f t="shared" si="5"/>
        <v>46012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 x14ac:dyDescent="0.15">
      <c r="A22" s="35">
        <f t="shared" si="0"/>
        <v>12</v>
      </c>
      <c r="B22" s="36">
        <f t="shared" si="1"/>
        <v>4</v>
      </c>
      <c r="C22" s="42">
        <f t="shared" si="4"/>
        <v>46013</v>
      </c>
      <c r="D22" s="32" t="s">
        <v>44</v>
      </c>
      <c r="E22" s="43">
        <f t="shared" si="5"/>
        <v>46019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 x14ac:dyDescent="0.15">
      <c r="A23" s="35">
        <f t="shared" si="0"/>
        <v>12</v>
      </c>
      <c r="B23" s="36">
        <f t="shared" si="1"/>
        <v>5</v>
      </c>
      <c r="C23" s="42">
        <f t="shared" si="4"/>
        <v>46020</v>
      </c>
      <c r="D23" s="32" t="s">
        <v>44</v>
      </c>
      <c r="E23" s="43">
        <f t="shared" si="5"/>
        <v>46026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 x14ac:dyDescent="0.15">
      <c r="A24" s="35">
        <f t="shared" si="0"/>
        <v>1</v>
      </c>
      <c r="B24" s="36">
        <f t="shared" si="1"/>
        <v>2</v>
      </c>
      <c r="C24" s="42">
        <f t="shared" si="4"/>
        <v>46027</v>
      </c>
      <c r="D24" s="32" t="s">
        <v>44</v>
      </c>
      <c r="E24" s="43">
        <f t="shared" si="5"/>
        <v>46033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 x14ac:dyDescent="0.15">
      <c r="A25" s="35">
        <f t="shared" si="0"/>
        <v>1</v>
      </c>
      <c r="B25" s="36">
        <f t="shared" si="1"/>
        <v>3</v>
      </c>
      <c r="C25" s="42">
        <f t="shared" si="4"/>
        <v>46034</v>
      </c>
      <c r="D25" s="32" t="s">
        <v>44</v>
      </c>
      <c r="E25" s="43">
        <f t="shared" si="5"/>
        <v>46040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 x14ac:dyDescent="0.15">
      <c r="A26" s="35">
        <f t="shared" si="0"/>
        <v>1</v>
      </c>
      <c r="B26" s="36">
        <f t="shared" si="1"/>
        <v>4</v>
      </c>
      <c r="C26" s="42">
        <f t="shared" si="4"/>
        <v>46041</v>
      </c>
      <c r="D26" s="32" t="s">
        <v>44</v>
      </c>
      <c r="E26" s="43">
        <f t="shared" si="5"/>
        <v>46047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 x14ac:dyDescent="0.15">
      <c r="A27" s="35">
        <f t="shared" si="0"/>
        <v>1</v>
      </c>
      <c r="B27" s="36">
        <f t="shared" si="1"/>
        <v>5</v>
      </c>
      <c r="C27" s="42">
        <f t="shared" si="4"/>
        <v>46048</v>
      </c>
      <c r="D27" s="32" t="s">
        <v>44</v>
      </c>
      <c r="E27" s="43">
        <f t="shared" si="5"/>
        <v>46054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 x14ac:dyDescent="0.15">
      <c r="A28" s="35">
        <f t="shared" si="0"/>
        <v>2</v>
      </c>
      <c r="B28" s="36">
        <f t="shared" si="1"/>
        <v>2</v>
      </c>
      <c r="C28" s="42">
        <f t="shared" si="4"/>
        <v>46055</v>
      </c>
      <c r="D28" s="32" t="s">
        <v>44</v>
      </c>
      <c r="E28" s="43">
        <f t="shared" si="5"/>
        <v>46061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 x14ac:dyDescent="0.15">
      <c r="A29" s="35">
        <f t="shared" si="0"/>
        <v>2</v>
      </c>
      <c r="B29" s="36">
        <f t="shared" si="1"/>
        <v>3</v>
      </c>
      <c r="C29" s="42">
        <f t="shared" si="4"/>
        <v>46062</v>
      </c>
      <c r="D29" s="32" t="s">
        <v>44</v>
      </c>
      <c r="E29" s="43">
        <f t="shared" si="5"/>
        <v>46068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 x14ac:dyDescent="0.15">
      <c r="A30" s="35">
        <f t="shared" si="0"/>
        <v>2</v>
      </c>
      <c r="B30" s="36">
        <f t="shared" si="1"/>
        <v>4</v>
      </c>
      <c r="C30" s="42">
        <f t="shared" si="4"/>
        <v>46069</v>
      </c>
      <c r="D30" s="32" t="s">
        <v>44</v>
      </c>
      <c r="E30" s="43">
        <f t="shared" si="5"/>
        <v>46075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 x14ac:dyDescent="0.15">
      <c r="A31" s="35">
        <f t="shared" si="0"/>
        <v>2</v>
      </c>
      <c r="B31" s="36">
        <f t="shared" si="1"/>
        <v>5</v>
      </c>
      <c r="C31" s="42">
        <f t="shared" si="4"/>
        <v>46076</v>
      </c>
      <c r="D31" s="32" t="s">
        <v>44</v>
      </c>
      <c r="E31" s="43">
        <f t="shared" si="5"/>
        <v>46082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 x14ac:dyDescent="0.15">
      <c r="A32" s="35">
        <f t="shared" si="0"/>
        <v>3</v>
      </c>
      <c r="B32" s="36">
        <f t="shared" si="1"/>
        <v>2</v>
      </c>
      <c r="C32" s="42">
        <f t="shared" si="4"/>
        <v>46083</v>
      </c>
      <c r="D32" s="32" t="s">
        <v>44</v>
      </c>
      <c r="E32" s="43">
        <f t="shared" si="5"/>
        <v>46089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 x14ac:dyDescent="0.15">
      <c r="A33" s="35">
        <f t="shared" si="0"/>
        <v>3</v>
      </c>
      <c r="B33" s="36">
        <f t="shared" si="1"/>
        <v>3</v>
      </c>
      <c r="C33" s="42">
        <f t="shared" si="4"/>
        <v>46090</v>
      </c>
      <c r="D33" s="32" t="s">
        <v>44</v>
      </c>
      <c r="E33" s="43">
        <f t="shared" si="5"/>
        <v>46096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 x14ac:dyDescent="0.15">
      <c r="A34" s="35">
        <f t="shared" si="0"/>
        <v>3</v>
      </c>
      <c r="B34" s="36">
        <f t="shared" si="1"/>
        <v>4</v>
      </c>
      <c r="C34" s="42">
        <f t="shared" si="4"/>
        <v>46097</v>
      </c>
      <c r="D34" s="32" t="s">
        <v>44</v>
      </c>
      <c r="E34" s="43">
        <f t="shared" si="5"/>
        <v>46103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 x14ac:dyDescent="0.15">
      <c r="A35" s="35">
        <f t="shared" si="0"/>
        <v>3</v>
      </c>
      <c r="B35" s="36">
        <f t="shared" si="1"/>
        <v>5</v>
      </c>
      <c r="C35" s="42">
        <f t="shared" si="4"/>
        <v>46104</v>
      </c>
      <c r="D35" s="32" t="s">
        <v>44</v>
      </c>
      <c r="E35" s="43">
        <f t="shared" si="5"/>
        <v>46110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 x14ac:dyDescent="0.15">
      <c r="A36" s="35">
        <f t="shared" si="0"/>
        <v>3</v>
      </c>
      <c r="B36" s="36">
        <f t="shared" si="1"/>
        <v>6</v>
      </c>
      <c r="C36" s="42">
        <f t="shared" si="4"/>
        <v>46111</v>
      </c>
      <c r="D36" s="32" t="s">
        <v>44</v>
      </c>
      <c r="E36" s="43">
        <f t="shared" si="5"/>
        <v>46117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 x14ac:dyDescent="0.15">
      <c r="A37" s="35">
        <f t="shared" si="0"/>
        <v>4</v>
      </c>
      <c r="B37" s="36">
        <f t="shared" si="1"/>
        <v>2</v>
      </c>
      <c r="C37" s="42">
        <f t="shared" si="4"/>
        <v>46118</v>
      </c>
      <c r="D37" s="32" t="s">
        <v>44</v>
      </c>
      <c r="E37" s="43">
        <f t="shared" si="5"/>
        <v>46124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 x14ac:dyDescent="0.15">
      <c r="A38" s="35">
        <f t="shared" si="0"/>
        <v>4</v>
      </c>
      <c r="B38" s="36">
        <f t="shared" si="1"/>
        <v>3</v>
      </c>
      <c r="C38" s="42">
        <f t="shared" si="4"/>
        <v>46125</v>
      </c>
      <c r="D38" s="32" t="s">
        <v>44</v>
      </c>
      <c r="E38" s="43">
        <f t="shared" si="5"/>
        <v>46131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 x14ac:dyDescent="0.15">
      <c r="A39" s="35">
        <f t="shared" si="0"/>
        <v>4</v>
      </c>
      <c r="B39" s="36">
        <f t="shared" si="1"/>
        <v>4</v>
      </c>
      <c r="C39" s="42">
        <f t="shared" si="4"/>
        <v>46132</v>
      </c>
      <c r="D39" s="32" t="s">
        <v>44</v>
      </c>
      <c r="E39" s="43">
        <f t="shared" si="5"/>
        <v>46138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 x14ac:dyDescent="0.15">
      <c r="A40" s="35">
        <f t="shared" si="0"/>
        <v>4</v>
      </c>
      <c r="B40" s="36">
        <f t="shared" si="1"/>
        <v>5</v>
      </c>
      <c r="C40" s="42">
        <f t="shared" si="4"/>
        <v>46139</v>
      </c>
      <c r="D40" s="32" t="s">
        <v>44</v>
      </c>
      <c r="E40" s="43">
        <f t="shared" si="5"/>
        <v>46145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 x14ac:dyDescent="0.15">
      <c r="A41" s="35">
        <f t="shared" si="0"/>
        <v>5</v>
      </c>
      <c r="B41" s="36">
        <f t="shared" si="1"/>
        <v>2</v>
      </c>
      <c r="C41" s="42">
        <f t="shared" si="4"/>
        <v>46146</v>
      </c>
      <c r="D41" s="32" t="s">
        <v>44</v>
      </c>
      <c r="E41" s="43">
        <f t="shared" si="5"/>
        <v>46152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 x14ac:dyDescent="0.15">
      <c r="A42" s="35">
        <f t="shared" si="0"/>
        <v>5</v>
      </c>
      <c r="B42" s="36">
        <f t="shared" si="1"/>
        <v>3</v>
      </c>
      <c r="C42" s="42">
        <f t="shared" ref="C42:C49" si="7">C41+7</f>
        <v>46153</v>
      </c>
      <c r="D42" s="32" t="s">
        <v>44</v>
      </c>
      <c r="E42" s="43">
        <f t="shared" ref="E42:E49" si="8">C42+6</f>
        <v>46159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 x14ac:dyDescent="0.15">
      <c r="A43" s="35">
        <f t="shared" si="0"/>
        <v>5</v>
      </c>
      <c r="B43" s="36">
        <f t="shared" si="1"/>
        <v>4</v>
      </c>
      <c r="C43" s="42">
        <f t="shared" si="7"/>
        <v>46160</v>
      </c>
      <c r="D43" s="32" t="s">
        <v>44</v>
      </c>
      <c r="E43" s="43">
        <f t="shared" si="8"/>
        <v>46166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 x14ac:dyDescent="0.15">
      <c r="A44" s="35">
        <f t="shared" si="0"/>
        <v>5</v>
      </c>
      <c r="B44" s="36">
        <f t="shared" si="1"/>
        <v>5</v>
      </c>
      <c r="C44" s="42">
        <f t="shared" si="7"/>
        <v>46167</v>
      </c>
      <c r="D44" s="32" t="s">
        <v>44</v>
      </c>
      <c r="E44" s="43">
        <f t="shared" si="8"/>
        <v>46173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 x14ac:dyDescent="0.15">
      <c r="A45" s="35">
        <f t="shared" si="0"/>
        <v>6</v>
      </c>
      <c r="B45" s="36">
        <f t="shared" si="1"/>
        <v>1</v>
      </c>
      <c r="C45" s="42">
        <f t="shared" si="7"/>
        <v>46174</v>
      </c>
      <c r="D45" s="32" t="s">
        <v>44</v>
      </c>
      <c r="E45" s="43">
        <f t="shared" si="8"/>
        <v>46180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 x14ac:dyDescent="0.15">
      <c r="A46" s="35">
        <f t="shared" si="0"/>
        <v>6</v>
      </c>
      <c r="B46" s="36">
        <f t="shared" si="1"/>
        <v>2</v>
      </c>
      <c r="C46" s="42">
        <f t="shared" si="7"/>
        <v>46181</v>
      </c>
      <c r="D46" s="32" t="s">
        <v>44</v>
      </c>
      <c r="E46" s="43">
        <f t="shared" si="8"/>
        <v>46187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 x14ac:dyDescent="0.15">
      <c r="A47" s="35">
        <f t="shared" si="0"/>
        <v>6</v>
      </c>
      <c r="B47" s="36">
        <f t="shared" si="1"/>
        <v>3</v>
      </c>
      <c r="C47" s="42">
        <f t="shared" si="7"/>
        <v>46188</v>
      </c>
      <c r="D47" s="32" t="s">
        <v>44</v>
      </c>
      <c r="E47" s="43">
        <f t="shared" si="8"/>
        <v>46194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 x14ac:dyDescent="0.15">
      <c r="A48" s="35">
        <f t="shared" si="0"/>
        <v>6</v>
      </c>
      <c r="B48" s="36">
        <f t="shared" si="1"/>
        <v>4</v>
      </c>
      <c r="C48" s="42">
        <f t="shared" si="7"/>
        <v>46195</v>
      </c>
      <c r="D48" s="32" t="s">
        <v>44</v>
      </c>
      <c r="E48" s="43">
        <f t="shared" si="8"/>
        <v>46201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 x14ac:dyDescent="0.15">
      <c r="A49" s="35">
        <f t="shared" si="0"/>
        <v>6</v>
      </c>
      <c r="B49" s="36">
        <f t="shared" si="1"/>
        <v>5</v>
      </c>
      <c r="C49" s="42">
        <f t="shared" si="7"/>
        <v>46202</v>
      </c>
      <c r="D49" s="32" t="s">
        <v>44</v>
      </c>
      <c r="E49" s="43">
        <f t="shared" si="8"/>
        <v>46208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58" t="s">
        <v>60</v>
      </c>
      <c r="B51" s="52"/>
      <c r="C51" s="52"/>
      <c r="D51" s="52"/>
      <c r="E51" s="63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59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68</v>
      </c>
      <c r="E1" s="1"/>
      <c r="O1" t="s">
        <v>35</v>
      </c>
      <c r="P1" s="11"/>
      <c r="Q1" s="86">
        <v>45931</v>
      </c>
      <c r="R1" s="87"/>
    </row>
    <row r="2" spans="1:18" ht="16.5" customHeight="1" x14ac:dyDescent="0.15">
      <c r="A2" s="1"/>
      <c r="E2" s="1"/>
    </row>
    <row r="3" spans="1:18" ht="16.5" customHeight="1" x14ac:dyDescent="0.15">
      <c r="A3" s="84" t="s">
        <v>6</v>
      </c>
      <c r="B3" s="84"/>
      <c r="C3" s="92"/>
      <c r="D3" s="92"/>
      <c r="E3" s="92"/>
      <c r="F3" s="92"/>
      <c r="G3" s="92"/>
      <c r="H3" s="92"/>
      <c r="I3" s="92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5" t="s">
        <v>67</v>
      </c>
      <c r="B4" s="85"/>
      <c r="C4" s="93"/>
      <c r="D4" s="93"/>
      <c r="E4" s="93"/>
      <c r="F4" s="93"/>
      <c r="G4" s="93"/>
      <c r="H4" s="93"/>
      <c r="I4" s="93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5" t="s">
        <v>15</v>
      </c>
      <c r="B5" s="85"/>
      <c r="C5" s="93"/>
      <c r="D5" s="93"/>
      <c r="E5" s="93"/>
      <c r="F5" s="93"/>
      <c r="G5" s="93"/>
      <c r="H5" s="93"/>
      <c r="I5" s="93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5" t="s">
        <v>16</v>
      </c>
      <c r="B6" s="85"/>
      <c r="C6" s="93"/>
      <c r="D6" s="93"/>
      <c r="E6" s="93"/>
      <c r="F6" s="93"/>
      <c r="G6" s="93"/>
      <c r="H6" s="93"/>
      <c r="I6" s="93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74"/>
      <c r="B8" s="75"/>
      <c r="C8" s="76"/>
      <c r="D8" s="80" t="s">
        <v>10</v>
      </c>
      <c r="E8" s="80" t="s">
        <v>13</v>
      </c>
      <c r="F8" s="80" t="s">
        <v>14</v>
      </c>
      <c r="G8" s="80" t="s">
        <v>18</v>
      </c>
      <c r="H8" s="80" t="s">
        <v>19</v>
      </c>
      <c r="I8" s="72" t="s">
        <v>12</v>
      </c>
      <c r="J8" s="73" t="s">
        <v>3</v>
      </c>
      <c r="K8" s="57" t="s">
        <v>21</v>
      </c>
      <c r="L8" s="57" t="s">
        <v>55</v>
      </c>
      <c r="M8" s="57" t="s">
        <v>26</v>
      </c>
      <c r="N8" s="57" t="s">
        <v>25</v>
      </c>
      <c r="O8" s="57" t="s">
        <v>48</v>
      </c>
      <c r="P8" s="57" t="s">
        <v>20</v>
      </c>
      <c r="Q8" s="57" t="s">
        <v>36</v>
      </c>
      <c r="R8" s="57"/>
    </row>
    <row r="9" spans="1:18" ht="16.5" customHeight="1" x14ac:dyDescent="0.15">
      <c r="A9" s="77"/>
      <c r="B9" s="78"/>
      <c r="C9" s="79"/>
      <c r="D9" s="80"/>
      <c r="E9" s="80"/>
      <c r="F9" s="80"/>
      <c r="G9" s="80"/>
      <c r="H9" s="80"/>
      <c r="I9" s="72"/>
      <c r="J9" s="73"/>
      <c r="K9" s="57"/>
      <c r="L9" s="57"/>
      <c r="M9" s="57"/>
      <c r="N9" s="57"/>
      <c r="O9" s="57"/>
      <c r="P9" s="57"/>
      <c r="Q9" s="10" t="s">
        <v>37</v>
      </c>
      <c r="R9" s="10" t="s">
        <v>38</v>
      </c>
    </row>
    <row r="10" spans="1:18" ht="16.5" customHeight="1" x14ac:dyDescent="0.15">
      <c r="A10" s="66">
        <f>MONTH(D10)</f>
        <v>9</v>
      </c>
      <c r="B10" s="69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1"/>
      <c r="Q10" s="89"/>
      <c r="R10" s="89"/>
    </row>
    <row r="11" spans="1:18" ht="16.5" customHeight="1" x14ac:dyDescent="0.15">
      <c r="A11" s="67"/>
      <c r="B11" s="70"/>
      <c r="C11" s="18" t="s">
        <v>7</v>
      </c>
      <c r="D11" s="91"/>
      <c r="E11" s="91"/>
      <c r="F11" s="91"/>
      <c r="G11" s="91"/>
      <c r="H11" s="91"/>
      <c r="I11" s="91" t="s">
        <v>4</v>
      </c>
      <c r="J11" s="91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82"/>
      <c r="Q11" s="88">
        <v>5</v>
      </c>
      <c r="R11" s="88">
        <v>2</v>
      </c>
    </row>
    <row r="12" spans="1:18" ht="16.5" customHeight="1" x14ac:dyDescent="0.15">
      <c r="A12" s="68"/>
      <c r="B12" s="71"/>
      <c r="C12" s="18" t="s">
        <v>8</v>
      </c>
      <c r="D12" s="91"/>
      <c r="E12" s="91"/>
      <c r="F12" s="91"/>
      <c r="G12" s="91"/>
      <c r="H12" s="91"/>
      <c r="I12" s="91"/>
      <c r="J12" s="91"/>
      <c r="K12" s="6"/>
      <c r="L12" s="6"/>
      <c r="M12" s="6"/>
      <c r="N12" s="6"/>
      <c r="O12" s="6"/>
      <c r="P12" s="83"/>
      <c r="Q12" s="90"/>
      <c r="R12" s="90"/>
    </row>
    <row r="13" spans="1:18" ht="16.5" customHeight="1" x14ac:dyDescent="0.15">
      <c r="A13" s="66">
        <f>MONTH(D13)</f>
        <v>10</v>
      </c>
      <c r="B13" s="69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1"/>
      <c r="Q13" s="89"/>
      <c r="R13" s="89"/>
    </row>
    <row r="14" spans="1:18" ht="16.5" customHeight="1" x14ac:dyDescent="0.15">
      <c r="A14" s="67"/>
      <c r="B14" s="70"/>
      <c r="C14" s="18" t="s">
        <v>7</v>
      </c>
      <c r="D14" s="91"/>
      <c r="E14" s="91"/>
      <c r="F14" s="91"/>
      <c r="G14" s="91"/>
      <c r="H14" s="91"/>
      <c r="I14" s="91" t="s">
        <v>4</v>
      </c>
      <c r="J14" s="91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82"/>
      <c r="Q14" s="88">
        <v>0</v>
      </c>
      <c r="R14" s="88">
        <v>0</v>
      </c>
    </row>
    <row r="15" spans="1:18" ht="16.5" customHeight="1" x14ac:dyDescent="0.15">
      <c r="A15" s="68"/>
      <c r="B15" s="71"/>
      <c r="C15" s="18" t="s">
        <v>8</v>
      </c>
      <c r="D15" s="91"/>
      <c r="E15" s="91"/>
      <c r="F15" s="91"/>
      <c r="G15" s="91"/>
      <c r="H15" s="91"/>
      <c r="I15" s="91"/>
      <c r="J15" s="91"/>
      <c r="K15" s="6"/>
      <c r="L15" s="6"/>
      <c r="M15" s="6"/>
      <c r="N15" s="6"/>
      <c r="O15" s="6"/>
      <c r="P15" s="83"/>
      <c r="Q15" s="90"/>
      <c r="R15" s="90"/>
    </row>
    <row r="16" spans="1:18" ht="16.5" customHeight="1" x14ac:dyDescent="0.15">
      <c r="A16" s="66">
        <f t="shared" ref="A16" si="2">MONTH(D16)</f>
        <v>10</v>
      </c>
      <c r="B16" s="69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1"/>
      <c r="Q16" s="89"/>
      <c r="R16" s="89"/>
    </row>
    <row r="17" spans="1:18" ht="16.5" customHeight="1" x14ac:dyDescent="0.15">
      <c r="A17" s="67"/>
      <c r="B17" s="70"/>
      <c r="C17" s="18" t="s">
        <v>7</v>
      </c>
      <c r="D17" s="91"/>
      <c r="E17" s="91"/>
      <c r="F17" s="91"/>
      <c r="G17" s="91"/>
      <c r="H17" s="91"/>
      <c r="I17" s="91" t="s">
        <v>4</v>
      </c>
      <c r="J17" s="91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82"/>
      <c r="Q17" s="88">
        <v>7</v>
      </c>
      <c r="R17" s="88">
        <v>3</v>
      </c>
    </row>
    <row r="18" spans="1:18" ht="16.5" customHeight="1" x14ac:dyDescent="0.15">
      <c r="A18" s="68"/>
      <c r="B18" s="71"/>
      <c r="C18" s="18" t="s">
        <v>8</v>
      </c>
      <c r="D18" s="91"/>
      <c r="E18" s="91"/>
      <c r="F18" s="91"/>
      <c r="G18" s="91"/>
      <c r="H18" s="91"/>
      <c r="I18" s="91"/>
      <c r="J18" s="91"/>
      <c r="K18" s="6"/>
      <c r="L18" s="6"/>
      <c r="M18" s="6"/>
      <c r="N18" s="6"/>
      <c r="O18" s="6"/>
      <c r="P18" s="83"/>
      <c r="Q18" s="90"/>
      <c r="R18" s="90"/>
    </row>
    <row r="19" spans="1:18" ht="16.5" customHeight="1" x14ac:dyDescent="0.15">
      <c r="A19" s="66">
        <f t="shared" ref="A19" si="5">MONTH(D19)</f>
        <v>10</v>
      </c>
      <c r="B19" s="69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1"/>
      <c r="Q19" s="89"/>
      <c r="R19" s="89"/>
    </row>
    <row r="20" spans="1:18" ht="16.5" customHeight="1" x14ac:dyDescent="0.15">
      <c r="A20" s="67"/>
      <c r="B20" s="70"/>
      <c r="C20" s="18" t="s">
        <v>7</v>
      </c>
      <c r="D20" s="91"/>
      <c r="E20" s="91"/>
      <c r="F20" s="91"/>
      <c r="G20" s="91"/>
      <c r="H20" s="91"/>
      <c r="I20" s="91" t="s">
        <v>4</v>
      </c>
      <c r="J20" s="91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82"/>
      <c r="Q20" s="88">
        <v>7</v>
      </c>
      <c r="R20" s="88">
        <v>2</v>
      </c>
    </row>
    <row r="21" spans="1:18" ht="16.5" customHeight="1" x14ac:dyDescent="0.15">
      <c r="A21" s="68"/>
      <c r="B21" s="71"/>
      <c r="C21" s="18" t="s">
        <v>8</v>
      </c>
      <c r="D21" s="91"/>
      <c r="E21" s="91"/>
      <c r="F21" s="91"/>
      <c r="G21" s="91"/>
      <c r="H21" s="91"/>
      <c r="I21" s="91"/>
      <c r="J21" s="91"/>
      <c r="K21" s="6"/>
      <c r="L21" s="6"/>
      <c r="M21" s="6"/>
      <c r="N21" s="6"/>
      <c r="O21" s="6"/>
      <c r="P21" s="83"/>
      <c r="Q21" s="90"/>
      <c r="R21" s="90"/>
    </row>
    <row r="22" spans="1:18" ht="16.5" customHeight="1" x14ac:dyDescent="0.15">
      <c r="A22" s="66">
        <f t="shared" ref="A22" si="8">MONTH(D22)</f>
        <v>10</v>
      </c>
      <c r="B22" s="69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1"/>
      <c r="Q22" s="89"/>
      <c r="R22" s="89"/>
    </row>
    <row r="23" spans="1:18" ht="16.5" customHeight="1" x14ac:dyDescent="0.15">
      <c r="A23" s="67"/>
      <c r="B23" s="70"/>
      <c r="C23" s="18" t="s">
        <v>7</v>
      </c>
      <c r="D23" s="91"/>
      <c r="E23" s="91"/>
      <c r="F23" s="91"/>
      <c r="G23" s="91"/>
      <c r="H23" s="91"/>
      <c r="I23" s="91" t="s">
        <v>4</v>
      </c>
      <c r="J23" s="91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82"/>
      <c r="Q23" s="88">
        <v>5</v>
      </c>
      <c r="R23" s="88">
        <v>0</v>
      </c>
    </row>
    <row r="24" spans="1:18" ht="16.5" customHeight="1" x14ac:dyDescent="0.15">
      <c r="A24" s="68"/>
      <c r="B24" s="71"/>
      <c r="C24" s="18" t="s">
        <v>8</v>
      </c>
      <c r="D24" s="91"/>
      <c r="E24" s="91"/>
      <c r="F24" s="91"/>
      <c r="G24" s="91"/>
      <c r="H24" s="91"/>
      <c r="I24" s="91"/>
      <c r="J24" s="91"/>
      <c r="K24" s="6"/>
      <c r="L24" s="6"/>
      <c r="M24" s="6"/>
      <c r="N24" s="6"/>
      <c r="O24" s="6"/>
      <c r="P24" s="83"/>
      <c r="Q24" s="90"/>
      <c r="R24" s="90"/>
    </row>
    <row r="25" spans="1:18" ht="16.5" customHeight="1" x14ac:dyDescent="0.15">
      <c r="A25" s="66"/>
      <c r="B25" s="69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1"/>
      <c r="Q25" s="7"/>
      <c r="R25" s="7"/>
    </row>
    <row r="26" spans="1:18" ht="16.5" customHeight="1" x14ac:dyDescent="0.15">
      <c r="A26" s="67"/>
      <c r="B26" s="70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2"/>
      <c r="Q26" s="8"/>
      <c r="R26" s="8"/>
    </row>
    <row r="27" spans="1:18" ht="16.5" customHeight="1" x14ac:dyDescent="0.15">
      <c r="A27" s="68"/>
      <c r="B27" s="71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3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</row>
    <row r="32" spans="1:18" ht="16.5" customHeight="1" x14ac:dyDescent="0.15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68</v>
      </c>
      <c r="E1" s="1"/>
      <c r="O1" t="s">
        <v>35</v>
      </c>
      <c r="P1" s="11"/>
      <c r="Q1" s="86">
        <v>45931</v>
      </c>
      <c r="R1" s="87"/>
    </row>
    <row r="2" spans="1:18" ht="16.5" customHeight="1" x14ac:dyDescent="0.15">
      <c r="A2" s="1"/>
      <c r="E2" s="1"/>
    </row>
    <row r="3" spans="1:18" ht="16.5" customHeight="1" x14ac:dyDescent="0.15">
      <c r="A3" s="84" t="s">
        <v>6</v>
      </c>
      <c r="B3" s="84"/>
      <c r="C3" s="92"/>
      <c r="D3" s="92"/>
      <c r="E3" s="92"/>
      <c r="F3" s="92"/>
      <c r="G3" s="92"/>
      <c r="H3" s="92"/>
      <c r="I3" s="92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5" t="s">
        <v>67</v>
      </c>
      <c r="B4" s="85"/>
      <c r="C4" s="93"/>
      <c r="D4" s="93"/>
      <c r="E4" s="93"/>
      <c r="F4" s="93"/>
      <c r="G4" s="93"/>
      <c r="H4" s="93"/>
      <c r="I4" s="93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5" t="s">
        <v>15</v>
      </c>
      <c r="B5" s="85"/>
      <c r="C5" s="93"/>
      <c r="D5" s="93"/>
      <c r="E5" s="93"/>
      <c r="F5" s="93"/>
      <c r="G5" s="93"/>
      <c r="H5" s="93"/>
      <c r="I5" s="93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5" t="s">
        <v>16</v>
      </c>
      <c r="B6" s="85"/>
      <c r="C6" s="93"/>
      <c r="D6" s="93"/>
      <c r="E6" s="93"/>
      <c r="F6" s="93"/>
      <c r="G6" s="93"/>
      <c r="H6" s="93"/>
      <c r="I6" s="93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74"/>
      <c r="B8" s="75"/>
      <c r="C8" s="76"/>
      <c r="D8" s="80" t="s">
        <v>10</v>
      </c>
      <c r="E8" s="80" t="s">
        <v>13</v>
      </c>
      <c r="F8" s="80" t="s">
        <v>14</v>
      </c>
      <c r="G8" s="80" t="s">
        <v>18</v>
      </c>
      <c r="H8" s="80" t="s">
        <v>19</v>
      </c>
      <c r="I8" s="72" t="s">
        <v>12</v>
      </c>
      <c r="J8" s="73" t="s">
        <v>3</v>
      </c>
      <c r="K8" s="57" t="s">
        <v>21</v>
      </c>
      <c r="L8" s="57" t="s">
        <v>55</v>
      </c>
      <c r="M8" s="57" t="s">
        <v>26</v>
      </c>
      <c r="N8" s="57" t="s">
        <v>25</v>
      </c>
      <c r="O8" s="57" t="s">
        <v>48</v>
      </c>
      <c r="P8" s="57" t="s">
        <v>20</v>
      </c>
      <c r="Q8" s="57" t="s">
        <v>36</v>
      </c>
      <c r="R8" s="57"/>
    </row>
    <row r="9" spans="1:18" ht="16.5" customHeight="1" x14ac:dyDescent="0.15">
      <c r="A9" s="77"/>
      <c r="B9" s="78"/>
      <c r="C9" s="79"/>
      <c r="D9" s="80"/>
      <c r="E9" s="80"/>
      <c r="F9" s="80"/>
      <c r="G9" s="80"/>
      <c r="H9" s="80"/>
      <c r="I9" s="72"/>
      <c r="J9" s="73"/>
      <c r="K9" s="57"/>
      <c r="L9" s="57"/>
      <c r="M9" s="57"/>
      <c r="N9" s="57"/>
      <c r="O9" s="57"/>
      <c r="P9" s="57"/>
      <c r="Q9" s="10" t="s">
        <v>37</v>
      </c>
      <c r="R9" s="10" t="s">
        <v>38</v>
      </c>
    </row>
    <row r="10" spans="1:18" ht="16.5" customHeight="1" x14ac:dyDescent="0.15">
      <c r="A10" s="66">
        <f>MONTH(D10)</f>
        <v>9</v>
      </c>
      <c r="B10" s="69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1"/>
      <c r="Q10" s="89"/>
      <c r="R10" s="89"/>
    </row>
    <row r="11" spans="1:18" ht="16.5" customHeight="1" x14ac:dyDescent="0.15">
      <c r="A11" s="67"/>
      <c r="B11" s="70"/>
      <c r="C11" s="18" t="s">
        <v>7</v>
      </c>
      <c r="D11" s="91"/>
      <c r="E11" s="91"/>
      <c r="F11" s="91"/>
      <c r="G11" s="91"/>
      <c r="H11" s="91"/>
      <c r="I11" s="91" t="s">
        <v>4</v>
      </c>
      <c r="J11" s="91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82"/>
      <c r="Q11" s="88">
        <v>5</v>
      </c>
      <c r="R11" s="88">
        <v>2</v>
      </c>
    </row>
    <row r="12" spans="1:18" ht="16.5" customHeight="1" x14ac:dyDescent="0.15">
      <c r="A12" s="68"/>
      <c r="B12" s="71"/>
      <c r="C12" s="18" t="s">
        <v>8</v>
      </c>
      <c r="D12" s="91" t="s">
        <v>31</v>
      </c>
      <c r="E12" s="91" t="s">
        <v>31</v>
      </c>
      <c r="F12" s="91" t="s">
        <v>31</v>
      </c>
      <c r="G12" s="91" t="s">
        <v>31</v>
      </c>
      <c r="H12" s="91" t="s">
        <v>31</v>
      </c>
      <c r="I12" s="91" t="s">
        <v>30</v>
      </c>
      <c r="J12" s="91" t="s">
        <v>30</v>
      </c>
      <c r="K12" s="6"/>
      <c r="L12" s="6"/>
      <c r="M12" s="6"/>
      <c r="N12" s="6"/>
      <c r="O12" s="6"/>
      <c r="P12" s="83"/>
      <c r="Q12" s="90"/>
      <c r="R12" s="90"/>
    </row>
    <row r="13" spans="1:18" ht="16.5" customHeight="1" x14ac:dyDescent="0.15">
      <c r="A13" s="66">
        <f>MONTH(D13)</f>
        <v>10</v>
      </c>
      <c r="B13" s="69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1" t="s">
        <v>47</v>
      </c>
      <c r="Q13" s="89"/>
      <c r="R13" s="89"/>
    </row>
    <row r="14" spans="1:18" ht="16.5" customHeight="1" x14ac:dyDescent="0.15">
      <c r="A14" s="67"/>
      <c r="B14" s="70"/>
      <c r="C14" s="18" t="s">
        <v>7</v>
      </c>
      <c r="D14" s="91" t="s">
        <v>22</v>
      </c>
      <c r="E14" s="91" t="s">
        <v>22</v>
      </c>
      <c r="F14" s="91" t="s">
        <v>22</v>
      </c>
      <c r="G14" s="91" t="s">
        <v>22</v>
      </c>
      <c r="H14" s="91" t="s">
        <v>22</v>
      </c>
      <c r="I14" s="91" t="s">
        <v>22</v>
      </c>
      <c r="J14" s="91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82"/>
      <c r="Q14" s="88">
        <v>0</v>
      </c>
      <c r="R14" s="88">
        <v>0</v>
      </c>
    </row>
    <row r="15" spans="1:18" ht="16.5" customHeight="1" x14ac:dyDescent="0.15">
      <c r="A15" s="68"/>
      <c r="B15" s="71"/>
      <c r="C15" s="18" t="s">
        <v>8</v>
      </c>
      <c r="D15" s="91" t="s">
        <v>31</v>
      </c>
      <c r="E15" s="91" t="s">
        <v>31</v>
      </c>
      <c r="F15" s="91" t="s">
        <v>31</v>
      </c>
      <c r="G15" s="91" t="s">
        <v>31</v>
      </c>
      <c r="H15" s="91" t="s">
        <v>31</v>
      </c>
      <c r="I15" s="91" t="s">
        <v>31</v>
      </c>
      <c r="J15" s="91" t="s">
        <v>31</v>
      </c>
      <c r="K15" s="6"/>
      <c r="L15" s="6"/>
      <c r="M15" s="6"/>
      <c r="N15" s="6"/>
      <c r="O15" s="6"/>
      <c r="P15" s="83"/>
      <c r="Q15" s="90"/>
      <c r="R15" s="90"/>
    </row>
    <row r="16" spans="1:18" ht="16.5" customHeight="1" x14ac:dyDescent="0.15">
      <c r="A16" s="66">
        <f t="shared" ref="A16" si="2">MONTH(D16)</f>
        <v>10</v>
      </c>
      <c r="B16" s="69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1"/>
      <c r="Q16" s="89"/>
      <c r="R16" s="89"/>
    </row>
    <row r="17" spans="1:18" ht="16.5" customHeight="1" x14ac:dyDescent="0.15">
      <c r="A17" s="67"/>
      <c r="B17" s="70"/>
      <c r="C17" s="18" t="s">
        <v>7</v>
      </c>
      <c r="D17" s="91" t="s">
        <v>4</v>
      </c>
      <c r="E17" s="91"/>
      <c r="F17" s="91"/>
      <c r="G17" s="91"/>
      <c r="H17" s="91"/>
      <c r="I17" s="91" t="s">
        <v>4</v>
      </c>
      <c r="J17" s="91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82"/>
      <c r="Q17" s="88">
        <v>7</v>
      </c>
      <c r="R17" s="88">
        <v>3</v>
      </c>
    </row>
    <row r="18" spans="1:18" ht="16.5" customHeight="1" x14ac:dyDescent="0.15">
      <c r="A18" s="68"/>
      <c r="B18" s="71"/>
      <c r="C18" s="18" t="s">
        <v>8</v>
      </c>
      <c r="D18" s="91" t="s">
        <v>30</v>
      </c>
      <c r="E18" s="91" t="s">
        <v>31</v>
      </c>
      <c r="F18" s="91" t="s">
        <v>31</v>
      </c>
      <c r="G18" s="91" t="s">
        <v>32</v>
      </c>
      <c r="H18" s="91" t="s">
        <v>32</v>
      </c>
      <c r="I18" s="91" t="s">
        <v>31</v>
      </c>
      <c r="J18" s="91" t="s">
        <v>31</v>
      </c>
      <c r="K18" s="6"/>
      <c r="L18" s="6"/>
      <c r="M18" s="6"/>
      <c r="N18" s="6"/>
      <c r="O18" s="6"/>
      <c r="P18" s="83"/>
      <c r="Q18" s="90"/>
      <c r="R18" s="90"/>
    </row>
    <row r="19" spans="1:18" ht="16.5" customHeight="1" x14ac:dyDescent="0.15">
      <c r="A19" s="66">
        <f t="shared" ref="A19" si="5">MONTH(D19)</f>
        <v>10</v>
      </c>
      <c r="B19" s="69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1"/>
      <c r="Q19" s="89"/>
      <c r="R19" s="89"/>
    </row>
    <row r="20" spans="1:18" ht="16.5" customHeight="1" x14ac:dyDescent="0.15">
      <c r="A20" s="67"/>
      <c r="B20" s="70"/>
      <c r="C20" s="18" t="s">
        <v>7</v>
      </c>
      <c r="D20" s="91"/>
      <c r="E20" s="91"/>
      <c r="F20" s="91"/>
      <c r="G20" s="91"/>
      <c r="H20" s="91"/>
      <c r="I20" s="91" t="s">
        <v>4</v>
      </c>
      <c r="J20" s="91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82"/>
      <c r="Q20" s="88">
        <v>7</v>
      </c>
      <c r="R20" s="88">
        <v>2</v>
      </c>
    </row>
    <row r="21" spans="1:18" ht="16.5" customHeight="1" x14ac:dyDescent="0.15">
      <c r="A21" s="68"/>
      <c r="B21" s="71"/>
      <c r="C21" s="18" t="s">
        <v>8</v>
      </c>
      <c r="D21" s="91" t="s">
        <v>31</v>
      </c>
      <c r="E21" s="91" t="s">
        <v>31</v>
      </c>
      <c r="F21" s="91" t="s">
        <v>31</v>
      </c>
      <c r="G21" s="91" t="s">
        <v>31</v>
      </c>
      <c r="H21" s="91" t="s">
        <v>31</v>
      </c>
      <c r="I21" s="91" t="s">
        <v>30</v>
      </c>
      <c r="J21" s="91" t="s">
        <v>30</v>
      </c>
      <c r="K21" s="6"/>
      <c r="L21" s="6"/>
      <c r="M21" s="6"/>
      <c r="N21" s="6"/>
      <c r="O21" s="6"/>
      <c r="P21" s="83"/>
      <c r="Q21" s="90"/>
      <c r="R21" s="90"/>
    </row>
    <row r="22" spans="1:18" ht="16.5" customHeight="1" x14ac:dyDescent="0.15">
      <c r="A22" s="66">
        <f t="shared" ref="A22" si="8">MONTH(D22)</f>
        <v>10</v>
      </c>
      <c r="B22" s="69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1" t="s">
        <v>56</v>
      </c>
      <c r="Q22" s="89"/>
      <c r="R22" s="89"/>
    </row>
    <row r="23" spans="1:18" ht="16.5" customHeight="1" x14ac:dyDescent="0.15">
      <c r="A23" s="67"/>
      <c r="B23" s="70"/>
      <c r="C23" s="18" t="s">
        <v>7</v>
      </c>
      <c r="D23" s="91"/>
      <c r="E23" s="91"/>
      <c r="F23" s="91"/>
      <c r="G23" s="91"/>
      <c r="H23" s="91"/>
      <c r="I23" s="91" t="s">
        <v>4</v>
      </c>
      <c r="J23" s="91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57</v>
      </c>
      <c r="P23" s="82"/>
      <c r="Q23" s="88">
        <v>5</v>
      </c>
      <c r="R23" s="88">
        <v>0</v>
      </c>
    </row>
    <row r="24" spans="1:18" ht="16.5" customHeight="1" x14ac:dyDescent="0.15">
      <c r="A24" s="68"/>
      <c r="B24" s="71"/>
      <c r="C24" s="18" t="s">
        <v>8</v>
      </c>
      <c r="D24" s="91" t="s">
        <v>31</v>
      </c>
      <c r="E24" s="91" t="s">
        <v>31</v>
      </c>
      <c r="F24" s="91" t="s">
        <v>31</v>
      </c>
      <c r="G24" s="91" t="s">
        <v>31</v>
      </c>
      <c r="H24" s="91" t="s">
        <v>31</v>
      </c>
      <c r="I24" s="91" t="s">
        <v>30</v>
      </c>
      <c r="J24" s="91"/>
      <c r="K24" s="6"/>
      <c r="L24" s="6"/>
      <c r="M24" s="6"/>
      <c r="N24" s="6"/>
      <c r="O24" s="6"/>
      <c r="P24" s="83"/>
      <c r="Q24" s="90"/>
      <c r="R24" s="90"/>
    </row>
    <row r="25" spans="1:18" ht="16.5" customHeight="1" x14ac:dyDescent="0.15">
      <c r="A25" s="66"/>
      <c r="B25" s="69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1"/>
      <c r="Q25" s="7"/>
      <c r="R25" s="7"/>
    </row>
    <row r="26" spans="1:18" ht="16.5" customHeight="1" x14ac:dyDescent="0.15">
      <c r="A26" s="67"/>
      <c r="B26" s="70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2"/>
      <c r="Q26" s="8"/>
      <c r="R26" s="8"/>
    </row>
    <row r="27" spans="1:18" ht="16.5" customHeight="1" x14ac:dyDescent="0.15">
      <c r="A27" s="68"/>
      <c r="B27" s="71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3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  <c r="P31" s="27"/>
    </row>
    <row r="32" spans="1:18" ht="16.5" customHeight="1" x14ac:dyDescent="0.15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2025-08-05T08:32:32Z</dcterms:modified>
</cp:coreProperties>
</file>