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農業支援課\課ホームページ\資金\近代化のページ\R030415～\10_その他★\"/>
    </mc:Choice>
  </mc:AlternateContent>
  <bookViews>
    <workbookView xWindow="600" yWindow="120" windowWidth="19395" windowHeight="8010"/>
  </bookViews>
  <sheets>
    <sheet name="利子補給金計算書" sheetId="23" r:id="rId1"/>
    <sheet name="記入例" sheetId="30" r:id="rId2"/>
  </sheets>
  <calcPr calcId="162913"/>
</workbook>
</file>

<file path=xl/calcChain.xml><?xml version="1.0" encoding="utf-8"?>
<calcChain xmlns="http://schemas.openxmlformats.org/spreadsheetml/2006/main">
  <c r="I16" i="23" l="1"/>
  <c r="I15" i="23"/>
  <c r="J15" i="23" l="1"/>
  <c r="K15" i="23" s="1"/>
  <c r="N16" i="23" s="1"/>
  <c r="I9" i="30"/>
  <c r="I8" i="30"/>
  <c r="I9" i="23"/>
  <c r="I8" i="23"/>
  <c r="J8" i="30" l="1"/>
  <c r="K8" i="30" s="1"/>
  <c r="N8" i="30" s="1"/>
  <c r="N15" i="23"/>
  <c r="J8" i="23"/>
  <c r="K8" i="23" s="1"/>
  <c r="N8" i="23" s="1"/>
  <c r="N9" i="30" l="1"/>
  <c r="N9" i="23"/>
</calcChain>
</file>

<file path=xl/sharedStrings.xml><?xml version="1.0" encoding="utf-8"?>
<sst xmlns="http://schemas.openxmlformats.org/spreadsheetml/2006/main" count="97" uniqueCount="40">
  <si>
    <t>貸　　付　　の　　別</t>
  </si>
  <si>
    <t>融  資  残  高</t>
  </si>
  <si>
    <t>融資平均残高</t>
  </si>
  <si>
    <t>利子補給</t>
  </si>
  <si>
    <t>融資機関</t>
  </si>
  <si>
    <t>貸付年度</t>
    <rPh sb="0" eb="2">
      <t>カシツケ</t>
    </rPh>
    <phoneticPr fontId="2"/>
  </si>
  <si>
    <t>貸付 月</t>
    <rPh sb="0" eb="2">
      <t>カシツケ</t>
    </rPh>
    <phoneticPr fontId="2"/>
  </si>
  <si>
    <t>貸付番号</t>
    <rPh sb="0" eb="2">
      <t>カシツケ</t>
    </rPh>
    <phoneticPr fontId="2"/>
  </si>
  <si>
    <t>貸付者名</t>
  </si>
  <si>
    <t>金額</t>
  </si>
  <si>
    <t>期間（始）</t>
  </si>
  <si>
    <t>期間（終）</t>
  </si>
  <si>
    <t>日数</t>
  </si>
  <si>
    <t>積　　　数</t>
  </si>
  <si>
    <t>利　 子</t>
  </si>
  <si>
    <t>利   子</t>
  </si>
  <si>
    <t>補給率</t>
  </si>
  <si>
    <t>補給金</t>
  </si>
  <si>
    <t>(A)</t>
  </si>
  <si>
    <t>年月日</t>
  </si>
  <si>
    <t>(B)</t>
  </si>
  <si>
    <t xml:space="preserve"> (C)=(A)×(B)</t>
  </si>
  <si>
    <t xml:space="preserve"> (D)=(C)/365</t>
  </si>
  <si>
    <t>(E)</t>
  </si>
  <si>
    <t>(D)×(E)</t>
  </si>
  <si>
    <t>農業制度資金利子補給金計算書</t>
    <phoneticPr fontId="1"/>
  </si>
  <si>
    <t>ＪＡ○○</t>
    <phoneticPr fontId="4"/>
  </si>
  <si>
    <t>H29</t>
    <phoneticPr fontId="4"/>
  </si>
  <si>
    <t>埼玉熊夫</t>
    <rPh sb="0" eb="2">
      <t>サイタマ</t>
    </rPh>
    <rPh sb="2" eb="3">
      <t>クマ</t>
    </rPh>
    <rPh sb="3" eb="4">
      <t>オ</t>
    </rPh>
    <phoneticPr fontId="4"/>
  </si>
  <si>
    <t>（円）</t>
    <rPh sb="1" eb="2">
      <t>エン</t>
    </rPh>
    <phoneticPr fontId="4"/>
  </si>
  <si>
    <t>令和３年度上期に支払う利子補給金の計算の事例</t>
    <rPh sb="0" eb="2">
      <t>レイワ</t>
    </rPh>
    <rPh sb="3" eb="5">
      <t>ネンド</t>
    </rPh>
    <rPh sb="5" eb="7">
      <t>カミキ</t>
    </rPh>
    <rPh sb="8" eb="10">
      <t>シハラ</t>
    </rPh>
    <rPh sb="11" eb="13">
      <t>リシ</t>
    </rPh>
    <rPh sb="13" eb="16">
      <t>ホキュウキン</t>
    </rPh>
    <rPh sb="17" eb="19">
      <t>ケイサン</t>
    </rPh>
    <rPh sb="20" eb="22">
      <t>ジレイ</t>
    </rPh>
    <phoneticPr fontId="4"/>
  </si>
  <si>
    <t>　令和3年1月1日～5月20日の残高　1,500,000円　</t>
    <rPh sb="1" eb="3">
      <t>レイワ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rPh sb="16" eb="18">
      <t>ザンダカ</t>
    </rPh>
    <rPh sb="28" eb="29">
      <t>エン</t>
    </rPh>
    <phoneticPr fontId="4"/>
  </si>
  <si>
    <t>　令和3年5月20日に約定償還　500,000円</t>
    <rPh sb="1" eb="3">
      <t>レイワ</t>
    </rPh>
    <rPh sb="4" eb="5">
      <t>ネン</t>
    </rPh>
    <rPh sb="6" eb="7">
      <t>ガツ</t>
    </rPh>
    <rPh sb="9" eb="10">
      <t>ニチ</t>
    </rPh>
    <rPh sb="11" eb="13">
      <t>ヤクジョウ</t>
    </rPh>
    <rPh sb="13" eb="15">
      <t>ショウカン</t>
    </rPh>
    <rPh sb="23" eb="24">
      <t>エン</t>
    </rPh>
    <phoneticPr fontId="4"/>
  </si>
  <si>
    <t>　令和3年5月21日～6月30日の残高　1,000,000円</t>
    <rPh sb="1" eb="3">
      <t>レイワ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rPh sb="17" eb="19">
      <t>ザンダカ</t>
    </rPh>
    <rPh sb="29" eb="30">
      <t>エン</t>
    </rPh>
    <phoneticPr fontId="4"/>
  </si>
  <si>
    <t>黄色のセルに入力してください。（初期表示では一部に記入例が入っています）</t>
    <rPh sb="0" eb="2">
      <t>キイロ</t>
    </rPh>
    <rPh sb="6" eb="8">
      <t>ニュウリョク</t>
    </rPh>
    <rPh sb="16" eb="18">
      <t>ショキ</t>
    </rPh>
    <rPh sb="18" eb="20">
      <t>ヒョウジ</t>
    </rPh>
    <rPh sb="22" eb="24">
      <t>イチブ</t>
    </rPh>
    <rPh sb="25" eb="27">
      <t>キニュウ</t>
    </rPh>
    <rPh sb="27" eb="28">
      <t>レイ</t>
    </rPh>
    <rPh sb="29" eb="30">
      <t>ハイ</t>
    </rPh>
    <phoneticPr fontId="3"/>
  </si>
  <si>
    <t>黄色のセルに入力してください。</t>
    <rPh sb="0" eb="2">
      <t>キイロ</t>
    </rPh>
    <rPh sb="6" eb="8">
      <t>ニュウリョク</t>
    </rPh>
    <phoneticPr fontId="3"/>
  </si>
  <si>
    <t>県</t>
    <rPh sb="0" eb="1">
      <t>ケン</t>
    </rPh>
    <phoneticPr fontId="3"/>
  </si>
  <si>
    <t>市町村</t>
    <rPh sb="0" eb="3">
      <t>シチョウソン</t>
    </rPh>
    <phoneticPr fontId="3"/>
  </si>
  <si>
    <t>県</t>
    <rPh sb="0" eb="1">
      <t>ケン</t>
    </rPh>
    <phoneticPr fontId="4"/>
  </si>
  <si>
    <t>市町村</t>
    <rPh sb="0" eb="3">
      <t>シチョウソン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</si>
</sst>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%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3" borderId="2" xfId="0" applyFont="1" applyFill="1" applyBorder="1" applyAlignment="1"/>
    <xf numFmtId="0" fontId="7" fillId="0" borderId="0" xfId="0" applyFont="1" applyFill="1">
      <alignment vertic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/>
    <xf numFmtId="3" fontId="7" fillId="0" borderId="1" xfId="0" applyNumberFormat="1" applyFont="1" applyFill="1" applyBorder="1" applyAlignment="1"/>
    <xf numFmtId="3" fontId="7" fillId="2" borderId="1" xfId="0" applyNumberFormat="1" applyFont="1" applyFill="1" applyBorder="1" applyAlignment="1">
      <alignment vertical="center"/>
    </xf>
    <xf numFmtId="57" fontId="7" fillId="2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3" fontId="7" fillId="0" borderId="2" xfId="0" applyNumberFormat="1" applyFont="1" applyFill="1" applyBorder="1" applyAlignment="1">
      <alignment shrinkToFit="1"/>
    </xf>
    <xf numFmtId="3" fontId="7" fillId="0" borderId="1" xfId="0" applyNumberFormat="1" applyFont="1" applyFill="1" applyBorder="1" applyAlignment="1">
      <alignment shrinkToFit="1"/>
    </xf>
    <xf numFmtId="0" fontId="7" fillId="2" borderId="0" xfId="0" applyFont="1" applyFill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 shrinkToFit="1"/>
    </xf>
    <xf numFmtId="3" fontId="7" fillId="0" borderId="3" xfId="0" applyNumberFormat="1" applyFont="1" applyFill="1" applyBorder="1" applyAlignment="1">
      <alignment vertical="center" shrinkToFit="1"/>
    </xf>
    <xf numFmtId="3" fontId="7" fillId="0" borderId="2" xfId="0" applyNumberFormat="1" applyFont="1" applyFill="1" applyBorder="1" applyAlignment="1">
      <alignment horizontal="right" vertical="center" shrinkToFit="1"/>
    </xf>
    <xf numFmtId="3" fontId="7" fillId="0" borderId="3" xfId="0" applyNumberFormat="1" applyFont="1" applyFill="1" applyBorder="1" applyAlignment="1">
      <alignment horizontal="right" vertical="center" shrinkToFi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/>
    <xf numFmtId="3" fontId="7" fillId="0" borderId="8" xfId="0" applyNumberFormat="1" applyFont="1" applyFill="1" applyBorder="1" applyAlignment="1">
      <alignment horizontal="right" vertical="center" shrinkToFit="1"/>
    </xf>
    <xf numFmtId="3" fontId="7" fillId="0" borderId="13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/>
    <xf numFmtId="3" fontId="7" fillId="0" borderId="17" xfId="0" applyNumberFormat="1" applyFont="1" applyFill="1" applyBorder="1" applyAlignment="1">
      <alignment horizontal="center" shrinkToFit="1"/>
    </xf>
    <xf numFmtId="3" fontId="7" fillId="0" borderId="11" xfId="0" applyNumberFormat="1" applyFont="1" applyFill="1" applyBorder="1" applyAlignment="1">
      <alignment shrinkToFit="1"/>
    </xf>
    <xf numFmtId="3" fontId="7" fillId="0" borderId="8" xfId="0" applyNumberFormat="1" applyFont="1" applyFill="1" applyBorder="1" applyAlignment="1">
      <alignment vertical="center" shrinkToFit="1"/>
    </xf>
    <xf numFmtId="3" fontId="7" fillId="0" borderId="13" xfId="0" applyNumberFormat="1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shrinkToFit="1"/>
    </xf>
    <xf numFmtId="3" fontId="7" fillId="0" borderId="17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3" fontId="7" fillId="0" borderId="2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13</xdr:row>
      <xdr:rowOff>19050</xdr:rowOff>
    </xdr:from>
    <xdr:to>
      <xdr:col>7</xdr:col>
      <xdr:colOff>485774</xdr:colOff>
      <xdr:row>19</xdr:row>
      <xdr:rowOff>28575</xdr:rowOff>
    </xdr:to>
    <xdr:sp macro="" textlink="">
      <xdr:nvSpPr>
        <xdr:cNvPr id="2" name="角丸四角形 1"/>
        <xdr:cNvSpPr/>
      </xdr:nvSpPr>
      <xdr:spPr>
        <a:xfrm>
          <a:off x="495299" y="3009900"/>
          <a:ext cx="4943475" cy="13811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2:O18"/>
  <sheetViews>
    <sheetView tabSelected="1" view="pageBreakPreview" zoomScale="90" zoomScaleNormal="100" zoomScaleSheetLayoutView="90" workbookViewId="0">
      <selection activeCell="F10" sqref="F10"/>
    </sheetView>
  </sheetViews>
  <sheetFormatPr defaultRowHeight="18" x14ac:dyDescent="0.15"/>
  <cols>
    <col min="1" max="1" width="9.25" style="2" bestFit="1" customWidth="1"/>
    <col min="2" max="2" width="9" style="2"/>
    <col min="3" max="3" width="8" style="2" bestFit="1" customWidth="1"/>
    <col min="4" max="5" width="9.25" style="2" bestFit="1" customWidth="1"/>
    <col min="6" max="6" width="10.5" style="2" bestFit="1" customWidth="1"/>
    <col min="7" max="7" width="10.875" style="2" bestFit="1" customWidth="1"/>
    <col min="8" max="8" width="11.5" style="2" bestFit="1" customWidth="1"/>
    <col min="9" max="9" width="5.875" style="2" bestFit="1" customWidth="1"/>
    <col min="10" max="10" width="15.75" style="2" bestFit="1" customWidth="1"/>
    <col min="11" max="11" width="16.375" style="2" bestFit="1" customWidth="1"/>
    <col min="12" max="12" width="6.375" style="2" customWidth="1"/>
    <col min="13" max="13" width="9.75" style="2" bestFit="1" customWidth="1"/>
    <col min="14" max="14" width="9.875" style="2" bestFit="1" customWidth="1"/>
    <col min="15" max="16384" width="9" style="2"/>
  </cols>
  <sheetData>
    <row r="2" spans="1:15" ht="24" x14ac:dyDescent="0.1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5" x14ac:dyDescent="0.15">
      <c r="A3" s="3"/>
      <c r="N3" s="4" t="s">
        <v>29</v>
      </c>
    </row>
    <row r="4" spans="1:15" s="6" customFormat="1" x14ac:dyDescent="0.35">
      <c r="A4" s="24" t="s">
        <v>0</v>
      </c>
      <c r="B4" s="25"/>
      <c r="C4" s="25"/>
      <c r="D4" s="25"/>
      <c r="E4" s="26"/>
      <c r="F4" s="24" t="s">
        <v>1</v>
      </c>
      <c r="G4" s="27"/>
      <c r="H4" s="27"/>
      <c r="I4" s="28"/>
      <c r="J4" s="5"/>
      <c r="K4" s="52" t="s">
        <v>2</v>
      </c>
      <c r="L4" s="57" t="s">
        <v>3</v>
      </c>
      <c r="M4" s="46"/>
      <c r="N4" s="47"/>
    </row>
    <row r="5" spans="1:15" s="6" customFormat="1" x14ac:dyDescent="0.35">
      <c r="A5" s="30" t="s">
        <v>4</v>
      </c>
      <c r="B5" s="29" t="s">
        <v>5</v>
      </c>
      <c r="C5" s="29" t="s">
        <v>6</v>
      </c>
      <c r="D5" s="34" t="s">
        <v>7</v>
      </c>
      <c r="E5" s="34" t="s">
        <v>8</v>
      </c>
      <c r="F5" s="34" t="s">
        <v>9</v>
      </c>
      <c r="G5" s="34" t="s">
        <v>10</v>
      </c>
      <c r="H5" s="34" t="s">
        <v>11</v>
      </c>
      <c r="I5" s="34" t="s">
        <v>12</v>
      </c>
      <c r="J5" s="7" t="s">
        <v>13</v>
      </c>
      <c r="K5" s="53"/>
      <c r="L5" s="58"/>
      <c r="M5" s="8" t="s">
        <v>14</v>
      </c>
      <c r="N5" s="8" t="s">
        <v>15</v>
      </c>
    </row>
    <row r="6" spans="1:15" s="6" customFormat="1" x14ac:dyDescent="0.35">
      <c r="A6" s="31"/>
      <c r="B6" s="29"/>
      <c r="C6" s="29"/>
      <c r="D6" s="31"/>
      <c r="E6" s="31"/>
      <c r="F6" s="31"/>
      <c r="G6" s="31"/>
      <c r="H6" s="31"/>
      <c r="I6" s="31"/>
      <c r="J6" s="9"/>
      <c r="K6" s="53"/>
      <c r="L6" s="58"/>
      <c r="M6" s="7" t="s">
        <v>16</v>
      </c>
      <c r="N6" s="7" t="s">
        <v>17</v>
      </c>
    </row>
    <row r="7" spans="1:15" s="6" customFormat="1" x14ac:dyDescent="0.35">
      <c r="A7" s="32"/>
      <c r="B7" s="33"/>
      <c r="C7" s="33"/>
      <c r="D7" s="32"/>
      <c r="E7" s="32"/>
      <c r="F7" s="10" t="s">
        <v>18</v>
      </c>
      <c r="G7" s="11" t="s">
        <v>19</v>
      </c>
      <c r="H7" s="11" t="s">
        <v>19</v>
      </c>
      <c r="I7" s="10" t="s">
        <v>20</v>
      </c>
      <c r="J7" s="10" t="s">
        <v>21</v>
      </c>
      <c r="K7" s="54" t="s">
        <v>22</v>
      </c>
      <c r="L7" s="59"/>
      <c r="M7" s="10" t="s">
        <v>23</v>
      </c>
      <c r="N7" s="10" t="s">
        <v>24</v>
      </c>
    </row>
    <row r="8" spans="1:15" x14ac:dyDescent="0.35">
      <c r="A8" s="35"/>
      <c r="B8" s="37"/>
      <c r="C8" s="37"/>
      <c r="D8" s="37"/>
      <c r="E8" s="37"/>
      <c r="F8" s="19"/>
      <c r="G8" s="16">
        <v>44197</v>
      </c>
      <c r="H8" s="16">
        <v>44216</v>
      </c>
      <c r="I8" s="20">
        <f>DATEDIF(G8,H8,"YD")+1</f>
        <v>20</v>
      </c>
      <c r="J8" s="50">
        <f>F8*I8+F9*I9</f>
        <v>0</v>
      </c>
      <c r="K8" s="55">
        <f>TRUNC(J8/365)</f>
        <v>0</v>
      </c>
      <c r="L8" s="60" t="s">
        <v>36</v>
      </c>
      <c r="M8" s="17">
        <v>1.2999999999999999E-2</v>
      </c>
      <c r="N8" s="21">
        <f>TRUNC(K8*M8)</f>
        <v>0</v>
      </c>
    </row>
    <row r="9" spans="1:15" x14ac:dyDescent="0.35">
      <c r="A9" s="36"/>
      <c r="B9" s="38"/>
      <c r="C9" s="38"/>
      <c r="D9" s="38"/>
      <c r="E9" s="38"/>
      <c r="F9" s="19"/>
      <c r="G9" s="16">
        <v>44217</v>
      </c>
      <c r="H9" s="16">
        <v>44377</v>
      </c>
      <c r="I9" s="20">
        <f>DATEDIF(G9,H9,"YD")+1</f>
        <v>161</v>
      </c>
      <c r="J9" s="51"/>
      <c r="K9" s="56"/>
      <c r="L9" s="61" t="s">
        <v>37</v>
      </c>
      <c r="M9" s="18">
        <v>2E-3</v>
      </c>
      <c r="N9" s="22">
        <f>TRUNC(K8*M9)</f>
        <v>0</v>
      </c>
      <c r="O9" s="6"/>
    </row>
    <row r="11" spans="1:15" x14ac:dyDescent="0.35">
      <c r="A11" s="24" t="s">
        <v>0</v>
      </c>
      <c r="B11" s="25"/>
      <c r="C11" s="25"/>
      <c r="D11" s="25"/>
      <c r="E11" s="26"/>
      <c r="F11" s="24" t="s">
        <v>1</v>
      </c>
      <c r="G11" s="27"/>
      <c r="H11" s="27"/>
      <c r="I11" s="28"/>
      <c r="J11" s="5"/>
      <c r="K11" s="52" t="s">
        <v>2</v>
      </c>
      <c r="L11" s="57" t="s">
        <v>3</v>
      </c>
      <c r="M11" s="46"/>
      <c r="N11" s="47"/>
      <c r="O11" s="6"/>
    </row>
    <row r="12" spans="1:15" x14ac:dyDescent="0.35">
      <c r="A12" s="30" t="s">
        <v>4</v>
      </c>
      <c r="B12" s="29" t="s">
        <v>5</v>
      </c>
      <c r="C12" s="29" t="s">
        <v>6</v>
      </c>
      <c r="D12" s="34" t="s">
        <v>7</v>
      </c>
      <c r="E12" s="34" t="s">
        <v>8</v>
      </c>
      <c r="F12" s="34" t="s">
        <v>9</v>
      </c>
      <c r="G12" s="34" t="s">
        <v>10</v>
      </c>
      <c r="H12" s="34" t="s">
        <v>11</v>
      </c>
      <c r="I12" s="34" t="s">
        <v>12</v>
      </c>
      <c r="J12" s="7" t="s">
        <v>13</v>
      </c>
      <c r="K12" s="53"/>
      <c r="L12" s="58"/>
      <c r="M12" s="8" t="s">
        <v>14</v>
      </c>
      <c r="N12" s="8" t="s">
        <v>15</v>
      </c>
      <c r="O12" s="6"/>
    </row>
    <row r="13" spans="1:15" x14ac:dyDescent="0.35">
      <c r="A13" s="31"/>
      <c r="B13" s="29"/>
      <c r="C13" s="29"/>
      <c r="D13" s="31"/>
      <c r="E13" s="31"/>
      <c r="F13" s="31"/>
      <c r="G13" s="31"/>
      <c r="H13" s="31"/>
      <c r="I13" s="31"/>
      <c r="J13" s="9"/>
      <c r="K13" s="53"/>
      <c r="L13" s="58"/>
      <c r="M13" s="7" t="s">
        <v>16</v>
      </c>
      <c r="N13" s="7" t="s">
        <v>17</v>
      </c>
      <c r="O13" s="6"/>
    </row>
    <row r="14" spans="1:15" x14ac:dyDescent="0.35">
      <c r="A14" s="32"/>
      <c r="B14" s="33"/>
      <c r="C14" s="33"/>
      <c r="D14" s="32"/>
      <c r="E14" s="32"/>
      <c r="F14" s="10" t="s">
        <v>18</v>
      </c>
      <c r="G14" s="11" t="s">
        <v>19</v>
      </c>
      <c r="H14" s="11" t="s">
        <v>19</v>
      </c>
      <c r="I14" s="10" t="s">
        <v>20</v>
      </c>
      <c r="J14" s="10" t="s">
        <v>21</v>
      </c>
      <c r="K14" s="54" t="s">
        <v>22</v>
      </c>
      <c r="L14" s="59"/>
      <c r="M14" s="10" t="s">
        <v>23</v>
      </c>
      <c r="N14" s="10" t="s">
        <v>24</v>
      </c>
      <c r="O14" s="6"/>
    </row>
    <row r="15" spans="1:15" x14ac:dyDescent="0.35">
      <c r="A15" s="35"/>
      <c r="B15" s="37"/>
      <c r="C15" s="37"/>
      <c r="D15" s="37"/>
      <c r="E15" s="37"/>
      <c r="F15" s="19"/>
      <c r="G15" s="16">
        <v>44197</v>
      </c>
      <c r="H15" s="16">
        <v>44216</v>
      </c>
      <c r="I15" s="20">
        <f>DATEDIF(G15,H15,"YD")+1</f>
        <v>20</v>
      </c>
      <c r="J15" s="48">
        <f>F15*I15+F16*I16</f>
        <v>0</v>
      </c>
      <c r="K15" s="62">
        <f>TRUNC(J15/365)</f>
        <v>0</v>
      </c>
      <c r="L15" s="60" t="s">
        <v>36</v>
      </c>
      <c r="M15" s="17">
        <v>1.2999999999999999E-2</v>
      </c>
      <c r="N15" s="21">
        <f>TRUNC(K15*M15)</f>
        <v>0</v>
      </c>
    </row>
    <row r="16" spans="1:15" x14ac:dyDescent="0.35">
      <c r="A16" s="36"/>
      <c r="B16" s="38"/>
      <c r="C16" s="38"/>
      <c r="D16" s="38"/>
      <c r="E16" s="38"/>
      <c r="F16" s="19"/>
      <c r="G16" s="16">
        <v>44217</v>
      </c>
      <c r="H16" s="16">
        <v>44377</v>
      </c>
      <c r="I16" s="20">
        <f>DATEDIF(G16,H16,"YD")+1</f>
        <v>161</v>
      </c>
      <c r="J16" s="49"/>
      <c r="K16" s="63"/>
      <c r="L16" s="61" t="s">
        <v>37</v>
      </c>
      <c r="M16" s="18">
        <v>2E-3</v>
      </c>
      <c r="N16" s="22">
        <f>TRUNC(K15*M16)</f>
        <v>0</v>
      </c>
      <c r="O16" s="6"/>
    </row>
    <row r="18" spans="1:2" x14ac:dyDescent="0.15">
      <c r="A18" s="23"/>
      <c r="B18" s="2" t="s">
        <v>34</v>
      </c>
    </row>
  </sheetData>
  <sheetProtection sheet="1" objects="1" scenarios="1"/>
  <protectedRanges>
    <protectedRange sqref="A15:H16 M15:M16" name="範囲2"/>
    <protectedRange sqref="A8:H9 M8:M9 A15:H16 M15:M16" name="範囲1"/>
  </protectedRanges>
  <mergeCells count="41">
    <mergeCell ref="L11:N11"/>
    <mergeCell ref="J8:J9"/>
    <mergeCell ref="K8:K9"/>
    <mergeCell ref="J15:J16"/>
    <mergeCell ref="K15:K16"/>
    <mergeCell ref="A8:A9"/>
    <mergeCell ref="B8:B9"/>
    <mergeCell ref="C8:C9"/>
    <mergeCell ref="D8:D9"/>
    <mergeCell ref="E8:E9"/>
    <mergeCell ref="A2:N2"/>
    <mergeCell ref="A4:E4"/>
    <mergeCell ref="F4:I4"/>
    <mergeCell ref="K4:K6"/>
    <mergeCell ref="A5:A7"/>
    <mergeCell ref="B5:B7"/>
    <mergeCell ref="C5:C7"/>
    <mergeCell ref="D5:D7"/>
    <mergeCell ref="E5:E7"/>
    <mergeCell ref="F5:F6"/>
    <mergeCell ref="G5:G6"/>
    <mergeCell ref="H5:H6"/>
    <mergeCell ref="I5:I6"/>
    <mergeCell ref="L4:N4"/>
    <mergeCell ref="A15:A16"/>
    <mergeCell ref="B15:B16"/>
    <mergeCell ref="C15:C16"/>
    <mergeCell ref="D15:D16"/>
    <mergeCell ref="E15:E16"/>
    <mergeCell ref="A11:E11"/>
    <mergeCell ref="F11:I11"/>
    <mergeCell ref="K11:K13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</mergeCells>
  <phoneticPr fontId="3"/>
  <pageMargins left="0.56000000000000005" right="0.39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18"/>
  <sheetViews>
    <sheetView view="pageBreakPreview" zoomScaleNormal="100" zoomScaleSheetLayoutView="100" workbookViewId="0">
      <selection activeCell="G8" sqref="G8:H8"/>
    </sheetView>
  </sheetViews>
  <sheetFormatPr defaultRowHeight="18" x14ac:dyDescent="0.15"/>
  <cols>
    <col min="1" max="5" width="9" style="2"/>
    <col min="6" max="6" width="10.5" style="2" bestFit="1" customWidth="1"/>
    <col min="7" max="7" width="9.5" style="2" bestFit="1" customWidth="1"/>
    <col min="8" max="8" width="9.75" style="2" bestFit="1" customWidth="1"/>
    <col min="9" max="9" width="11.5" style="2" customWidth="1"/>
    <col min="10" max="10" width="12" style="2" customWidth="1"/>
    <col min="11" max="11" width="11.375" style="2" customWidth="1"/>
    <col min="12" max="12" width="6" style="2" customWidth="1"/>
    <col min="13" max="14" width="9.125" style="2" bestFit="1" customWidth="1"/>
    <col min="15" max="16384" width="9" style="2"/>
  </cols>
  <sheetData>
    <row r="2" spans="1:14" ht="24" x14ac:dyDescent="0.1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15">
      <c r="A3" s="3"/>
      <c r="N3" s="4" t="s">
        <v>29</v>
      </c>
    </row>
    <row r="4" spans="1:14" s="6" customFormat="1" ht="13.5" customHeight="1" x14ac:dyDescent="0.35">
      <c r="A4" s="24" t="s">
        <v>0</v>
      </c>
      <c r="B4" s="25"/>
      <c r="C4" s="25"/>
      <c r="D4" s="25"/>
      <c r="E4" s="26"/>
      <c r="F4" s="24" t="s">
        <v>1</v>
      </c>
      <c r="G4" s="27"/>
      <c r="H4" s="27"/>
      <c r="I4" s="28"/>
      <c r="J4" s="5"/>
      <c r="K4" s="70" t="s">
        <v>2</v>
      </c>
      <c r="L4" s="57" t="s">
        <v>3</v>
      </c>
      <c r="M4" s="46"/>
      <c r="N4" s="47"/>
    </row>
    <row r="5" spans="1:14" s="6" customFormat="1" x14ac:dyDescent="0.35">
      <c r="A5" s="30" t="s">
        <v>4</v>
      </c>
      <c r="B5" s="29" t="s">
        <v>5</v>
      </c>
      <c r="C5" s="29" t="s">
        <v>6</v>
      </c>
      <c r="D5" s="34" t="s">
        <v>7</v>
      </c>
      <c r="E5" s="34" t="s">
        <v>8</v>
      </c>
      <c r="F5" s="34" t="s">
        <v>9</v>
      </c>
      <c r="G5" s="65" t="s">
        <v>10</v>
      </c>
      <c r="H5" s="65" t="s">
        <v>11</v>
      </c>
      <c r="I5" s="34" t="s">
        <v>12</v>
      </c>
      <c r="J5" s="7" t="s">
        <v>13</v>
      </c>
      <c r="K5" s="71"/>
      <c r="L5" s="58"/>
      <c r="M5" s="8" t="s">
        <v>14</v>
      </c>
      <c r="N5" s="8" t="s">
        <v>15</v>
      </c>
    </row>
    <row r="6" spans="1:14" s="6" customFormat="1" x14ac:dyDescent="0.35">
      <c r="A6" s="31"/>
      <c r="B6" s="29"/>
      <c r="C6" s="29"/>
      <c r="D6" s="31"/>
      <c r="E6" s="31"/>
      <c r="F6" s="31"/>
      <c r="G6" s="66"/>
      <c r="H6" s="66"/>
      <c r="I6" s="31"/>
      <c r="J6" s="9"/>
      <c r="K6" s="71"/>
      <c r="L6" s="58"/>
      <c r="M6" s="7" t="s">
        <v>16</v>
      </c>
      <c r="N6" s="7" t="s">
        <v>17</v>
      </c>
    </row>
    <row r="7" spans="1:14" s="6" customFormat="1" x14ac:dyDescent="0.35">
      <c r="A7" s="32"/>
      <c r="B7" s="33"/>
      <c r="C7" s="33"/>
      <c r="D7" s="32"/>
      <c r="E7" s="32"/>
      <c r="F7" s="10" t="s">
        <v>18</v>
      </c>
      <c r="G7" s="11" t="s">
        <v>19</v>
      </c>
      <c r="H7" s="11" t="s">
        <v>19</v>
      </c>
      <c r="I7" s="10" t="s">
        <v>20</v>
      </c>
      <c r="J7" s="64" t="s">
        <v>21</v>
      </c>
      <c r="K7" s="67" t="s">
        <v>22</v>
      </c>
      <c r="L7" s="59"/>
      <c r="M7" s="10" t="s">
        <v>23</v>
      </c>
      <c r="N7" s="10" t="s">
        <v>24</v>
      </c>
    </row>
    <row r="8" spans="1:14" x14ac:dyDescent="0.35">
      <c r="A8" s="40" t="s">
        <v>26</v>
      </c>
      <c r="B8" s="42" t="s">
        <v>27</v>
      </c>
      <c r="C8" s="42">
        <v>5</v>
      </c>
      <c r="D8" s="42">
        <v>1234</v>
      </c>
      <c r="E8" s="44" t="s">
        <v>28</v>
      </c>
      <c r="F8" s="15">
        <v>1500000</v>
      </c>
      <c r="G8" s="16">
        <v>44197</v>
      </c>
      <c r="H8" s="16">
        <v>44336</v>
      </c>
      <c r="I8" s="12">
        <f>DATEDIF(G8,H8,"YD")+1</f>
        <v>140</v>
      </c>
      <c r="J8" s="72">
        <f>F8*I8+F9*I9</f>
        <v>251000000</v>
      </c>
      <c r="K8" s="74">
        <f>TRUNC(J8/365)</f>
        <v>687671</v>
      </c>
      <c r="L8" s="68" t="s">
        <v>38</v>
      </c>
      <c r="M8" s="17">
        <v>1.2999999999999999E-2</v>
      </c>
      <c r="N8" s="13">
        <f>TRUNC(K8*M8)</f>
        <v>8939</v>
      </c>
    </row>
    <row r="9" spans="1:14" x14ac:dyDescent="0.35">
      <c r="A9" s="41"/>
      <c r="B9" s="43"/>
      <c r="C9" s="43"/>
      <c r="D9" s="43"/>
      <c r="E9" s="45"/>
      <c r="F9" s="15">
        <v>1000000</v>
      </c>
      <c r="G9" s="16">
        <v>44337</v>
      </c>
      <c r="H9" s="16">
        <v>44377</v>
      </c>
      <c r="I9" s="12">
        <f>DATEDIF(G9,H9,"YD")+1</f>
        <v>41</v>
      </c>
      <c r="J9" s="73"/>
      <c r="K9" s="75"/>
      <c r="L9" s="69" t="s">
        <v>39</v>
      </c>
      <c r="M9" s="18">
        <v>2E-3</v>
      </c>
      <c r="N9" s="14">
        <f>TRUNC(K8*M9)</f>
        <v>1375</v>
      </c>
    </row>
    <row r="12" spans="1:14" x14ac:dyDescent="0.15">
      <c r="A12" s="1"/>
      <c r="B12" s="2" t="s">
        <v>35</v>
      </c>
    </row>
    <row r="15" spans="1:14" x14ac:dyDescent="0.15">
      <c r="B15" s="2" t="s">
        <v>30</v>
      </c>
    </row>
    <row r="16" spans="1:14" x14ac:dyDescent="0.15">
      <c r="B16" s="2" t="s">
        <v>31</v>
      </c>
    </row>
    <row r="17" spans="2:2" x14ac:dyDescent="0.15">
      <c r="B17" s="2" t="s">
        <v>32</v>
      </c>
    </row>
    <row r="18" spans="2:2" x14ac:dyDescent="0.15">
      <c r="B18" s="2" t="s">
        <v>33</v>
      </c>
    </row>
  </sheetData>
  <sheetProtection sheet="1" objects="1" scenarios="1"/>
  <mergeCells count="21">
    <mergeCell ref="J8:J9"/>
    <mergeCell ref="K8:K9"/>
    <mergeCell ref="A8:A9"/>
    <mergeCell ref="B8:B9"/>
    <mergeCell ref="C8:C9"/>
    <mergeCell ref="D8:D9"/>
    <mergeCell ref="E8:E9"/>
    <mergeCell ref="A2:N2"/>
    <mergeCell ref="A4:E4"/>
    <mergeCell ref="F4:I4"/>
    <mergeCell ref="K4:K6"/>
    <mergeCell ref="A5:A7"/>
    <mergeCell ref="B5:B7"/>
    <mergeCell ref="C5:C7"/>
    <mergeCell ref="D5:D7"/>
    <mergeCell ref="E5:E7"/>
    <mergeCell ref="F5:F6"/>
    <mergeCell ref="G5:G6"/>
    <mergeCell ref="H5:H6"/>
    <mergeCell ref="I5:I6"/>
    <mergeCell ref="L4:N4"/>
  </mergeCells>
  <phoneticPr fontId="4"/>
  <pageMargins left="0.55000000000000004" right="0.56999999999999995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利子補給金計算書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2021-04-15T02:04:36Z</cp:lastPrinted>
  <dcterms:created xsi:type="dcterms:W3CDTF">2011-08-22T05:08:23Z</dcterms:created>
  <dcterms:modified xsi:type="dcterms:W3CDTF">2021-04-15T02:12:33Z</dcterms:modified>
</cp:coreProperties>
</file>