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10.40.6.21\経理課\03 経理・管財担当\002_財務全般　照会・回答\財務全般　照会・回答（R2)\経営比較分析表\"/>
    </mc:Choice>
  </mc:AlternateContent>
  <xr:revisionPtr revIDLastSave="0" documentId="13_ncr:1_{9C288AA2-AD70-4DB7-895D-5D0A6746FACB}" xr6:coauthVersionLast="36" xr6:coauthVersionMax="36" xr10:uidLastSave="{00000000-0000-0000-0000-000000000000}"/>
  <workbookProtection workbookAlgorithmName="SHA-512" workbookHashValue="6zzvb+HOJWCjWQJucvgO+trudK29R0PGAnsU/K7kbwnp0cF7R2oNQ+DuFG3h3BAT2hoKcmBggDQrwCeGWGtasw==" workbookSaltValue="uFE+E0HIgqKL4ZUsRA5hQA==" workbookSpinCount="100000" lockStructure="1"/>
  <bookViews>
    <workbookView xWindow="0" yWindow="0" windowWidth="15360" windowHeight="7632"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<sst xmlns="http://schemas.openxmlformats.org/spreadsheetml/2006/main" count="262" uniqueCount="107">
  <si>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</si>
  <si>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</si>
  <si>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</si>
  <si>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</si>
  <si>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</si>
  <si>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</si>
  <si>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</si>
  <si>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</si>
  <si>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</si>
  <si>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</si>
  <si>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</si>
  <si>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</si>
  <si>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</si>
  <si>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</si>
  <si>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</si>
  <si>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</si>
  <si>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</si>
  <si>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</si>
  <si>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</si>
  <si>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</si>
  <si>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</si>
  <si>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</si>
  <si>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</si>
  <si>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</si>
  <si>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</si>
  <si>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</si>
  <si>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</si>
  <si>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</si>
  <si>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</si>
  <si>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</si>
  <si>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</si>
  <si>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</si>
  <si>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</si>
  <si>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</si>
  <si>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</si>
  <si>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</si>
  <si>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</si>
  <si>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</si>
  <si>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</si>
  <si>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</si>
  <si>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</si>
  <si>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</si>
  <si>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</si>
  <si>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</si>
  <si>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</si>
  <si>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</si>
  <si>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</si>
  <si>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</si>
  <si>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</si>
  <si>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</si>
  <si>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</si>
  <si>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</si>
  <si>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</si>
  <si>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</si>
  <si>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</si>
  <si>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</si>
  <si>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</si>
  <si>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</si>
  <si>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</si>
  <si>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</si>
  <si>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</si>
  <si>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</si>
  <si>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</si>
  <si>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</si>
  <si>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</si>
  <si>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</si>
  <si>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</si>
  <si>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</si>
  <si>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</si>
  <si>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</si>
  <si>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</si>
  <si>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</si>
  <si>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</si>
  <si>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</si>
  <si>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</si>
  <si>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</si>
  <si>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</si>
  <si>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</si>
  <si>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</si>
  <si>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</si>
  <si>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</si>
  <si>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</si>
  <si>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</si>
  <si>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</si>
  <si>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</si>
  <si>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</si>
  <si>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</si>
  <si>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</si>
  <si>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110001</t>
  </si>
  <si>
    <t>46</t>
  </si>
  <si>
    <t>02</t>
  </si>
  <si>
    <t>0</t>
  </si>
  <si>
    <t>000</t>
  </si>
  <si>
    <t>埼玉県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</si>
  <si>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</si>
  <si>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</si>
  <si>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</si>
  <si>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</si>
  <si>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</si>
  <si>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</si>
  <si>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</si>
  <si>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</si>
  <si>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</si>
  <si>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</si>
  <si>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経営の健全性・効率性はいずれも概ね良好な状況で推移しており、現状の財務内容は健全であると言える。
　しかしながら、節水や生産ラインの合理化、工場の移転等に伴う事業所数の減少により、契約水量は今後も減少が見込まれる。一方、老朽化した施設や管路の更新費用は増加していくことが見込まれ、今後の収支は悪化することが想定される。
　このため、維持管理コストの縮減や積極的な営業活動等による販路の拡大などを行うと共に、施設・設備の計画的な更新を進め、今後の安定的な事業運営の維持に努めていく。</t>
    <rPh sb="1" eb="3">
      <t>ケイエイ</t>
    </rPh>
    <rPh sb="4" eb="7">
      <t>ケンゼンセイ</t>
    </rPh>
    <rPh sb="8" eb="11">
      <t>コウリツセイ</t>
    </rPh>
    <rPh sb="16" eb="17">
      <t>オオム</t>
    </rPh>
    <rPh sb="18" eb="20">
      <t>リョウコウ</t>
    </rPh>
    <rPh sb="21" eb="23">
      <t>ジョウキョウ</t>
    </rPh>
    <rPh sb="24" eb="26">
      <t>スイイ</t>
    </rPh>
    <rPh sb="31" eb="33">
      <t>ゲンジョウ</t>
    </rPh>
    <rPh sb="34" eb="36">
      <t>ザイム</t>
    </rPh>
    <rPh sb="36" eb="38">
      <t>ナイヨウ</t>
    </rPh>
    <rPh sb="59" eb="61">
      <t>セッスイ</t>
    </rPh>
    <rPh sb="62" eb="64">
      <t>セイサン</t>
    </rPh>
    <rPh sb="68" eb="71">
      <t>ゴウリカ</t>
    </rPh>
    <rPh sb="72" eb="74">
      <t>コウジョウ</t>
    </rPh>
    <rPh sb="75" eb="77">
      <t>イテン</t>
    </rPh>
    <rPh sb="77" eb="78">
      <t>トウ</t>
    </rPh>
    <rPh sb="79" eb="80">
      <t>トモナ</t>
    </rPh>
    <rPh sb="81" eb="84">
      <t>ジギョウショ</t>
    </rPh>
    <rPh sb="84" eb="85">
      <t>スウ</t>
    </rPh>
    <rPh sb="86" eb="88">
      <t>ゲンショウ</t>
    </rPh>
    <rPh sb="92" eb="94">
      <t>ケイヤク</t>
    </rPh>
    <rPh sb="94" eb="96">
      <t>スイリョウ</t>
    </rPh>
    <rPh sb="97" eb="99">
      <t>コンゴ</t>
    </rPh>
    <rPh sb="100" eb="102">
      <t>ゲンショウ</t>
    </rPh>
    <rPh sb="103" eb="105">
      <t>ミコ</t>
    </rPh>
    <rPh sb="109" eb="111">
      <t>イッポウ</t>
    </rPh>
    <rPh sb="112" eb="115">
      <t>ロウキュウカ</t>
    </rPh>
    <rPh sb="117" eb="119">
      <t>シセツ</t>
    </rPh>
    <rPh sb="120" eb="122">
      <t>カンロ</t>
    </rPh>
    <rPh sb="123" eb="125">
      <t>コウシン</t>
    </rPh>
    <rPh sb="125" eb="127">
      <t>ヒヨウ</t>
    </rPh>
    <rPh sb="128" eb="130">
      <t>ゾウカ</t>
    </rPh>
    <rPh sb="137" eb="139">
      <t>ミコ</t>
    </rPh>
    <rPh sb="142" eb="144">
      <t>コンゴ</t>
    </rPh>
    <rPh sb="145" eb="147">
      <t>シュウシ</t>
    </rPh>
    <rPh sb="148" eb="150">
      <t>アッカ</t>
    </rPh>
    <rPh sb="155" eb="157">
      <t>ソウテイ</t>
    </rPh>
    <rPh sb="169" eb="171">
      <t>イジ</t>
    </rPh>
    <rPh sb="171" eb="173">
      <t>カンリ</t>
    </rPh>
    <rPh sb="177" eb="179">
      <t>シュクゲン</t>
    </rPh>
    <rPh sb="180" eb="183">
      <t>セッキョクテキ</t>
    </rPh>
    <rPh sb="184" eb="186">
      <t>エイギョウ</t>
    </rPh>
    <rPh sb="186" eb="188">
      <t>カツドウ</t>
    </rPh>
    <rPh sb="188" eb="189">
      <t>トウ</t>
    </rPh>
    <rPh sb="192" eb="194">
      <t>ハンロ</t>
    </rPh>
    <rPh sb="195" eb="197">
      <t>カクダイ</t>
    </rPh>
    <rPh sb="200" eb="201">
      <t>オコナ</t>
    </rPh>
    <rPh sb="203" eb="204">
      <t>トモ</t>
    </rPh>
    <rPh sb="206" eb="208">
      <t>シセツ</t>
    </rPh>
    <rPh sb="209" eb="211">
      <t>セツビ</t>
    </rPh>
    <rPh sb="212" eb="215">
      <t>ケイカクテキ</t>
    </rPh>
    <rPh sb="216" eb="218">
      <t>コウシン</t>
    </rPh>
    <rPh sb="219" eb="220">
      <t>スス</t>
    </rPh>
    <rPh sb="222" eb="224">
      <t>コンゴ</t>
    </rPh>
    <rPh sb="234" eb="236">
      <t>イジ</t>
    </rPh>
    <rPh sb="237" eb="238">
      <t>ツト</t>
    </rPh>
    <phoneticPr fontId="5"/>
  </si>
  <si>
    <t>　「①有形固定資産減価償却率」は施設や管路などが古いもので取得後50年以上経過しており、類似団体と比べて高い水準となっている。今後は施設及び設備の改良、更新及び撤去のためのコスト増大が見込まれる。施設等の更新は、アセットマネジメントにより適正に管理し、経営に及ぼす影響を見極めながら計画的に進めていく必要がある。
　「②管路経年化率」は、事業創設時に布設した管路が既に法定耐用年数を経過しており、また、本県の事業開始が比較的早かったことから、類似団体と比べて高い水準となっている。
　「③管路更新率」は0％であるが、策定した管路更新計画に基づき、令和4年度から更新を進めていく予定である。</t>
    <rPh sb="3" eb="5">
      <t>ユウケイ</t>
    </rPh>
    <rPh sb="5" eb="7">
      <t>コテイ</t>
    </rPh>
    <rPh sb="7" eb="9">
      <t>シサン</t>
    </rPh>
    <rPh sb="9" eb="11">
      <t>ゲンカ</t>
    </rPh>
    <rPh sb="11" eb="13">
      <t>ショウキャク</t>
    </rPh>
    <rPh sb="13" eb="14">
      <t>リツ</t>
    </rPh>
    <rPh sb="44" eb="46">
      <t>ルイジ</t>
    </rPh>
    <rPh sb="46" eb="48">
      <t>ダンタイ</t>
    </rPh>
    <rPh sb="49" eb="50">
      <t>クラ</t>
    </rPh>
    <rPh sb="52" eb="53">
      <t>タカ</t>
    </rPh>
    <rPh sb="54" eb="56">
      <t>スイジュン</t>
    </rPh>
    <rPh sb="161" eb="163">
      <t>カンロ</t>
    </rPh>
    <rPh sb="163" eb="166">
      <t>ケイネンカ</t>
    </rPh>
    <rPh sb="166" eb="167">
      <t>リツ</t>
    </rPh>
    <rPh sb="170" eb="172">
      <t>ジギョウ</t>
    </rPh>
    <rPh sb="172" eb="174">
      <t>ソウセツ</t>
    </rPh>
    <rPh sb="174" eb="175">
      <t>ジ</t>
    </rPh>
    <rPh sb="180" eb="182">
      <t>カンロ</t>
    </rPh>
    <rPh sb="183" eb="184">
      <t>スデ</t>
    </rPh>
    <rPh sb="185" eb="187">
      <t>ホウテイ</t>
    </rPh>
    <rPh sb="187" eb="189">
      <t>タイヨウ</t>
    </rPh>
    <rPh sb="189" eb="191">
      <t>ネンスウ</t>
    </rPh>
    <rPh sb="192" eb="194">
      <t>ケイカ</t>
    </rPh>
    <rPh sb="202" eb="204">
      <t>ホンケン</t>
    </rPh>
    <rPh sb="205" eb="207">
      <t>ジギョウ</t>
    </rPh>
    <rPh sb="207" eb="209">
      <t>カイシ</t>
    </rPh>
    <rPh sb="210" eb="213">
      <t>ヒカクテキ</t>
    </rPh>
    <rPh sb="213" eb="214">
      <t>ハヤ</t>
    </rPh>
    <rPh sb="222" eb="224">
      <t>ルイジ</t>
    </rPh>
    <rPh sb="224" eb="226">
      <t>ダンタイ</t>
    </rPh>
    <rPh sb="227" eb="228">
      <t>クラ</t>
    </rPh>
    <rPh sb="230" eb="231">
      <t>タカ</t>
    </rPh>
    <rPh sb="232" eb="234">
      <t>スイジュン</t>
    </rPh>
    <rPh sb="246" eb="248">
      <t>カンロ</t>
    </rPh>
    <rPh sb="248" eb="250">
      <t>コウシン</t>
    </rPh>
    <rPh sb="250" eb="251">
      <t>リツ</t>
    </rPh>
    <rPh sb="260" eb="262">
      <t>サクテイ</t>
    </rPh>
    <rPh sb="264" eb="266">
      <t>カンロ</t>
    </rPh>
    <rPh sb="266" eb="268">
      <t>コウシン</t>
    </rPh>
    <rPh sb="268" eb="270">
      <t>ケイカク</t>
    </rPh>
    <rPh sb="271" eb="272">
      <t>モト</t>
    </rPh>
    <rPh sb="275" eb="277">
      <t>レイワ</t>
    </rPh>
    <rPh sb="278" eb="280">
      <t>ネンド</t>
    </rPh>
    <rPh sb="282" eb="284">
      <t>コウシン</t>
    </rPh>
    <rPh sb="285" eb="286">
      <t>スス</t>
    </rPh>
    <rPh sb="290" eb="292">
      <t>ヨテイ</t>
    </rPh>
    <phoneticPr fontId="5"/>
  </si>
  <si>
    <t>　「①経常収支比率」は100％を超え、平成12年度から20年連続で純利益を計上していることから、本県の経営状況は比較的安定していると言える。
　「②累積欠損金比率」は昭和50年度以降、0％と健全経営を維持している。
　「③流動比率」は、短期債務に対して十分な支払能力を有しているとされる、概ね200％の水準を大幅に超えて確保しており、財務状況は良好である。
　「④企業債残高対給水収益比率」は類似団体と比べて低く、毎年比率は減少している。これは償還に伴う企業債残高の減少や企業債の繰り上げ償還の実施、平成12年度以降新たな企業債の発行を中止してきたことなどにより、企業債残高の圧縮に努めてきたためである。
　「⑤料金回収率」は100％を超えており、良好な状態と言えるが、前年度より低下した。
　「⑥給水原価」の令和元年度の主な増加要因は委託料の増加である。
　「⑦施設利用率」は配水量の増加により、増加傾向であるが、4割半ばを推移している。
　なお、本県の料金については責任水量制を採用しているため、施設利用率が低いことが直ちに給水収益に影響を及ぼすものではない。
　「⑧契約率」は事業所の廃止・撤退に伴う契約水量の減少により、減少傾向である。</t>
    <rPh sb="3" eb="5">
      <t>ケイジョウ</t>
    </rPh>
    <rPh sb="5" eb="7">
      <t>シュウシ</t>
    </rPh>
    <rPh sb="7" eb="9">
      <t>ヒリツ</t>
    </rPh>
    <rPh sb="16" eb="17">
      <t>コ</t>
    </rPh>
    <rPh sb="19" eb="21">
      <t>ヘイセイ</t>
    </rPh>
    <rPh sb="23" eb="25">
      <t>ネンド</t>
    </rPh>
    <rPh sb="29" eb="30">
      <t>ネン</t>
    </rPh>
    <rPh sb="30" eb="32">
      <t>レンゾク</t>
    </rPh>
    <rPh sb="33" eb="36">
      <t>ジュンリエキ</t>
    </rPh>
    <rPh sb="37" eb="39">
      <t>ケイジョウ</t>
    </rPh>
    <rPh sb="48" eb="50">
      <t>ホンケン</t>
    </rPh>
    <rPh sb="51" eb="53">
      <t>ケイエイ</t>
    </rPh>
    <rPh sb="53" eb="55">
      <t>ジョウキョウ</t>
    </rPh>
    <rPh sb="56" eb="59">
      <t>ヒカクテキ</t>
    </rPh>
    <rPh sb="59" eb="61">
      <t>アンテイ</t>
    </rPh>
    <rPh sb="66" eb="67">
      <t>イ</t>
    </rPh>
    <rPh sb="75" eb="77">
      <t>ルイセキ</t>
    </rPh>
    <rPh sb="77" eb="79">
      <t>ケッソン</t>
    </rPh>
    <rPh sb="79" eb="80">
      <t>キン</t>
    </rPh>
    <rPh sb="80" eb="82">
      <t>ヒリツ</t>
    </rPh>
    <rPh sb="96" eb="98">
      <t>ケンゼン</t>
    </rPh>
    <rPh sb="98" eb="100">
      <t>ケイエイ</t>
    </rPh>
    <rPh sb="101" eb="103">
      <t>イジ</t>
    </rPh>
    <rPh sb="113" eb="115">
      <t>リュウドウ</t>
    </rPh>
    <rPh sb="115" eb="117">
      <t>ヒリツ</t>
    </rPh>
    <rPh sb="120" eb="122">
      <t>タンキ</t>
    </rPh>
    <rPh sb="122" eb="124">
      <t>サイム</t>
    </rPh>
    <rPh sb="125" eb="126">
      <t>タイ</t>
    </rPh>
    <rPh sb="128" eb="130">
      <t>ジュウブン</t>
    </rPh>
    <rPh sb="131" eb="133">
      <t>シハライ</t>
    </rPh>
    <rPh sb="133" eb="135">
      <t>ノウリョク</t>
    </rPh>
    <rPh sb="136" eb="137">
      <t>ユウ</t>
    </rPh>
    <rPh sb="146" eb="147">
      <t>オオム</t>
    </rPh>
    <rPh sb="153" eb="155">
      <t>スイジュン</t>
    </rPh>
    <rPh sb="156" eb="158">
      <t>オオハバ</t>
    </rPh>
    <rPh sb="159" eb="160">
      <t>コ</t>
    </rPh>
    <rPh sb="162" eb="164">
      <t>カクホ</t>
    </rPh>
    <rPh sb="169" eb="171">
      <t>ザイム</t>
    </rPh>
    <rPh sb="171" eb="173">
      <t>ジョウキョウ</t>
    </rPh>
    <rPh sb="174" eb="176">
      <t>リョウコウ</t>
    </rPh>
    <rPh sb="185" eb="187">
      <t>キギョウ</t>
    </rPh>
    <rPh sb="187" eb="188">
      <t>サイ</t>
    </rPh>
    <rPh sb="188" eb="190">
      <t>ザンダカ</t>
    </rPh>
    <rPh sb="190" eb="191">
      <t>タイ</t>
    </rPh>
    <rPh sb="191" eb="193">
      <t>キュウスイ</t>
    </rPh>
    <rPh sb="193" eb="195">
      <t>シュウエキ</t>
    </rPh>
    <rPh sb="195" eb="197">
      <t>ヒリツ</t>
    </rPh>
    <rPh sb="199" eb="201">
      <t>ルイジ</t>
    </rPh>
    <rPh sb="201" eb="203">
      <t>ダンタイ</t>
    </rPh>
    <rPh sb="204" eb="205">
      <t>クラ</t>
    </rPh>
    <rPh sb="207" eb="208">
      <t>ヒク</t>
    </rPh>
    <rPh sb="210" eb="212">
      <t>マイトシ</t>
    </rPh>
    <rPh sb="212" eb="214">
      <t>ヒリツ</t>
    </rPh>
    <rPh sb="215" eb="217">
      <t>ゲンショウ</t>
    </rPh>
    <rPh sb="225" eb="227">
      <t>ショウカン</t>
    </rPh>
    <rPh sb="228" eb="229">
      <t>トモナ</t>
    </rPh>
    <rPh sb="230" eb="232">
      <t>キギョウ</t>
    </rPh>
    <rPh sb="232" eb="233">
      <t>サイ</t>
    </rPh>
    <rPh sb="233" eb="235">
      <t>ザンダカ</t>
    </rPh>
    <rPh sb="236" eb="238">
      <t>ゲンショウ</t>
    </rPh>
    <rPh sb="239" eb="241">
      <t>キギョウ</t>
    </rPh>
    <rPh sb="241" eb="242">
      <t>サイ</t>
    </rPh>
    <rPh sb="243" eb="244">
      <t>ク</t>
    </rPh>
    <rPh sb="245" eb="246">
      <t>ア</t>
    </rPh>
    <rPh sb="247" eb="249">
      <t>ショウカン</t>
    </rPh>
    <rPh sb="250" eb="252">
      <t>ジッシ</t>
    </rPh>
    <rPh sb="253" eb="255">
      <t>ヘイセイ</t>
    </rPh>
    <rPh sb="257" eb="259">
      <t>ネンド</t>
    </rPh>
    <rPh sb="259" eb="261">
      <t>イコウ</t>
    </rPh>
    <rPh sb="261" eb="262">
      <t>アラ</t>
    </rPh>
    <rPh sb="264" eb="266">
      <t>キギョウ</t>
    </rPh>
    <rPh sb="266" eb="267">
      <t>サイ</t>
    </rPh>
    <rPh sb="268" eb="270">
      <t>ハッコウ</t>
    </rPh>
    <rPh sb="271" eb="273">
      <t>チュウシ</t>
    </rPh>
    <rPh sb="285" eb="287">
      <t>キギョウ</t>
    </rPh>
    <rPh sb="287" eb="288">
      <t>サイ</t>
    </rPh>
    <rPh sb="288" eb="290">
      <t>ザンダカ</t>
    </rPh>
    <rPh sb="291" eb="293">
      <t>アッシュク</t>
    </rPh>
    <rPh sb="294" eb="295">
      <t>ツト</t>
    </rPh>
    <rPh sb="310" eb="312">
      <t>リョウキン</t>
    </rPh>
    <rPh sb="312" eb="314">
      <t>カイシュウ</t>
    </rPh>
    <rPh sb="314" eb="315">
      <t>リツ</t>
    </rPh>
    <rPh sb="339" eb="342">
      <t>ゼンネンド</t>
    </rPh>
    <rPh sb="344" eb="346">
      <t>テイカ</t>
    </rPh>
    <rPh sb="360" eb="362">
      <t>レイワ</t>
    </rPh>
    <rPh sb="362" eb="364">
      <t>ガンネン</t>
    </rPh>
    <rPh sb="364" eb="365">
      <t>ド</t>
    </rPh>
    <rPh sb="366" eb="367">
      <t>オモ</t>
    </rPh>
    <rPh sb="368" eb="370">
      <t>ゾウカ</t>
    </rPh>
    <rPh sb="370" eb="372">
      <t>ヨウイン</t>
    </rPh>
    <rPh sb="388" eb="390">
      <t>シセツ</t>
    </rPh>
    <rPh sb="390" eb="393">
      <t>リヨウリツ</t>
    </rPh>
    <rPh sb="405" eb="407">
      <t>ゾウカ</t>
    </rPh>
    <rPh sb="407" eb="409">
      <t>ケイコウ</t>
    </rPh>
    <rPh sb="415" eb="416">
      <t>ワリ</t>
    </rPh>
    <rPh sb="416" eb="417">
      <t>ナカ</t>
    </rPh>
    <rPh sb="419" eb="421">
      <t>スイイ</t>
    </rPh>
    <rPh sb="431" eb="433">
      <t>ホンケン</t>
    </rPh>
    <rPh sb="434" eb="436">
      <t>リョウキン</t>
    </rPh>
    <rPh sb="441" eb="443">
      <t>セキニン</t>
    </rPh>
    <rPh sb="443" eb="445">
      <t>スイリョウ</t>
    </rPh>
    <rPh sb="445" eb="446">
      <t>セイ</t>
    </rPh>
    <rPh sb="447" eb="449">
      <t>サイヨウ</t>
    </rPh>
    <rPh sb="456" eb="458">
      <t>シセツ</t>
    </rPh>
    <rPh sb="458" eb="461">
      <t>リヨウリツ</t>
    </rPh>
    <rPh sb="462" eb="463">
      <t>ヒク</t>
    </rPh>
    <rPh sb="467" eb="468">
      <t>タダ</t>
    </rPh>
    <rPh sb="470" eb="472">
      <t>キュウスイ</t>
    </rPh>
    <rPh sb="472" eb="474">
      <t>シュウエキ</t>
    </rPh>
    <rPh sb="475" eb="477">
      <t>エイキョウ</t>
    </rPh>
    <rPh sb="478" eb="479">
      <t>オヨ</t>
    </rPh>
    <rPh sb="493" eb="496">
      <t>ケイヤクリツ</t>
    </rPh>
    <rPh sb="498" eb="501">
      <t>ジギョウショ</t>
    </rPh>
    <rPh sb="502" eb="504">
      <t>ハイシ</t>
    </rPh>
    <rPh sb="505" eb="507">
      <t>テッタイ</t>
    </rPh>
    <rPh sb="508" eb="509">
      <t>トモナ</t>
    </rPh>
    <rPh sb="510" eb="512">
      <t>ケイヤク</t>
    </rPh>
    <rPh sb="512" eb="514">
      <t>スイリョウ</t>
    </rPh>
    <rPh sb="515" eb="517">
      <t>ゲンショウ</t>
    </rPh>
    <rPh sb="521" eb="523">
      <t>ゲンショウ</t>
    </rPh>
    <rPh sb="523" eb="52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</si>
</sst>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73.52</c:v>
                </c:pt>
                <c:pt idx="1">
                  <c:v>71.39</c:v>
                </c:pt>
                <c:pt idx="2">
                  <c:v>67.989999999999995</c:v>
                </c:pt>
                <c:pt idx="3">
                  <c:v>69.13</c:v>
                </c:pt>
                <c:pt idx="4">
                  <c:v>69.2</c:v>
                </c:pt>
              </c:numCache>
            </c:numRef>
          </c:val>
          <c:extLst>
            <c:ext xmlns:c16="http://schemas.microsoft.com/office/drawing/2014/chart" uri="{C3380CC4-5D6E-409C-BE32-E72D297353CC}">
              <c16:uniqueId val="{00000000-0423-4AD0-AE72-FFBFC4DB87D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0423-4AD0-AE72-FFBFC4DB87D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A-4641-9923-2312E8876A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E06A-4641-9923-2312E8876A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126.35</c:v>
                </c:pt>
                <c:pt idx="1">
                  <c:v>123.86</c:v>
                </c:pt>
                <c:pt idx="2">
                  <c:v>125.86</c:v>
                </c:pt>
                <c:pt idx="3">
                  <c:v>116.24</c:v>
                </c:pt>
                <c:pt idx="4">
                  <c:v>114.87</c:v>
                </c:pt>
              </c:numCache>
            </c:numRef>
          </c:val>
          <c:extLst>
            <c:ext xmlns:c16="http://schemas.microsoft.com/office/drawing/2014/chart" uri="{C3380CC4-5D6E-409C-BE32-E72D297353CC}">
              <c16:uniqueId val="{00000000-20C7-4DE7-BDF5-9E0112B02D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20C7-4DE7-BDF5-9E0112B02D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58.56</c:v>
                </c:pt>
                <c:pt idx="1">
                  <c:v>65.16</c:v>
                </c:pt>
                <c:pt idx="2">
                  <c:v>72.8</c:v>
                </c:pt>
                <c:pt idx="3">
                  <c:v>84.87</c:v>
                </c:pt>
                <c:pt idx="4">
                  <c:v>88.68</c:v>
                </c:pt>
              </c:numCache>
            </c:numRef>
          </c:val>
          <c:extLst>
            <c:ext xmlns:c16="http://schemas.microsoft.com/office/drawing/2014/chart" uri="{C3380CC4-5D6E-409C-BE32-E72D297353CC}">
              <c16:uniqueId val="{00000000-630B-4AB2-BAC2-BC38D1D355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630B-4AB2-BAC2-BC38D1D355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D-4D1B-A044-69F1009F2E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88ED-4D1B-A044-69F1009F2E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2546.83</c:v>
                </c:pt>
                <c:pt idx="1">
                  <c:v>2159.09</c:v>
                </c:pt>
                <c:pt idx="2">
                  <c:v>4747.22</c:v>
                </c:pt>
                <c:pt idx="3">
                  <c:v>3975.05</c:v>
                </c:pt>
                <c:pt idx="4">
                  <c:v>3910.88</c:v>
                </c:pt>
              </c:numCache>
            </c:numRef>
          </c:val>
          <c:extLst>
            <c:ext xmlns:c16="http://schemas.microsoft.com/office/drawing/2014/chart" uri="{C3380CC4-5D6E-409C-BE32-E72D297353CC}">
              <c16:uniqueId val="{00000000-7483-43B7-A7C1-677E19BC6A5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7483-43B7-A7C1-677E19BC6A5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57.89</c:v>
                </c:pt>
                <c:pt idx="1">
                  <c:v>49.5</c:v>
                </c:pt>
                <c:pt idx="2">
                  <c:v>42.73</c:v>
                </c:pt>
                <c:pt idx="3">
                  <c:v>33.44</c:v>
                </c:pt>
                <c:pt idx="4">
                  <c:v>23.93</c:v>
                </c:pt>
              </c:numCache>
            </c:numRef>
          </c:val>
          <c:extLst>
            <c:ext xmlns:c16="http://schemas.microsoft.com/office/drawing/2014/chart" uri="{C3380CC4-5D6E-409C-BE32-E72D297353CC}">
              <c16:uniqueId val="{00000000-CCA3-4DFE-8EFF-976E07ADF47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CCA3-4DFE-8EFF-976E07ADF47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128.29</c:v>
                </c:pt>
                <c:pt idx="1">
                  <c:v>126.07</c:v>
                </c:pt>
                <c:pt idx="2">
                  <c:v>128.77000000000001</c:v>
                </c:pt>
                <c:pt idx="3">
                  <c:v>117.65</c:v>
                </c:pt>
                <c:pt idx="4">
                  <c:v>115.94</c:v>
                </c:pt>
              </c:numCache>
            </c:numRef>
          </c:val>
          <c:extLst>
            <c:ext xmlns:c16="http://schemas.microsoft.com/office/drawing/2014/chart" uri="{C3380CC4-5D6E-409C-BE32-E72D297353CC}">
              <c16:uniqueId val="{00000000-E1B2-4606-874B-F0130D1CD54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E1B2-4606-874B-F0130D1CD54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18.14</c:v>
                </c:pt>
                <c:pt idx="1">
                  <c:v>18.53</c:v>
                </c:pt>
                <c:pt idx="2">
                  <c:v>18.21</c:v>
                </c:pt>
                <c:pt idx="3">
                  <c:v>20.13</c:v>
                </c:pt>
                <c:pt idx="4">
                  <c:v>20.29</c:v>
                </c:pt>
              </c:numCache>
            </c:numRef>
          </c:val>
          <c:extLst>
            <c:ext xmlns:c16="http://schemas.microsoft.com/office/drawing/2014/chart" uri="{C3380CC4-5D6E-409C-BE32-E72D297353CC}">
              <c16:uniqueId val="{00000000-2C95-40D5-90A6-0EA9C23C38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2C95-40D5-90A6-0EA9C23C38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43.11</c:v>
                </c:pt>
                <c:pt idx="1">
                  <c:v>45.02</c:v>
                </c:pt>
                <c:pt idx="2">
                  <c:v>45.28</c:v>
                </c:pt>
                <c:pt idx="3">
                  <c:v>46.78</c:v>
                </c:pt>
                <c:pt idx="4">
                  <c:v>45.17</c:v>
                </c:pt>
              </c:numCache>
            </c:numRef>
          </c:val>
          <c:extLst>
            <c:ext xmlns:c16="http://schemas.microsoft.com/office/drawing/2014/chart" uri="{C3380CC4-5D6E-409C-BE32-E72D297353CC}">
              <c16:uniqueId val="{00000000-1F6C-4432-9AB6-594A4993A5C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1F6C-4432-9AB6-594A4993A5C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76.680000000000007</c:v>
                </c:pt>
                <c:pt idx="1">
                  <c:v>76.41</c:v>
                </c:pt>
                <c:pt idx="2">
                  <c:v>72.94</c:v>
                </c:pt>
                <c:pt idx="3">
                  <c:v>72.37</c:v>
                </c:pt>
                <c:pt idx="4">
                  <c:v>72.48</c:v>
                </c:pt>
              </c:numCache>
            </c:numRef>
          </c:val>
          <c:extLst>
            <c:ext xmlns:c16="http://schemas.microsoft.com/office/drawing/2014/chart" uri="{C3380CC4-5D6E-409C-BE32-E72D297353CC}">
              <c16:uniqueId val="{00000000-75AB-4806-B1FE-EB13B49F23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75AB-4806-B1FE-EB13B49F23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L7" zoomScaleNormal="100" workbookViewId="0">
      <selection activeCell="SM14" sqref="SM14:TA15"/>
    </sheetView>
  </sheetViews>
  <sheetFormatPr defaultColWidth="2.6640625" defaultRowHeight="13.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埼玉県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253000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114287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96.2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150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183372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126.35</v>
      </c>
      <c r="Y32" s="129"/>
      <c r="Z32" s="129"/>
      <c r="AA32" s="129"/>
      <c r="AB32" s="129"/>
      <c r="AC32" s="129"/>
      <c r="AD32" s="129"/>
      <c r="AE32" s="129"/>
      <c r="AF32" s="129"/>
      <c r="AG32" s="129"/>
      <c r="AH32" s="129"/>
      <c r="AI32" s="129"/>
      <c r="AJ32" s="129"/>
      <c r="AK32" s="129"/>
      <c r="AL32" s="129"/>
      <c r="AM32" s="129"/>
      <c r="AN32" s="129"/>
      <c r="AO32" s="129"/>
      <c r="AP32" s="129"/>
      <c r="AQ32" s="130"/>
      <c r="AR32" s="128">
        <f>データ!U6</f>
        <v>123.86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125.86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116.24</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114.87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2546.83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2159.09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4747.22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3975.05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3910.88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57.89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49.5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42.73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33.44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23.93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128.29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126.07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128.77000000000001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117.65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115.94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18.14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18.53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18.21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20.13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20.29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43.11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45.02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45.28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46.78</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45.17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76.680000000000007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76.41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72.94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72.37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72.48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104</v>
      </c>
      <c r="SN68" s="138"/>
      <c r="SO68" s="138"/>
      <c r="SP68" s="138"/>
      <c r="SQ68" s="138"/>
      <c r="SR68" s="138"/>
      <c r="SS68" s="138"/>
      <c r="ST68" s="138"/>
      <c r="SU68" s="138"/>
      <c r="SV68" s="138"/>
      <c r="SW68" s="138"/>
      <c r="SX68" s="138"/>
      <c r="SY68" s="138"/>
      <c r="SZ68" s="138"/>
      <c r="TA68" s="139"/>
    </row>
    <row r="69" spans="1:521" ht="13.5" customHeight="1">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c r="A79" s="2"/>
      <c r="B79" s="26"/>
      <c r="C79" s="2"/>
      <c r="D79" s="2"/>
      <c r="E79" s="2"/>
      <c r="F79" s="2"/>
      <c r="G79" s="2"/>
      <c r="H79" s="2"/>
      <c r="I79" s="2"/>
      <c r="J79" s="28"/>
      <c r="K79" s="29"/>
      <c r="L79" s="152"/>
      <c r="M79" s="152"/>
      <c r="N79" s="152"/>
      <c r="O79" s="152"/>
      <c r="P79" s="152"/>
      <c r="Q79" s="152"/>
      <c r="R79" s="152"/>
      <c r="S79" s="152"/>
      <c r="T79" s="152"/>
      <c r="U79" s="152"/>
      <c r="V79" s="152"/>
      <c r="W79" s="152"/>
      <c r="X79" s="153"/>
      <c r="Y79" s="149" t="str">
        <f>データ!$B$10</f>
        <v>H27</v>
      </c>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1"/>
      <c r="AZ79" s="149" t="str">
        <f>データ!$C$10</f>
        <v>H28</v>
      </c>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1"/>
      <c r="CA79" s="149" t="str">
        <f>データ!$D$10</f>
        <v>H29</v>
      </c>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1"/>
      <c r="DB79" s="149" t="str">
        <f>データ!$E$10</f>
        <v>H30</v>
      </c>
      <c r="DC79" s="150"/>
      <c r="DD79" s="150"/>
      <c r="DE79" s="150"/>
      <c r="DF79" s="150"/>
      <c r="DG79" s="150"/>
      <c r="DH79" s="150"/>
      <c r="DI79" s="150"/>
      <c r="DJ79" s="150"/>
      <c r="DK79" s="150"/>
      <c r="DL79" s="150"/>
      <c r="DM79" s="150"/>
      <c r="DN79" s="150"/>
      <c r="DO79" s="150"/>
      <c r="DP79" s="150"/>
      <c r="DQ79" s="150"/>
      <c r="DR79" s="150"/>
      <c r="DS79" s="150"/>
      <c r="DT79" s="150"/>
      <c r="DU79" s="150"/>
      <c r="DV79" s="150"/>
      <c r="DW79" s="150"/>
      <c r="DX79" s="150"/>
      <c r="DY79" s="150"/>
      <c r="DZ79" s="150"/>
      <c r="EA79" s="150"/>
      <c r="EB79" s="151"/>
      <c r="EC79" s="149" t="str">
        <f>データ!$F$10</f>
        <v>R01</v>
      </c>
      <c r="ED79" s="150"/>
      <c r="EE79" s="150"/>
      <c r="EF79" s="150"/>
      <c r="EG79" s="150"/>
      <c r="EH79" s="150"/>
      <c r="EI79" s="150"/>
      <c r="EJ79" s="150"/>
      <c r="EK79" s="150"/>
      <c r="EL79" s="150"/>
      <c r="EM79" s="150"/>
      <c r="EN79" s="150"/>
      <c r="EO79" s="150"/>
      <c r="EP79" s="150"/>
      <c r="EQ79" s="150"/>
      <c r="ER79" s="150"/>
      <c r="ES79" s="150"/>
      <c r="ET79" s="150"/>
      <c r="EU79" s="150"/>
      <c r="EV79" s="150"/>
      <c r="EW79" s="150"/>
      <c r="EX79" s="150"/>
      <c r="EY79" s="150"/>
      <c r="EZ79" s="150"/>
      <c r="FA79" s="150"/>
      <c r="FB79" s="150"/>
      <c r="FC79" s="151"/>
      <c r="FD79" s="29"/>
      <c r="FE79" s="32"/>
      <c r="FF79" s="2"/>
      <c r="FG79" s="2"/>
      <c r="FH79" s="2"/>
      <c r="FI79" s="2"/>
      <c r="FJ79" s="2"/>
      <c r="FK79" s="2"/>
      <c r="FL79" s="2"/>
      <c r="FM79" s="2"/>
      <c r="FN79" s="2"/>
      <c r="FO79" s="2"/>
      <c r="FP79" s="2"/>
      <c r="FQ79" s="2"/>
      <c r="FR79" s="2"/>
      <c r="FS79" s="2"/>
      <c r="FT79" s="2"/>
      <c r="FU79" s="2"/>
      <c r="FV79" s="28"/>
      <c r="FW79" s="29"/>
      <c r="FX79" s="152"/>
      <c r="FY79" s="152"/>
      <c r="FZ79" s="152"/>
      <c r="GA79" s="152"/>
      <c r="GB79" s="152"/>
      <c r="GC79" s="152"/>
      <c r="GD79" s="152"/>
      <c r="GE79" s="152"/>
      <c r="GF79" s="152"/>
      <c r="GG79" s="152"/>
      <c r="GH79" s="152"/>
      <c r="GI79" s="152"/>
      <c r="GJ79" s="153"/>
      <c r="GK79" s="149" t="str">
        <f>データ!$B$10</f>
        <v>H27</v>
      </c>
      <c r="GL79" s="150"/>
      <c r="GM79" s="150"/>
      <c r="GN79" s="150"/>
      <c r="GO79" s="150"/>
      <c r="GP79" s="150"/>
      <c r="GQ79" s="150"/>
      <c r="GR79" s="150"/>
      <c r="GS79" s="150"/>
      <c r="GT79" s="150"/>
      <c r="GU79" s="150"/>
      <c r="GV79" s="150"/>
      <c r="GW79" s="150"/>
      <c r="GX79" s="150"/>
      <c r="GY79" s="150"/>
      <c r="GZ79" s="150"/>
      <c r="HA79" s="150"/>
      <c r="HB79" s="150"/>
      <c r="HC79" s="150"/>
      <c r="HD79" s="150"/>
      <c r="HE79" s="150"/>
      <c r="HF79" s="150"/>
      <c r="HG79" s="150"/>
      <c r="HH79" s="150"/>
      <c r="HI79" s="150"/>
      <c r="HJ79" s="150"/>
      <c r="HK79" s="151"/>
      <c r="HL79" s="149" t="str">
        <f>データ!$C$10</f>
        <v>H28</v>
      </c>
      <c r="HM79" s="150"/>
      <c r="HN79" s="150"/>
      <c r="HO79" s="150"/>
      <c r="HP79" s="150"/>
      <c r="HQ79" s="150"/>
      <c r="HR79" s="150"/>
      <c r="HS79" s="150"/>
      <c r="HT79" s="150"/>
      <c r="HU79" s="150"/>
      <c r="HV79" s="150"/>
      <c r="HW79" s="150"/>
      <c r="HX79" s="150"/>
      <c r="HY79" s="150"/>
      <c r="HZ79" s="150"/>
      <c r="IA79" s="150"/>
      <c r="IB79" s="150"/>
      <c r="IC79" s="150"/>
      <c r="ID79" s="150"/>
      <c r="IE79" s="150"/>
      <c r="IF79" s="150"/>
      <c r="IG79" s="150"/>
      <c r="IH79" s="150"/>
      <c r="II79" s="150"/>
      <c r="IJ79" s="150"/>
      <c r="IK79" s="150"/>
      <c r="IL79" s="151"/>
      <c r="IM79" s="149" t="str">
        <f>データ!$D$10</f>
        <v>H29</v>
      </c>
      <c r="IN79" s="150"/>
      <c r="IO79" s="150"/>
      <c r="IP79" s="150"/>
      <c r="IQ79" s="150"/>
      <c r="IR79" s="150"/>
      <c r="IS79" s="150"/>
      <c r="IT79" s="150"/>
      <c r="IU79" s="150"/>
      <c r="IV79" s="150"/>
      <c r="IW79" s="150"/>
      <c r="IX79" s="150"/>
      <c r="IY79" s="150"/>
      <c r="IZ79" s="150"/>
      <c r="JA79" s="150"/>
      <c r="JB79" s="150"/>
      <c r="JC79" s="150"/>
      <c r="JD79" s="150"/>
      <c r="JE79" s="150"/>
      <c r="JF79" s="150"/>
      <c r="JG79" s="150"/>
      <c r="JH79" s="150"/>
      <c r="JI79" s="150"/>
      <c r="JJ79" s="150"/>
      <c r="JK79" s="150"/>
      <c r="JL79" s="150"/>
      <c r="JM79" s="151"/>
      <c r="JN79" s="149" t="str">
        <f>データ!$E$10</f>
        <v>H30</v>
      </c>
      <c r="JO79" s="150"/>
      <c r="JP79" s="150"/>
      <c r="JQ79" s="150"/>
      <c r="JR79" s="150"/>
      <c r="JS79" s="150"/>
      <c r="JT79" s="150"/>
      <c r="JU79" s="150"/>
      <c r="JV79" s="150"/>
      <c r="JW79" s="150"/>
      <c r="JX79" s="150"/>
      <c r="JY79" s="150"/>
      <c r="JZ79" s="150"/>
      <c r="KA79" s="150"/>
      <c r="KB79" s="150"/>
      <c r="KC79" s="150"/>
      <c r="KD79" s="150"/>
      <c r="KE79" s="150"/>
      <c r="KF79" s="150"/>
      <c r="KG79" s="150"/>
      <c r="KH79" s="150"/>
      <c r="KI79" s="150"/>
      <c r="KJ79" s="150"/>
      <c r="KK79" s="150"/>
      <c r="KL79" s="150"/>
      <c r="KM79" s="150"/>
      <c r="KN79" s="151"/>
      <c r="KO79" s="149" t="str">
        <f>データ!$F$10</f>
        <v>R01</v>
      </c>
      <c r="KP79" s="150"/>
      <c r="KQ79" s="150"/>
      <c r="KR79" s="150"/>
      <c r="KS79" s="150"/>
      <c r="KT79" s="150"/>
      <c r="KU79" s="150"/>
      <c r="KV79" s="150"/>
      <c r="KW79" s="150"/>
      <c r="KX79" s="150"/>
      <c r="KY79" s="150"/>
      <c r="KZ79" s="150"/>
      <c r="LA79" s="150"/>
      <c r="LB79" s="150"/>
      <c r="LC79" s="150"/>
      <c r="LD79" s="150"/>
      <c r="LE79" s="150"/>
      <c r="LF79" s="150"/>
      <c r="LG79" s="150"/>
      <c r="LH79" s="150"/>
      <c r="LI79" s="150"/>
      <c r="LJ79" s="150"/>
      <c r="LK79" s="150"/>
      <c r="LL79" s="150"/>
      <c r="LM79" s="150"/>
      <c r="LN79" s="150"/>
      <c r="LO79" s="151"/>
      <c r="LP79" s="29"/>
      <c r="LQ79" s="32"/>
      <c r="LR79" s="2"/>
      <c r="LS79" s="2"/>
      <c r="LT79" s="2"/>
      <c r="LU79" s="2"/>
      <c r="LV79" s="2"/>
      <c r="LW79" s="2"/>
      <c r="LX79" s="2"/>
      <c r="LY79" s="2"/>
      <c r="LZ79" s="2"/>
      <c r="MA79" s="2"/>
      <c r="MB79" s="2"/>
      <c r="MC79" s="2"/>
      <c r="MD79" s="2"/>
      <c r="ME79" s="2"/>
      <c r="MF79" s="2"/>
      <c r="MG79" s="2"/>
      <c r="MH79" s="28"/>
      <c r="MI79" s="29"/>
      <c r="MJ79" s="152"/>
      <c r="MK79" s="152"/>
      <c r="ML79" s="152"/>
      <c r="MM79" s="152"/>
      <c r="MN79" s="152"/>
      <c r="MO79" s="152"/>
      <c r="MP79" s="152"/>
      <c r="MQ79" s="152"/>
      <c r="MR79" s="152"/>
      <c r="MS79" s="152"/>
      <c r="MT79" s="152"/>
      <c r="MU79" s="152"/>
      <c r="MV79" s="153"/>
      <c r="MW79" s="149" t="str">
        <f>データ!$B$10</f>
        <v>H27</v>
      </c>
      <c r="MX79" s="150"/>
      <c r="MY79" s="150"/>
      <c r="MZ79" s="150"/>
      <c r="NA79" s="150"/>
      <c r="NB79" s="150"/>
      <c r="NC79" s="150"/>
      <c r="ND79" s="150"/>
      <c r="NE79" s="150"/>
      <c r="NF79" s="150"/>
      <c r="NG79" s="150"/>
      <c r="NH79" s="150"/>
      <c r="NI79" s="150"/>
      <c r="NJ79" s="150"/>
      <c r="NK79" s="150"/>
      <c r="NL79" s="150"/>
      <c r="NM79" s="150"/>
      <c r="NN79" s="150"/>
      <c r="NO79" s="150"/>
      <c r="NP79" s="150"/>
      <c r="NQ79" s="150"/>
      <c r="NR79" s="150"/>
      <c r="NS79" s="150"/>
      <c r="NT79" s="150"/>
      <c r="NU79" s="150"/>
      <c r="NV79" s="150"/>
      <c r="NW79" s="151"/>
      <c r="NX79" s="149" t="str">
        <f>データ!$C$10</f>
        <v>H28</v>
      </c>
      <c r="NY79" s="150"/>
      <c r="NZ79" s="150"/>
      <c r="OA79" s="150"/>
      <c r="OB79" s="150"/>
      <c r="OC79" s="150"/>
      <c r="OD79" s="150"/>
      <c r="OE79" s="150"/>
      <c r="OF79" s="150"/>
      <c r="OG79" s="150"/>
      <c r="OH79" s="150"/>
      <c r="OI79" s="150"/>
      <c r="OJ79" s="150"/>
      <c r="OK79" s="150"/>
      <c r="OL79" s="150"/>
      <c r="OM79" s="150"/>
      <c r="ON79" s="150"/>
      <c r="OO79" s="150"/>
      <c r="OP79" s="150"/>
      <c r="OQ79" s="150"/>
      <c r="OR79" s="150"/>
      <c r="OS79" s="150"/>
      <c r="OT79" s="150"/>
      <c r="OU79" s="150"/>
      <c r="OV79" s="150"/>
      <c r="OW79" s="150"/>
      <c r="OX79" s="151"/>
      <c r="OY79" s="149" t="str">
        <f>データ!$D$10</f>
        <v>H29</v>
      </c>
      <c r="OZ79" s="150"/>
      <c r="PA79" s="150"/>
      <c r="PB79" s="150"/>
      <c r="PC79" s="150"/>
      <c r="PD79" s="150"/>
      <c r="PE79" s="150"/>
      <c r="PF79" s="150"/>
      <c r="PG79" s="150"/>
      <c r="PH79" s="150"/>
      <c r="PI79" s="150"/>
      <c r="PJ79" s="150"/>
      <c r="PK79" s="150"/>
      <c r="PL79" s="150"/>
      <c r="PM79" s="150"/>
      <c r="PN79" s="150"/>
      <c r="PO79" s="150"/>
      <c r="PP79" s="150"/>
      <c r="PQ79" s="150"/>
      <c r="PR79" s="150"/>
      <c r="PS79" s="150"/>
      <c r="PT79" s="150"/>
      <c r="PU79" s="150"/>
      <c r="PV79" s="150"/>
      <c r="PW79" s="150"/>
      <c r="PX79" s="150"/>
      <c r="PY79" s="151"/>
      <c r="PZ79" s="149" t="str">
        <f>データ!$E$10</f>
        <v>H30</v>
      </c>
      <c r="QA79" s="150"/>
      <c r="QB79" s="150"/>
      <c r="QC79" s="150"/>
      <c r="QD79" s="150"/>
      <c r="QE79" s="150"/>
      <c r="QF79" s="150"/>
      <c r="QG79" s="150"/>
      <c r="QH79" s="150"/>
      <c r="QI79" s="150"/>
      <c r="QJ79" s="150"/>
      <c r="QK79" s="150"/>
      <c r="QL79" s="150"/>
      <c r="QM79" s="150"/>
      <c r="QN79" s="150"/>
      <c r="QO79" s="150"/>
      <c r="QP79" s="150"/>
      <c r="QQ79" s="150"/>
      <c r="QR79" s="150"/>
      <c r="QS79" s="150"/>
      <c r="QT79" s="150"/>
      <c r="QU79" s="150"/>
      <c r="QV79" s="150"/>
      <c r="QW79" s="150"/>
      <c r="QX79" s="150"/>
      <c r="QY79" s="150"/>
      <c r="QZ79" s="151"/>
      <c r="RA79" s="149" t="str">
        <f>データ!$F$10</f>
        <v>R01</v>
      </c>
      <c r="RB79" s="150"/>
      <c r="RC79" s="150"/>
      <c r="RD79" s="150"/>
      <c r="RE79" s="150"/>
      <c r="RF79" s="150"/>
      <c r="RG79" s="150"/>
      <c r="RH79" s="150"/>
      <c r="RI79" s="150"/>
      <c r="RJ79" s="150"/>
      <c r="RK79" s="150"/>
      <c r="RL79" s="150"/>
      <c r="RM79" s="150"/>
      <c r="RN79" s="150"/>
      <c r="RO79" s="150"/>
      <c r="RP79" s="150"/>
      <c r="RQ79" s="150"/>
      <c r="RR79" s="150"/>
      <c r="RS79" s="150"/>
      <c r="RT79" s="150"/>
      <c r="RU79" s="150"/>
      <c r="RV79" s="150"/>
      <c r="RW79" s="150"/>
      <c r="RX79" s="150"/>
      <c r="RY79" s="150"/>
      <c r="RZ79" s="150"/>
      <c r="SA79" s="151"/>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c r="A80" s="2"/>
      <c r="B80" s="26"/>
      <c r="C80" s="2"/>
      <c r="D80" s="2"/>
      <c r="E80" s="2"/>
      <c r="F80" s="2"/>
      <c r="G80" s="2"/>
      <c r="H80" s="2"/>
      <c r="I80" s="2"/>
      <c r="J80" s="28"/>
      <c r="K80" s="29"/>
      <c r="L80" s="155" t="s">
        <v>23</v>
      </c>
      <c r="M80" s="155"/>
      <c r="N80" s="155"/>
      <c r="O80" s="155"/>
      <c r="P80" s="155"/>
      <c r="Q80" s="155"/>
      <c r="R80" s="155"/>
      <c r="S80" s="155"/>
      <c r="T80" s="155"/>
      <c r="U80" s="155"/>
      <c r="V80" s="155"/>
      <c r="W80" s="155"/>
      <c r="X80" s="155"/>
      <c r="Y80" s="154">
        <f>データ!DD6</f>
        <v>73.52</v>
      </c>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f>データ!DE6</f>
        <v>71.39</v>
      </c>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f>データ!DF6</f>
        <v>67.989999999999995</v>
      </c>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f>データ!DG6</f>
        <v>69.13</v>
      </c>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f>データ!DH6</f>
        <v>69.2</v>
      </c>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29"/>
      <c r="FE80" s="32"/>
      <c r="FF80" s="2"/>
      <c r="FG80" s="2"/>
      <c r="FH80" s="2"/>
      <c r="FI80" s="2"/>
      <c r="FJ80" s="2"/>
      <c r="FK80" s="2"/>
      <c r="FL80" s="2"/>
      <c r="FM80" s="2"/>
      <c r="FN80" s="2"/>
      <c r="FO80" s="2"/>
      <c r="FP80" s="2"/>
      <c r="FQ80" s="2"/>
      <c r="FR80" s="2"/>
      <c r="FS80" s="2"/>
      <c r="FT80" s="2"/>
      <c r="FU80" s="2"/>
      <c r="FV80" s="28"/>
      <c r="FW80" s="29"/>
      <c r="FX80" s="155" t="s">
        <v>23</v>
      </c>
      <c r="FY80" s="155"/>
      <c r="FZ80" s="155"/>
      <c r="GA80" s="155"/>
      <c r="GB80" s="155"/>
      <c r="GC80" s="155"/>
      <c r="GD80" s="155"/>
      <c r="GE80" s="155"/>
      <c r="GF80" s="155"/>
      <c r="GG80" s="155"/>
      <c r="GH80" s="155"/>
      <c r="GI80" s="155"/>
      <c r="GJ80" s="155"/>
      <c r="GK80" s="154">
        <f>データ!DO6</f>
        <v>58.56</v>
      </c>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f>データ!DP6</f>
        <v>65.16</v>
      </c>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f>データ!DQ6</f>
        <v>72.8</v>
      </c>
      <c r="IN80" s="154"/>
      <c r="IO80" s="154"/>
      <c r="IP80" s="154"/>
      <c r="IQ80" s="154"/>
      <c r="IR80" s="154"/>
      <c r="IS80" s="154"/>
      <c r="IT80" s="154"/>
      <c r="IU80" s="154"/>
      <c r="IV80" s="154"/>
      <c r="IW80" s="154"/>
      <c r="IX80" s="154"/>
      <c r="IY80" s="154"/>
      <c r="IZ80" s="154"/>
      <c r="JA80" s="154"/>
      <c r="JB80" s="154"/>
      <c r="JC80" s="154"/>
      <c r="JD80" s="154"/>
      <c r="JE80" s="154"/>
      <c r="JF80" s="154"/>
      <c r="JG80" s="154"/>
      <c r="JH80" s="154"/>
      <c r="JI80" s="154"/>
      <c r="JJ80" s="154"/>
      <c r="JK80" s="154"/>
      <c r="JL80" s="154"/>
      <c r="JM80" s="154"/>
      <c r="JN80" s="154">
        <f>データ!DR6</f>
        <v>84.87</v>
      </c>
      <c r="JO80" s="154"/>
      <c r="JP80" s="154"/>
      <c r="JQ80" s="154"/>
      <c r="JR80" s="154"/>
      <c r="JS80" s="154"/>
      <c r="JT80" s="154"/>
      <c r="JU80" s="154"/>
      <c r="JV80" s="154"/>
      <c r="JW80" s="154"/>
      <c r="JX80" s="154"/>
      <c r="JY80" s="154"/>
      <c r="JZ80" s="154"/>
      <c r="KA80" s="154"/>
      <c r="KB80" s="154"/>
      <c r="KC80" s="154"/>
      <c r="KD80" s="154"/>
      <c r="KE80" s="154"/>
      <c r="KF80" s="154"/>
      <c r="KG80" s="154"/>
      <c r="KH80" s="154"/>
      <c r="KI80" s="154"/>
      <c r="KJ80" s="154"/>
      <c r="KK80" s="154"/>
      <c r="KL80" s="154"/>
      <c r="KM80" s="154"/>
      <c r="KN80" s="154"/>
      <c r="KO80" s="154">
        <f>データ!DS6</f>
        <v>88.68</v>
      </c>
      <c r="KP80" s="154"/>
      <c r="KQ80" s="154"/>
      <c r="KR80" s="154"/>
      <c r="KS80" s="154"/>
      <c r="KT80" s="154"/>
      <c r="KU80" s="154"/>
      <c r="KV80" s="154"/>
      <c r="KW80" s="154"/>
      <c r="KX80" s="154"/>
      <c r="KY80" s="154"/>
      <c r="KZ80" s="154"/>
      <c r="LA80" s="154"/>
      <c r="LB80" s="154"/>
      <c r="LC80" s="154"/>
      <c r="LD80" s="154"/>
      <c r="LE80" s="154"/>
      <c r="LF80" s="154"/>
      <c r="LG80" s="154"/>
      <c r="LH80" s="154"/>
      <c r="LI80" s="154"/>
      <c r="LJ80" s="154"/>
      <c r="LK80" s="154"/>
      <c r="LL80" s="154"/>
      <c r="LM80" s="154"/>
      <c r="LN80" s="154"/>
      <c r="LO80" s="154"/>
      <c r="LP80" s="29"/>
      <c r="LQ80" s="32"/>
      <c r="LR80" s="2"/>
      <c r="LS80" s="2"/>
      <c r="LT80" s="2"/>
      <c r="LU80" s="2"/>
      <c r="LV80" s="2"/>
      <c r="LW80" s="2"/>
      <c r="LX80" s="2"/>
      <c r="LY80" s="2"/>
      <c r="LZ80" s="2"/>
      <c r="MA80" s="2"/>
      <c r="MB80" s="2"/>
      <c r="MC80" s="2"/>
      <c r="MD80" s="2"/>
      <c r="ME80" s="2"/>
      <c r="MF80" s="2"/>
      <c r="MG80" s="2"/>
      <c r="MH80" s="28"/>
      <c r="MI80" s="29"/>
      <c r="MJ80" s="155" t="s">
        <v>23</v>
      </c>
      <c r="MK80" s="155"/>
      <c r="ML80" s="155"/>
      <c r="MM80" s="155"/>
      <c r="MN80" s="155"/>
      <c r="MO80" s="155"/>
      <c r="MP80" s="155"/>
      <c r="MQ80" s="155"/>
      <c r="MR80" s="155"/>
      <c r="MS80" s="155"/>
      <c r="MT80" s="155"/>
      <c r="MU80" s="155"/>
      <c r="MV80" s="155"/>
      <c r="MW80" s="154">
        <f>データ!DZ6</f>
        <v>0</v>
      </c>
      <c r="MX80" s="154"/>
      <c r="MY80" s="154"/>
      <c r="MZ80" s="154"/>
      <c r="NA80" s="154"/>
      <c r="NB80" s="154"/>
      <c r="NC80" s="154"/>
      <c r="ND80" s="154"/>
      <c r="NE80" s="154"/>
      <c r="NF80" s="154"/>
      <c r="NG80" s="154"/>
      <c r="NH80" s="154"/>
      <c r="NI80" s="154"/>
      <c r="NJ80" s="154"/>
      <c r="NK80" s="154"/>
      <c r="NL80" s="154"/>
      <c r="NM80" s="154"/>
      <c r="NN80" s="154"/>
      <c r="NO80" s="154"/>
      <c r="NP80" s="154"/>
      <c r="NQ80" s="154"/>
      <c r="NR80" s="154"/>
      <c r="NS80" s="154"/>
      <c r="NT80" s="154"/>
      <c r="NU80" s="154"/>
      <c r="NV80" s="154"/>
      <c r="NW80" s="154"/>
      <c r="NX80" s="154">
        <f>データ!EA6</f>
        <v>0</v>
      </c>
      <c r="NY80" s="154"/>
      <c r="NZ80" s="154"/>
      <c r="OA80" s="154"/>
      <c r="OB80" s="154"/>
      <c r="OC80" s="154"/>
      <c r="OD80" s="154"/>
      <c r="OE80" s="154"/>
      <c r="OF80" s="154"/>
      <c r="OG80" s="154"/>
      <c r="OH80" s="154"/>
      <c r="OI80" s="154"/>
      <c r="OJ80" s="154"/>
      <c r="OK80" s="154"/>
      <c r="OL80" s="154"/>
      <c r="OM80" s="154"/>
      <c r="ON80" s="154"/>
      <c r="OO80" s="154"/>
      <c r="OP80" s="154"/>
      <c r="OQ80" s="154"/>
      <c r="OR80" s="154"/>
      <c r="OS80" s="154"/>
      <c r="OT80" s="154"/>
      <c r="OU80" s="154"/>
      <c r="OV80" s="154"/>
      <c r="OW80" s="154"/>
      <c r="OX80" s="154"/>
      <c r="OY80" s="154">
        <f>データ!EB6</f>
        <v>0</v>
      </c>
      <c r="OZ80" s="154"/>
      <c r="PA80" s="154"/>
      <c r="PB80" s="154"/>
      <c r="PC80" s="154"/>
      <c r="PD80" s="154"/>
      <c r="PE80" s="154"/>
      <c r="PF80" s="154"/>
      <c r="PG80" s="154"/>
      <c r="PH80" s="154"/>
      <c r="PI80" s="154"/>
      <c r="PJ80" s="154"/>
      <c r="PK80" s="154"/>
      <c r="PL80" s="154"/>
      <c r="PM80" s="154"/>
      <c r="PN80" s="154"/>
      <c r="PO80" s="154"/>
      <c r="PP80" s="154"/>
      <c r="PQ80" s="154"/>
      <c r="PR80" s="154"/>
      <c r="PS80" s="154"/>
      <c r="PT80" s="154"/>
      <c r="PU80" s="154"/>
      <c r="PV80" s="154"/>
      <c r="PW80" s="154"/>
      <c r="PX80" s="154"/>
      <c r="PY80" s="154"/>
      <c r="PZ80" s="154">
        <f>データ!EC6</f>
        <v>0</v>
      </c>
      <c r="QA80" s="154"/>
      <c r="QB80" s="154"/>
      <c r="QC80" s="154"/>
      <c r="QD80" s="154"/>
      <c r="QE80" s="154"/>
      <c r="QF80" s="154"/>
      <c r="QG80" s="154"/>
      <c r="QH80" s="154"/>
      <c r="QI80" s="154"/>
      <c r="QJ80" s="154"/>
      <c r="QK80" s="154"/>
      <c r="QL80" s="154"/>
      <c r="QM80" s="154"/>
      <c r="QN80" s="154"/>
      <c r="QO80" s="154"/>
      <c r="QP80" s="154"/>
      <c r="QQ80" s="154"/>
      <c r="QR80" s="154"/>
      <c r="QS80" s="154"/>
      <c r="QT80" s="154"/>
      <c r="QU80" s="154"/>
      <c r="QV80" s="154"/>
      <c r="QW80" s="154"/>
      <c r="QX80" s="154"/>
      <c r="QY80" s="154"/>
      <c r="QZ80" s="154"/>
      <c r="RA80" s="154">
        <f>データ!ED6</f>
        <v>0</v>
      </c>
      <c r="RB80" s="154"/>
      <c r="RC80" s="154"/>
      <c r="RD80" s="154"/>
      <c r="RE80" s="154"/>
      <c r="RF80" s="154"/>
      <c r="RG80" s="154"/>
      <c r="RH80" s="154"/>
      <c r="RI80" s="154"/>
      <c r="RJ80" s="154"/>
      <c r="RK80" s="154"/>
      <c r="RL80" s="154"/>
      <c r="RM80" s="154"/>
      <c r="RN80" s="154"/>
      <c r="RO80" s="154"/>
      <c r="RP80" s="154"/>
      <c r="RQ80" s="154"/>
      <c r="RR80" s="154"/>
      <c r="RS80" s="154"/>
      <c r="RT80" s="154"/>
      <c r="RU80" s="154"/>
      <c r="RV80" s="154"/>
      <c r="RW80" s="154"/>
      <c r="RX80" s="154"/>
      <c r="RY80" s="154"/>
      <c r="RZ80" s="154"/>
      <c r="SA80" s="154"/>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c r="A81" s="2"/>
      <c r="B81" s="26"/>
      <c r="C81" s="2"/>
      <c r="D81" s="2"/>
      <c r="E81" s="2"/>
      <c r="F81" s="2"/>
      <c r="G81" s="2"/>
      <c r="H81" s="2"/>
      <c r="I81" s="2"/>
      <c r="J81" s="28"/>
      <c r="K81" s="29"/>
      <c r="L81" s="155" t="s">
        <v>24</v>
      </c>
      <c r="M81" s="155"/>
      <c r="N81" s="155"/>
      <c r="O81" s="155"/>
      <c r="P81" s="155"/>
      <c r="Q81" s="155"/>
      <c r="R81" s="155"/>
      <c r="S81" s="155"/>
      <c r="T81" s="155"/>
      <c r="U81" s="155"/>
      <c r="V81" s="155"/>
      <c r="W81" s="155"/>
      <c r="X81" s="155"/>
      <c r="Y81" s="154">
        <f>データ!DI6</f>
        <v>57.35</v>
      </c>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f>データ!DJ6</f>
        <v>57.93</v>
      </c>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f>データ!DK6</f>
        <v>58.88</v>
      </c>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f>データ!DL6</f>
        <v>59.48</v>
      </c>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f>データ!DM6</f>
        <v>60.09</v>
      </c>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29"/>
      <c r="FE81" s="32"/>
      <c r="FF81" s="2"/>
      <c r="FG81" s="2"/>
      <c r="FH81" s="2"/>
      <c r="FI81" s="2"/>
      <c r="FJ81" s="2"/>
      <c r="FK81" s="2"/>
      <c r="FL81" s="2"/>
      <c r="FM81" s="2"/>
      <c r="FN81" s="2"/>
      <c r="FO81" s="2"/>
      <c r="FP81" s="2"/>
      <c r="FQ81" s="2"/>
      <c r="FR81" s="2"/>
      <c r="FS81" s="2"/>
      <c r="FT81" s="2"/>
      <c r="FU81" s="2"/>
      <c r="FV81" s="28"/>
      <c r="FW81" s="29"/>
      <c r="FX81" s="155" t="s">
        <v>24</v>
      </c>
      <c r="FY81" s="155"/>
      <c r="FZ81" s="155"/>
      <c r="GA81" s="155"/>
      <c r="GB81" s="155"/>
      <c r="GC81" s="155"/>
      <c r="GD81" s="155"/>
      <c r="GE81" s="155"/>
      <c r="GF81" s="155"/>
      <c r="GG81" s="155"/>
      <c r="GH81" s="155"/>
      <c r="GI81" s="155"/>
      <c r="GJ81" s="155"/>
      <c r="GK81" s="154">
        <f>データ!DT6</f>
        <v>37.619999999999997</v>
      </c>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f>データ!DU6</f>
        <v>41.79</v>
      </c>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f>データ!DV6</f>
        <v>43.44</v>
      </c>
      <c r="IN81" s="154"/>
      <c r="IO81" s="154"/>
      <c r="IP81" s="154"/>
      <c r="IQ81" s="154"/>
      <c r="IR81" s="154"/>
      <c r="IS81" s="154"/>
      <c r="IT81" s="154"/>
      <c r="IU81" s="154"/>
      <c r="IV81" s="154"/>
      <c r="IW81" s="154"/>
      <c r="IX81" s="154"/>
      <c r="IY81" s="154"/>
      <c r="IZ81" s="154"/>
      <c r="JA81" s="154"/>
      <c r="JB81" s="154"/>
      <c r="JC81" s="154"/>
      <c r="JD81" s="154"/>
      <c r="JE81" s="154"/>
      <c r="JF81" s="154"/>
      <c r="JG81" s="154"/>
      <c r="JH81" s="154"/>
      <c r="JI81" s="154"/>
      <c r="JJ81" s="154"/>
      <c r="JK81" s="154"/>
      <c r="JL81" s="154"/>
      <c r="JM81" s="154"/>
      <c r="JN81" s="154">
        <f>データ!DW6</f>
        <v>48.09</v>
      </c>
      <c r="JO81" s="154"/>
      <c r="JP81" s="154"/>
      <c r="JQ81" s="154"/>
      <c r="JR81" s="154"/>
      <c r="JS81" s="154"/>
      <c r="JT81" s="154"/>
      <c r="JU81" s="154"/>
      <c r="JV81" s="154"/>
      <c r="JW81" s="154"/>
      <c r="JX81" s="154"/>
      <c r="JY81" s="154"/>
      <c r="JZ81" s="154"/>
      <c r="KA81" s="154"/>
      <c r="KB81" s="154"/>
      <c r="KC81" s="154"/>
      <c r="KD81" s="154"/>
      <c r="KE81" s="154"/>
      <c r="KF81" s="154"/>
      <c r="KG81" s="154"/>
      <c r="KH81" s="154"/>
      <c r="KI81" s="154"/>
      <c r="KJ81" s="154"/>
      <c r="KK81" s="154"/>
      <c r="KL81" s="154"/>
      <c r="KM81" s="154"/>
      <c r="KN81" s="154"/>
      <c r="KO81" s="154">
        <f>データ!DX6</f>
        <v>50.93</v>
      </c>
      <c r="KP81" s="154"/>
      <c r="KQ81" s="154"/>
      <c r="KR81" s="154"/>
      <c r="KS81" s="154"/>
      <c r="KT81" s="154"/>
      <c r="KU81" s="154"/>
      <c r="KV81" s="154"/>
      <c r="KW81" s="154"/>
      <c r="KX81" s="154"/>
      <c r="KY81" s="154"/>
      <c r="KZ81" s="154"/>
      <c r="LA81" s="154"/>
      <c r="LB81" s="154"/>
      <c r="LC81" s="154"/>
      <c r="LD81" s="154"/>
      <c r="LE81" s="154"/>
      <c r="LF81" s="154"/>
      <c r="LG81" s="154"/>
      <c r="LH81" s="154"/>
      <c r="LI81" s="154"/>
      <c r="LJ81" s="154"/>
      <c r="LK81" s="154"/>
      <c r="LL81" s="154"/>
      <c r="LM81" s="154"/>
      <c r="LN81" s="154"/>
      <c r="LO81" s="154"/>
      <c r="LP81" s="29"/>
      <c r="LQ81" s="32"/>
      <c r="LR81" s="2"/>
      <c r="LS81" s="2"/>
      <c r="LT81" s="2"/>
      <c r="LU81" s="2"/>
      <c r="LV81" s="2"/>
      <c r="LW81" s="2"/>
      <c r="LX81" s="2"/>
      <c r="LY81" s="2"/>
      <c r="LZ81" s="2"/>
      <c r="MA81" s="2"/>
      <c r="MB81" s="2"/>
      <c r="MC81" s="2"/>
      <c r="MD81" s="2"/>
      <c r="ME81" s="2"/>
      <c r="MF81" s="2"/>
      <c r="MG81" s="2"/>
      <c r="MH81" s="28"/>
      <c r="MI81" s="29"/>
      <c r="MJ81" s="155" t="s">
        <v>24</v>
      </c>
      <c r="MK81" s="155"/>
      <c r="ML81" s="155"/>
      <c r="MM81" s="155"/>
      <c r="MN81" s="155"/>
      <c r="MO81" s="155"/>
      <c r="MP81" s="155"/>
      <c r="MQ81" s="155"/>
      <c r="MR81" s="155"/>
      <c r="MS81" s="155"/>
      <c r="MT81" s="155"/>
      <c r="MU81" s="155"/>
      <c r="MV81" s="155"/>
      <c r="MW81" s="154">
        <f>データ!EE6</f>
        <v>0.11</v>
      </c>
      <c r="MX81" s="154"/>
      <c r="MY81" s="154"/>
      <c r="MZ81" s="154"/>
      <c r="NA81" s="154"/>
      <c r="NB81" s="154"/>
      <c r="NC81" s="154"/>
      <c r="ND81" s="154"/>
      <c r="NE81" s="154"/>
      <c r="NF81" s="154"/>
      <c r="NG81" s="154"/>
      <c r="NH81" s="154"/>
      <c r="NI81" s="154"/>
      <c r="NJ81" s="154"/>
      <c r="NK81" s="154"/>
      <c r="NL81" s="154"/>
      <c r="NM81" s="154"/>
      <c r="NN81" s="154"/>
      <c r="NO81" s="154"/>
      <c r="NP81" s="154"/>
      <c r="NQ81" s="154"/>
      <c r="NR81" s="154"/>
      <c r="NS81" s="154"/>
      <c r="NT81" s="154"/>
      <c r="NU81" s="154"/>
      <c r="NV81" s="154"/>
      <c r="NW81" s="154"/>
      <c r="NX81" s="154">
        <f>データ!EF6</f>
        <v>0.32</v>
      </c>
      <c r="NY81" s="154"/>
      <c r="NZ81" s="154"/>
      <c r="OA81" s="154"/>
      <c r="OB81" s="154"/>
      <c r="OC81" s="154"/>
      <c r="OD81" s="154"/>
      <c r="OE81" s="154"/>
      <c r="OF81" s="154"/>
      <c r="OG81" s="154"/>
      <c r="OH81" s="154"/>
      <c r="OI81" s="154"/>
      <c r="OJ81" s="154"/>
      <c r="OK81" s="154"/>
      <c r="OL81" s="154"/>
      <c r="OM81" s="154"/>
      <c r="ON81" s="154"/>
      <c r="OO81" s="154"/>
      <c r="OP81" s="154"/>
      <c r="OQ81" s="154"/>
      <c r="OR81" s="154"/>
      <c r="OS81" s="154"/>
      <c r="OT81" s="154"/>
      <c r="OU81" s="154"/>
      <c r="OV81" s="154"/>
      <c r="OW81" s="154"/>
      <c r="OX81" s="154"/>
      <c r="OY81" s="154">
        <f>データ!EG6</f>
        <v>0.21</v>
      </c>
      <c r="OZ81" s="154"/>
      <c r="PA81" s="154"/>
      <c r="PB81" s="154"/>
      <c r="PC81" s="154"/>
      <c r="PD81" s="154"/>
      <c r="PE81" s="154"/>
      <c r="PF81" s="154"/>
      <c r="PG81" s="154"/>
      <c r="PH81" s="154"/>
      <c r="PI81" s="154"/>
      <c r="PJ81" s="154"/>
      <c r="PK81" s="154"/>
      <c r="PL81" s="154"/>
      <c r="PM81" s="154"/>
      <c r="PN81" s="154"/>
      <c r="PO81" s="154"/>
      <c r="PP81" s="154"/>
      <c r="PQ81" s="154"/>
      <c r="PR81" s="154"/>
      <c r="PS81" s="154"/>
      <c r="PT81" s="154"/>
      <c r="PU81" s="154"/>
      <c r="PV81" s="154"/>
      <c r="PW81" s="154"/>
      <c r="PX81" s="154"/>
      <c r="PY81" s="154"/>
      <c r="PZ81" s="154">
        <f>データ!EH6</f>
        <v>0.13</v>
      </c>
      <c r="QA81" s="154"/>
      <c r="QB81" s="154"/>
      <c r="QC81" s="154"/>
      <c r="QD81" s="154"/>
      <c r="QE81" s="154"/>
      <c r="QF81" s="154"/>
      <c r="QG81" s="154"/>
      <c r="QH81" s="154"/>
      <c r="QI81" s="154"/>
      <c r="QJ81" s="154"/>
      <c r="QK81" s="154"/>
      <c r="QL81" s="154"/>
      <c r="QM81" s="154"/>
      <c r="QN81" s="154"/>
      <c r="QO81" s="154"/>
      <c r="QP81" s="154"/>
      <c r="QQ81" s="154"/>
      <c r="QR81" s="154"/>
      <c r="QS81" s="154"/>
      <c r="QT81" s="154"/>
      <c r="QU81" s="154"/>
      <c r="QV81" s="154"/>
      <c r="QW81" s="154"/>
      <c r="QX81" s="154"/>
      <c r="QY81" s="154"/>
      <c r="QZ81" s="154"/>
      <c r="RA81" s="154">
        <f>データ!EI6</f>
        <v>0.22</v>
      </c>
      <c r="RB81" s="154"/>
      <c r="RC81" s="154"/>
      <c r="RD81" s="154"/>
      <c r="RE81" s="154"/>
      <c r="RF81" s="154"/>
      <c r="RG81" s="154"/>
      <c r="RH81" s="154"/>
      <c r="RI81" s="154"/>
      <c r="RJ81" s="154"/>
      <c r="RK81" s="154"/>
      <c r="RL81" s="154"/>
      <c r="RM81" s="154"/>
      <c r="RN81" s="154"/>
      <c r="RO81" s="154"/>
      <c r="RP81" s="154"/>
      <c r="RQ81" s="154"/>
      <c r="RR81" s="154"/>
      <c r="RS81" s="154"/>
      <c r="RT81" s="154"/>
      <c r="RU81" s="154"/>
      <c r="RV81" s="154"/>
      <c r="RW81" s="154"/>
      <c r="RX81" s="154"/>
      <c r="RY81" s="154"/>
      <c r="RZ81" s="154"/>
      <c r="SA81" s="154"/>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29</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6" t="str">
        <f>データ!AD6</f>
        <v>【119.03】</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【25.49】</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【420.52】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【238.81】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【115.00】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【18.60】</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【55.21】</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【77.39】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【59.23】</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【47.77】</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【0.34】</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8iG2LG2GvRe17j4flUJ4mkv8Ij6dnzEXQsxI7w4tl7jgcLmISlnjAt7IG1rvUH93pNzL5l5xV1suR00yHOdG3w==" saltValue="7gE0LKACzNIkSxEnYalVR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cols>
    <col min="1" max="1" width="22.77734375" bestFit="1" customWidth="1"/>
    <col min="2" max="7" width="11.88671875" customWidth="1"/>
    <col min="8" max="8" width="16.21875" bestFit="1" customWidth="1"/>
    <col min="9" max="140" width="11.8867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126.35</v>
      </c>
      <c r="U6" s="52">
        <f>U7</f>
        <v>123.86</v>
      </c>
      <c r="V6" s="52">
        <f>V7</f>
        <v>125.86</v>
      </c>
      <c r="W6" s="52">
        <f>W7</f>
        <v>116.24</v>
      </c>
      <c r="X6" s="52">
        <f t="shared" si="3"/>
        <v>114.87</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2546.83</v>
      </c>
      <c r="AQ6" s="52">
        <f>AQ7</f>
        <v>2159.09</v>
      </c>
      <c r="AR6" s="52">
        <f>AR7</f>
        <v>4747.22</v>
      </c>
      <c r="AS6" s="52">
        <f>AS7</f>
        <v>3975.05</v>
      </c>
      <c r="AT6" s="52">
        <f t="shared" si="3"/>
        <v>3910.88</v>
      </c>
      <c r="AU6" s="52">
        <f t="shared" si="3"/>
        <v>312.67</v>
      </c>
      <c r="AV6" s="52">
        <f t="shared" si="3"/>
        <v>345.05</v>
      </c>
      <c r="AW6" s="52">
        <f t="shared" si="3"/>
        <v>379.14</v>
      </c>
      <c r="AX6" s="52">
        <f t="shared" si="3"/>
        <v>394.58</v>
      </c>
      <c r="AY6" s="52">
        <f t="shared" si="3"/>
        <v>368.36</v>
      </c>
      <c r="AZ6" s="50" t="str">
        <f>IF(AZ7="-","【-】","【"&amp;SUBSTITUTE(TEXT(AZ7,"#,##0.00"),"-","△")&amp;"】")</f>
        <v>【420.52】</v>
      </c>
      <c r="BA6" s="52">
        <f t="shared" si="3"/>
        <v>57.89</v>
      </c>
      <c r="BB6" s="52">
        <f>BB7</f>
        <v>49.5</v>
      </c>
      <c r="BC6" s="52">
        <f>BC7</f>
        <v>42.73</v>
      </c>
      <c r="BD6" s="52">
        <f>BD7</f>
        <v>33.44</v>
      </c>
      <c r="BE6" s="52">
        <f t="shared" si="3"/>
        <v>23.93</v>
      </c>
      <c r="BF6" s="52">
        <f t="shared" si="3"/>
        <v>272.8</v>
      </c>
      <c r="BG6" s="52">
        <f t="shared" si="3"/>
        <v>255.89</v>
      </c>
      <c r="BH6" s="52">
        <f t="shared" si="3"/>
        <v>242.57</v>
      </c>
      <c r="BI6" s="52">
        <f t="shared" si="3"/>
        <v>235.79</v>
      </c>
      <c r="BJ6" s="52">
        <f t="shared" si="3"/>
        <v>227.51</v>
      </c>
      <c r="BK6" s="50" t="str">
        <f>IF(BK7="-","【-】","【"&amp;SUBSTITUTE(TEXT(BK7,"#,##0.00"),"-","△")&amp;"】")</f>
        <v>【238.81】</v>
      </c>
      <c r="BL6" s="52">
        <f t="shared" si="3"/>
        <v>128.29</v>
      </c>
      <c r="BM6" s="52">
        <f>BM7</f>
        <v>126.07</v>
      </c>
      <c r="BN6" s="52">
        <f>BN7</f>
        <v>128.77000000000001</v>
      </c>
      <c r="BO6" s="52">
        <f>BO7</f>
        <v>117.65</v>
      </c>
      <c r="BP6" s="52">
        <f t="shared" si="3"/>
        <v>115.94</v>
      </c>
      <c r="BQ6" s="52">
        <f t="shared" si="3"/>
        <v>119.5</v>
      </c>
      <c r="BR6" s="52">
        <f t="shared" si="3"/>
        <v>118.99</v>
      </c>
      <c r="BS6" s="52">
        <f t="shared" si="3"/>
        <v>119.17</v>
      </c>
      <c r="BT6" s="52">
        <f t="shared" si="3"/>
        <v>117.72</v>
      </c>
      <c r="BU6" s="52">
        <f t="shared" si="3"/>
        <v>117.69</v>
      </c>
      <c r="BV6" s="50" t="str">
        <f>IF(BV7="-","【-】","【"&amp;SUBSTITUTE(TEXT(BV7,"#,##0.00"),"-","△")&amp;"】")</f>
        <v>【115.00】</v>
      </c>
      <c r="BW6" s="52">
        <f t="shared" si="3"/>
        <v>18.14</v>
      </c>
      <c r="BX6" s="52">
        <f>BX7</f>
        <v>18.53</v>
      </c>
      <c r="BY6" s="52">
        <f>BY7</f>
        <v>18.21</v>
      </c>
      <c r="BZ6" s="52">
        <f>BZ7</f>
        <v>20.13</v>
      </c>
      <c r="CA6" s="52">
        <f t="shared" si="3"/>
        <v>20.29</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43.11</v>
      </c>
      <c r="CI6" s="52">
        <f>CI7</f>
        <v>45.02</v>
      </c>
      <c r="CJ6" s="52">
        <f>CJ7</f>
        <v>45.28</v>
      </c>
      <c r="CK6" s="52">
        <f>CK7</f>
        <v>46.78</v>
      </c>
      <c r="CL6" s="52">
        <f t="shared" si="5"/>
        <v>45.17</v>
      </c>
      <c r="CM6" s="52">
        <f t="shared" si="5"/>
        <v>57.52</v>
      </c>
      <c r="CN6" s="52">
        <f t="shared" si="5"/>
        <v>57.55</v>
      </c>
      <c r="CO6" s="52">
        <f t="shared" si="5"/>
        <v>57.69</v>
      </c>
      <c r="CP6" s="52">
        <f t="shared" si="5"/>
        <v>58.56</v>
      </c>
      <c r="CQ6" s="52">
        <f t="shared" si="5"/>
        <v>57.96</v>
      </c>
      <c r="CR6" s="50" t="str">
        <f>IF(CR7="-","【-】","【"&amp;SUBSTITUTE(TEXT(CR7,"#,##0.00"),"-","△")&amp;"】")</f>
        <v>【55.21】</v>
      </c>
      <c r="CS6" s="52">
        <f t="shared" ref="CS6:DB6" si="6">CS7</f>
        <v>76.680000000000007</v>
      </c>
      <c r="CT6" s="52">
        <f>CT7</f>
        <v>76.41</v>
      </c>
      <c r="CU6" s="52">
        <f>CU7</f>
        <v>72.94</v>
      </c>
      <c r="CV6" s="52">
        <f>CV7</f>
        <v>72.37</v>
      </c>
      <c r="CW6" s="52">
        <f t="shared" si="6"/>
        <v>72.48</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73.52</v>
      </c>
      <c r="DE6" s="52">
        <f>DE7</f>
        <v>71.39</v>
      </c>
      <c r="DF6" s="52">
        <f>DF7</f>
        <v>67.989999999999995</v>
      </c>
      <c r="DG6" s="52">
        <f>DG7</f>
        <v>69.13</v>
      </c>
      <c r="DH6" s="52">
        <f t="shared" si="7"/>
        <v>69.2</v>
      </c>
      <c r="DI6" s="52">
        <f t="shared" si="7"/>
        <v>57.35</v>
      </c>
      <c r="DJ6" s="52">
        <f t="shared" si="7"/>
        <v>57.93</v>
      </c>
      <c r="DK6" s="52">
        <f t="shared" si="7"/>
        <v>58.88</v>
      </c>
      <c r="DL6" s="52">
        <f t="shared" si="7"/>
        <v>59.48</v>
      </c>
      <c r="DM6" s="52">
        <f t="shared" si="7"/>
        <v>60.09</v>
      </c>
      <c r="DN6" s="50" t="str">
        <f>IF(DN7="-","【-】","【"&amp;SUBSTITUTE(TEXT(DN7,"#,##0.00"),"-","△")&amp;"】")</f>
        <v>【59.23】</v>
      </c>
      <c r="DO6" s="52">
        <f t="shared" ref="DO6:DX6" si="8">DO7</f>
        <v>58.56</v>
      </c>
      <c r="DP6" s="52">
        <f>DP7</f>
        <v>65.16</v>
      </c>
      <c r="DQ6" s="52">
        <f>DQ7</f>
        <v>72.8</v>
      </c>
      <c r="DR6" s="52">
        <f>DR7</f>
        <v>84.87</v>
      </c>
      <c r="DS6" s="52">
        <f t="shared" si="8"/>
        <v>88.68</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253000</v>
      </c>
      <c r="L7" s="54" t="s">
        <v>96</v>
      </c>
      <c r="M7" s="55">
        <v>1</v>
      </c>
      <c r="N7" s="55">
        <v>114287</v>
      </c>
      <c r="O7" s="56" t="s">
        <v>97</v>
      </c>
      <c r="P7" s="56">
        <v>96.2</v>
      </c>
      <c r="Q7" s="55">
        <v>150</v>
      </c>
      <c r="R7" s="55">
        <v>183372</v>
      </c>
      <c r="S7" s="54" t="s">
        <v>98</v>
      </c>
      <c r="T7" s="57">
        <v>126.35</v>
      </c>
      <c r="U7" s="57">
        <v>123.86</v>
      </c>
      <c r="V7" s="57">
        <v>125.86</v>
      </c>
      <c r="W7" s="57">
        <v>116.24</v>
      </c>
      <c r="X7" s="57">
        <v>114.87</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2546.83</v>
      </c>
      <c r="AQ7" s="57">
        <v>2159.09</v>
      </c>
      <c r="AR7" s="57">
        <v>4747.22</v>
      </c>
      <c r="AS7" s="57">
        <v>3975.05</v>
      </c>
      <c r="AT7" s="57">
        <v>3910.88</v>
      </c>
      <c r="AU7" s="57">
        <v>312.67</v>
      </c>
      <c r="AV7" s="57">
        <v>345.05</v>
      </c>
      <c r="AW7" s="57">
        <v>379.14</v>
      </c>
      <c r="AX7" s="57">
        <v>394.58</v>
      </c>
      <c r="AY7" s="57">
        <v>368.36</v>
      </c>
      <c r="AZ7" s="57">
        <v>420.52</v>
      </c>
      <c r="BA7" s="57">
        <v>57.89</v>
      </c>
      <c r="BB7" s="57">
        <v>49.5</v>
      </c>
      <c r="BC7" s="57">
        <v>42.73</v>
      </c>
      <c r="BD7" s="57">
        <v>33.44</v>
      </c>
      <c r="BE7" s="57">
        <v>23.93</v>
      </c>
      <c r="BF7" s="57">
        <v>272.8</v>
      </c>
      <c r="BG7" s="57">
        <v>255.89</v>
      </c>
      <c r="BH7" s="57">
        <v>242.57</v>
      </c>
      <c r="BI7" s="57">
        <v>235.79</v>
      </c>
      <c r="BJ7" s="57">
        <v>227.51</v>
      </c>
      <c r="BK7" s="57">
        <v>238.81</v>
      </c>
      <c r="BL7" s="57">
        <v>128.29</v>
      </c>
      <c r="BM7" s="57">
        <v>126.07</v>
      </c>
      <c r="BN7" s="57">
        <v>128.77000000000001</v>
      </c>
      <c r="BO7" s="57">
        <v>117.65</v>
      </c>
      <c r="BP7" s="57">
        <v>115.94</v>
      </c>
      <c r="BQ7" s="57">
        <v>119.5</v>
      </c>
      <c r="BR7" s="57">
        <v>118.99</v>
      </c>
      <c r="BS7" s="57">
        <v>119.17</v>
      </c>
      <c r="BT7" s="57">
        <v>117.72</v>
      </c>
      <c r="BU7" s="57">
        <v>117.69</v>
      </c>
      <c r="BV7" s="57">
        <v>115</v>
      </c>
      <c r="BW7" s="57">
        <v>18.14</v>
      </c>
      <c r="BX7" s="57">
        <v>18.53</v>
      </c>
      <c r="BY7" s="57">
        <v>18.21</v>
      </c>
      <c r="BZ7" s="57">
        <v>20.13</v>
      </c>
      <c r="CA7" s="57">
        <v>20.29</v>
      </c>
      <c r="CB7" s="57">
        <v>16.91</v>
      </c>
      <c r="CC7" s="57">
        <v>16.850000000000001</v>
      </c>
      <c r="CD7" s="57">
        <v>16.8</v>
      </c>
      <c r="CE7" s="57">
        <v>17.03</v>
      </c>
      <c r="CF7" s="57">
        <v>17.07</v>
      </c>
      <c r="CG7" s="57">
        <v>18.600000000000001</v>
      </c>
      <c r="CH7" s="57">
        <v>43.11</v>
      </c>
      <c r="CI7" s="57">
        <v>45.02</v>
      </c>
      <c r="CJ7" s="57">
        <v>45.28</v>
      </c>
      <c r="CK7" s="57">
        <v>46.78</v>
      </c>
      <c r="CL7" s="57">
        <v>45.17</v>
      </c>
      <c r="CM7" s="57">
        <v>57.52</v>
      </c>
      <c r="CN7" s="57">
        <v>57.55</v>
      </c>
      <c r="CO7" s="57">
        <v>57.69</v>
      </c>
      <c r="CP7" s="57">
        <v>58.56</v>
      </c>
      <c r="CQ7" s="57">
        <v>57.96</v>
      </c>
      <c r="CR7" s="57">
        <v>55.21</v>
      </c>
      <c r="CS7" s="57">
        <v>76.680000000000007</v>
      </c>
      <c r="CT7" s="57">
        <v>76.41</v>
      </c>
      <c r="CU7" s="57">
        <v>72.94</v>
      </c>
      <c r="CV7" s="57">
        <v>72.37</v>
      </c>
      <c r="CW7" s="57">
        <v>72.48</v>
      </c>
      <c r="CX7" s="57">
        <v>79.7</v>
      </c>
      <c r="CY7" s="57">
        <v>79.42</v>
      </c>
      <c r="CZ7" s="57">
        <v>79.2</v>
      </c>
      <c r="DA7" s="57">
        <v>80.5</v>
      </c>
      <c r="DB7" s="57">
        <v>80.540000000000006</v>
      </c>
      <c r="DC7" s="57">
        <v>77.39</v>
      </c>
      <c r="DD7" s="57">
        <v>73.52</v>
      </c>
      <c r="DE7" s="57">
        <v>71.39</v>
      </c>
      <c r="DF7" s="57">
        <v>67.989999999999995</v>
      </c>
      <c r="DG7" s="57">
        <v>69.13</v>
      </c>
      <c r="DH7" s="57">
        <v>69.2</v>
      </c>
      <c r="DI7" s="57">
        <v>57.35</v>
      </c>
      <c r="DJ7" s="57">
        <v>57.93</v>
      </c>
      <c r="DK7" s="57">
        <v>58.88</v>
      </c>
      <c r="DL7" s="57">
        <v>59.48</v>
      </c>
      <c r="DM7" s="57">
        <v>60.09</v>
      </c>
      <c r="DN7" s="57">
        <v>59.23</v>
      </c>
      <c r="DO7" s="57">
        <v>58.56</v>
      </c>
      <c r="DP7" s="57">
        <v>65.16</v>
      </c>
      <c r="DQ7" s="57">
        <v>72.8</v>
      </c>
      <c r="DR7" s="57">
        <v>84.87</v>
      </c>
      <c r="DS7" s="57">
        <v>88.68</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126.35</v>
      </c>
      <c r="V11" s="65">
        <f>IF(U6="-",NA(),U6)</f>
        <v>123.86</v>
      </c>
      <c r="W11" s="65">
        <f>IF(V6="-",NA(),V6)</f>
        <v>125.86</v>
      </c>
      <c r="X11" s="65">
        <f>IF(W6="-",NA(),W6)</f>
        <v>116.24</v>
      </c>
      <c r="Y11" s="65">
        <f>IF(X6="-",NA(),X6)</f>
        <v>114.87</v>
      </c>
      <c r="AE11" s="64" t="s">
        <v>23</v>
      </c>
      <c r="AF11" s="65">
        <f>IF(AE6="-",NA(),AE6)</f>
        <v>0</v>
      </c>
      <c r="AG11" s="65">
        <f>IF(AF6="-",NA(),AF6)</f>
        <v>0</v>
      </c>
      <c r="AH11" s="65">
        <f>IF(AG6="-",NA(),AG6)</f>
        <v>0</v>
      </c>
      <c r="AI11" s="65">
        <f>IF(AH6="-",NA(),AH6)</f>
        <v>0</v>
      </c>
      <c r="AJ11" s="65">
        <f>IF(AI6="-",NA(),AI6)</f>
        <v>0</v>
      </c>
      <c r="AP11" s="64" t="s">
        <v>23</v>
      </c>
      <c r="AQ11" s="65">
        <f>IF(AP6="-",NA(),AP6)</f>
        <v>2546.83</v>
      </c>
      <c r="AR11" s="65">
        <f>IF(AQ6="-",NA(),AQ6)</f>
        <v>2159.09</v>
      </c>
      <c r="AS11" s="65">
        <f>IF(AR6="-",NA(),AR6)</f>
        <v>4747.22</v>
      </c>
      <c r="AT11" s="65">
        <f>IF(AS6="-",NA(),AS6)</f>
        <v>3975.05</v>
      </c>
      <c r="AU11" s="65">
        <f>IF(AT6="-",NA(),AT6)</f>
        <v>3910.88</v>
      </c>
      <c r="BA11" s="64" t="s">
        <v>23</v>
      </c>
      <c r="BB11" s="65">
        <f>IF(BA6="-",NA(),BA6)</f>
        <v>57.89</v>
      </c>
      <c r="BC11" s="65">
        <f>IF(BB6="-",NA(),BB6)</f>
        <v>49.5</v>
      </c>
      <c r="BD11" s="65">
        <f>IF(BC6="-",NA(),BC6)</f>
        <v>42.73</v>
      </c>
      <c r="BE11" s="65">
        <f>IF(BD6="-",NA(),BD6)</f>
        <v>33.44</v>
      </c>
      <c r="BF11" s="65">
        <f>IF(BE6="-",NA(),BE6)</f>
        <v>23.93</v>
      </c>
      <c r="BL11" s="64" t="s">
        <v>23</v>
      </c>
      <c r="BM11" s="65">
        <f>IF(BL6="-",NA(),BL6)</f>
        <v>128.29</v>
      </c>
      <c r="BN11" s="65">
        <f>IF(BM6="-",NA(),BM6)</f>
        <v>126.07</v>
      </c>
      <c r="BO11" s="65">
        <f>IF(BN6="-",NA(),BN6)</f>
        <v>128.77000000000001</v>
      </c>
      <c r="BP11" s="65">
        <f>IF(BO6="-",NA(),BO6)</f>
        <v>117.65</v>
      </c>
      <c r="BQ11" s="65">
        <f>IF(BP6="-",NA(),BP6)</f>
        <v>115.94</v>
      </c>
      <c r="BW11" s="64" t="s">
        <v>23</v>
      </c>
      <c r="BX11" s="65">
        <f>IF(BW6="-",NA(),BW6)</f>
        <v>18.14</v>
      </c>
      <c r="BY11" s="65">
        <f>IF(BX6="-",NA(),BX6)</f>
        <v>18.53</v>
      </c>
      <c r="BZ11" s="65">
        <f>IF(BY6="-",NA(),BY6)</f>
        <v>18.21</v>
      </c>
      <c r="CA11" s="65">
        <f>IF(BZ6="-",NA(),BZ6)</f>
        <v>20.13</v>
      </c>
      <c r="CB11" s="65">
        <f>IF(CA6="-",NA(),CA6)</f>
        <v>20.29</v>
      </c>
      <c r="CH11" s="64" t="s">
        <v>23</v>
      </c>
      <c r="CI11" s="65">
        <f>IF(CH6="-",NA(),CH6)</f>
        <v>43.11</v>
      </c>
      <c r="CJ11" s="65">
        <f>IF(CI6="-",NA(),CI6)</f>
        <v>45.02</v>
      </c>
      <c r="CK11" s="65">
        <f>IF(CJ6="-",NA(),CJ6)</f>
        <v>45.28</v>
      </c>
      <c r="CL11" s="65">
        <f>IF(CK6="-",NA(),CK6)</f>
        <v>46.78</v>
      </c>
      <c r="CM11" s="65">
        <f>IF(CL6="-",NA(),CL6)</f>
        <v>45.17</v>
      </c>
      <c r="CS11" s="64" t="s">
        <v>23</v>
      </c>
      <c r="CT11" s="65">
        <f>IF(CS6="-",NA(),CS6)</f>
        <v>76.680000000000007</v>
      </c>
      <c r="CU11" s="65">
        <f>IF(CT6="-",NA(),CT6)</f>
        <v>76.41</v>
      </c>
      <c r="CV11" s="65">
        <f>IF(CU6="-",NA(),CU6)</f>
        <v>72.94</v>
      </c>
      <c r="CW11" s="65">
        <f>IF(CV6="-",NA(),CV6)</f>
        <v>72.37</v>
      </c>
      <c r="CX11" s="65">
        <f>IF(CW6="-",NA(),CW6)</f>
        <v>72.48</v>
      </c>
      <c r="DD11" s="64" t="s">
        <v>23</v>
      </c>
      <c r="DE11" s="65">
        <f>IF(DD6="-",NA(),DD6)</f>
        <v>73.52</v>
      </c>
      <c r="DF11" s="65">
        <f>IF(DE6="-",NA(),DE6)</f>
        <v>71.39</v>
      </c>
      <c r="DG11" s="65">
        <f>IF(DF6="-",NA(),DF6)</f>
        <v>67.989999999999995</v>
      </c>
      <c r="DH11" s="65">
        <f>IF(DG6="-",NA(),DG6)</f>
        <v>69.13</v>
      </c>
      <c r="DI11" s="65">
        <f>IF(DH6="-",NA(),DH6)</f>
        <v>69.2</v>
      </c>
      <c r="DO11" s="64" t="s">
        <v>23</v>
      </c>
      <c r="DP11" s="65">
        <f>IF(DO6="-",NA(),DO6)</f>
        <v>58.56</v>
      </c>
      <c r="DQ11" s="65">
        <f>IF(DP6="-",NA(),DP6)</f>
        <v>65.16</v>
      </c>
      <c r="DR11" s="65">
        <f>IF(DQ6="-",NA(),DQ6)</f>
        <v>72.8</v>
      </c>
      <c r="DS11" s="65">
        <f>IF(DR6="-",NA(),DR6)</f>
        <v>84.87</v>
      </c>
      <c r="DT11" s="65">
        <f>IF(DS6="-",NA(),DS6)</f>
        <v>88.68</v>
      </c>
      <c r="DZ11" s="64" t="s">
        <v>23</v>
      </c>
      <c r="EA11" s="65">
        <f>IF(DZ6="-",NA(),DZ6)</f>
        <v>0</v>
      </c>
      <c r="EB11" s="65">
        <f>IF(EA6="-",NA(),EA6)</f>
        <v>0</v>
      </c>
      <c r="EC11" s="65">
        <f>IF(EB6="-",NA(),EB6)</f>
        <v>0</v>
      </c>
      <c r="ED11" s="65">
        <f>IF(EC6="-",NA(),EC6)</f>
        <v>0</v>
      </c>
      <c r="EE11" s="65">
        <f>IF(ED6="-",NA(),ED6)</f>
        <v>0</v>
      </c>
    </row>
    <row r="12" spans="1:140">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2021-01-27T02:43:23Z</cp:lastPrinted>
  <dcterms:created xsi:type="dcterms:W3CDTF">2020-12-04T03:41:51Z</dcterms:created>
  <dcterms:modified xsi:type="dcterms:W3CDTF">2021-01-27T02:44:56Z</dcterms:modified>
  <cp:category/>
</cp:coreProperties>
</file>