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80067DAD-6B66-4443-A371-F10F6612FDA9}" xr6:coauthVersionLast="47" xr6:coauthVersionMax="47" xr10:uidLastSave="{00000000-0000-0000-0000-000000000000}"/>
  <workbookProtection lockStructure="1"/>
  <bookViews>
    <workbookView xWindow="-110" yWindow="-110" windowWidth="19420" windowHeight="10300" tabRatio="772" xr2:uid="{00000000-000D-0000-FFFF-FFFF00000000}"/>
  </bookViews>
  <sheets>
    <sheet name="別紙１（所要額調書）" sheetId="21" r:id="rId1"/>
    <sheet name="別紙２（内訳）" sheetId="27" r:id="rId2"/>
    <sheet name="別紙３（事業計画）" sheetId="35" r:id="rId3"/>
    <sheet name="別紙４（名簿）" sheetId="23" r:id="rId4"/>
    <sheet name="別紙５（年間計画様式自由）" sheetId="24" r:id="rId5"/>
    <sheet name="別添１" sheetId="16" r:id="rId6"/>
    <sheet name="別添２" sheetId="17" r:id="rId7"/>
    <sheet name="別紙１参考" sheetId="28" r:id="rId8"/>
    <sheet name="別紙１記入例" sheetId="29" r:id="rId9"/>
    <sheet name="別紙２参考" sheetId="11" r:id="rId10"/>
    <sheet name="別紙２記入例" sheetId="22" r:id="rId11"/>
    <sheet name="別紙３参考" sheetId="31" r:id="rId12"/>
    <sheet name="別紙３記入例" sheetId="33" r:id="rId13"/>
    <sheet name="【入力しない】医療人材課集計シート" sheetId="34" r:id="rId14"/>
  </sheets>
  <definedNames>
    <definedName name="_Key1" localSheetId="1" hidden="1">#REF!</definedName>
    <definedName name="_Key1" localSheetId="10" hidden="1">#REF!</definedName>
    <definedName name="_Key1" localSheetId="9" hidden="1">#REF!</definedName>
    <definedName name="_Key1" localSheetId="6" hidden="1">#REF!</definedName>
    <definedName name="_Key1" hidden="1">#REF!</definedName>
    <definedName name="_Key2" localSheetId="1" hidden="1">#REF!</definedName>
    <definedName name="_Key2" localSheetId="10" hidden="1">#REF!</definedName>
    <definedName name="_Key2" localSheetId="9" hidden="1">#REF!</definedName>
    <definedName name="_Key2" localSheetId="6" hidden="1">#REF!</definedName>
    <definedName name="_Key2" hidden="1">#REF!</definedName>
    <definedName name="_Order1" hidden="1">255</definedName>
    <definedName name="_Order2" hidden="1">255</definedName>
    <definedName name="_Sort" localSheetId="1" hidden="1">#REF!</definedName>
    <definedName name="_Sort" localSheetId="10" hidden="1">#REF!</definedName>
    <definedName name="_Sort" localSheetId="9" hidden="1">#REF!</definedName>
    <definedName name="_Sort" localSheetId="6" hidden="1">#REF!</definedName>
    <definedName name="_Sort" hidden="1">#REF!</definedName>
    <definedName name="_xlnm.Print_Area" localSheetId="0">'別紙１（所要額調書）'!$A$1:$Q$18</definedName>
    <definedName name="_xlnm.Print_Area" localSheetId="8">別紙１記入例!$A$1:$Q$11</definedName>
    <definedName name="_xlnm.Print_Area" localSheetId="7">別紙１参考!$A$1:$L$12</definedName>
    <definedName name="_xlnm.Print_Area" localSheetId="1">'別紙２（内訳）'!$A$1:$G$87</definedName>
    <definedName name="_xlnm.Print_Area" localSheetId="10">別紙２記入例!$A$1:$G$84</definedName>
    <definedName name="_xlnm.Print_Area" localSheetId="9">別紙２参考!$A$1:$H$69</definedName>
    <definedName name="_xlnm.Print_Area" localSheetId="2">'別紙３（事業計画）'!$A$1:$R$27</definedName>
    <definedName name="_xlnm.Print_Area" localSheetId="12">別紙３記入例!$A$1:$T$27</definedName>
    <definedName name="_xlnm.Print_Area" localSheetId="11">別紙３参考!$A$1:$L$12</definedName>
    <definedName name="_xlnm.Print_Area" localSheetId="3">'別紙４（名簿）'!$A$1:$I$40</definedName>
    <definedName name="_xlnm.Print_Titles" localSheetId="0">'別紙１（所要額調書）'!$A:$C,'別紙１（所要額調書）'!$5:$9</definedName>
    <definedName name="_xlnm.Print_Titles" localSheetId="8">別紙１記入例!$A:$C,別紙１記入例!$5:$9</definedName>
    <definedName name="_xlnm.Print_Titles" localSheetId="11">別紙３参考!$3:$3</definedName>
    <definedName name="_xlnm.Print_Titles" localSheetId="3">'別紙４（名簿）'!$5:$6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21" l="1"/>
  <c r="E3" i="23"/>
  <c r="AM2" i="34"/>
  <c r="AN2" i="34"/>
  <c r="AL2" i="34"/>
  <c r="AK2" i="34"/>
  <c r="AJ2" i="34"/>
  <c r="S2" i="34"/>
  <c r="AH2" i="34"/>
  <c r="AA2" i="34"/>
  <c r="Z2" i="34"/>
  <c r="AG2" i="34"/>
  <c r="AF2" i="34"/>
  <c r="AC2" i="34"/>
  <c r="AD2" i="34"/>
  <c r="AB2" i="34"/>
  <c r="U2" i="34"/>
  <c r="V2" i="34"/>
  <c r="W2" i="34"/>
  <c r="X2" i="34"/>
  <c r="Y2" i="34"/>
  <c r="T2" i="34"/>
  <c r="Q2" i="34"/>
  <c r="P2" i="34"/>
  <c r="O2" i="34"/>
  <c r="N2" i="34"/>
  <c r="M2" i="34"/>
  <c r="L2" i="34"/>
  <c r="K2" i="34"/>
  <c r="J2" i="34"/>
  <c r="I2" i="34"/>
  <c r="G2" i="34"/>
  <c r="F2" i="34"/>
  <c r="E2" i="34"/>
  <c r="D2" i="34"/>
  <c r="C2" i="34"/>
  <c r="B2" i="34"/>
  <c r="A2" i="34"/>
  <c r="D26" i="35"/>
  <c r="AE2" i="34" s="1"/>
  <c r="E20" i="35"/>
  <c r="R2" i="34" s="1"/>
  <c r="F72" i="27"/>
  <c r="F62" i="27"/>
  <c r="F82" i="27"/>
  <c r="F54" i="27"/>
  <c r="F52" i="27"/>
  <c r="F32" i="27"/>
  <c r="F22" i="27"/>
  <c r="F10" i="27"/>
  <c r="F42" i="27" s="1"/>
  <c r="F83" i="27" s="1"/>
  <c r="G10" i="21" s="1"/>
  <c r="J10" i="21"/>
  <c r="D26" i="33"/>
  <c r="E20" i="33"/>
  <c r="M10" i="29"/>
  <c r="J10" i="29"/>
  <c r="F10" i="29"/>
  <c r="G3" i="27"/>
  <c r="F73" i="22"/>
  <c r="F63" i="22"/>
  <c r="F55" i="22"/>
  <c r="F83" i="22" s="1"/>
  <c r="F45" i="22"/>
  <c r="F53" i="22"/>
  <c r="F33" i="22"/>
  <c r="F43" i="22" s="1"/>
  <c r="F23" i="22"/>
  <c r="F11" i="22"/>
  <c r="L10" i="21"/>
  <c r="F10" i="21"/>
  <c r="N10" i="29" l="1"/>
  <c r="M10" i="21"/>
  <c r="N10" i="21" s="1"/>
  <c r="F84" i="22"/>
  <c r="G10" i="29" s="1"/>
  <c r="O10" i="29" s="1"/>
  <c r="P10" i="29" s="1"/>
  <c r="Q10" i="29" s="1"/>
  <c r="O10" i="21" l="1"/>
  <c r="P10" i="21" s="1"/>
  <c r="Q10" i="21" s="1"/>
</calcChain>
</file>

<file path=xl/sharedStrings.xml><?xml version="1.0" encoding="utf-8"?>
<sst xmlns="http://schemas.openxmlformats.org/spreadsheetml/2006/main" count="743" uniqueCount="422">
  <si>
    <t>都道府県</t>
    <rPh sb="0" eb="4">
      <t>トドウフケン</t>
    </rPh>
    <phoneticPr fontId="6"/>
  </si>
  <si>
    <t>区分</t>
  </si>
  <si>
    <t>総事業費</t>
  </si>
  <si>
    <t xml:space="preserve">円 </t>
  </si>
  <si>
    <t>円</t>
    <rPh sb="0" eb="1">
      <t>エン</t>
    </rPh>
    <phoneticPr fontId="6"/>
  </si>
  <si>
    <t>小計</t>
    <rPh sb="0" eb="2">
      <t>ショウケイ</t>
    </rPh>
    <phoneticPr fontId="6"/>
  </si>
  <si>
    <t>計</t>
    <rPh sb="0" eb="1">
      <t>ケイ</t>
    </rPh>
    <phoneticPr fontId="6"/>
  </si>
  <si>
    <t>支出予定額</t>
  </si>
  <si>
    <t>積算内訳</t>
  </si>
  <si>
    <t>円　</t>
  </si>
  <si>
    <t>賃金</t>
    <rPh sb="0" eb="2">
      <t>チンギン</t>
    </rPh>
    <phoneticPr fontId="6"/>
  </si>
  <si>
    <t>報償費</t>
    <phoneticPr fontId="6"/>
  </si>
  <si>
    <t>需用費</t>
    <rPh sb="0" eb="3">
      <t>ジュヨウヒ</t>
    </rPh>
    <phoneticPr fontId="6"/>
  </si>
  <si>
    <t>消耗品費</t>
    <rPh sb="0" eb="3">
      <t>ショウモウヒン</t>
    </rPh>
    <rPh sb="3" eb="4">
      <t>ヒ</t>
    </rPh>
    <phoneticPr fontId="6"/>
  </si>
  <si>
    <t>印刷製本費</t>
    <rPh sb="0" eb="2">
      <t>インサツ</t>
    </rPh>
    <rPh sb="2" eb="4">
      <t>セイホン</t>
    </rPh>
    <rPh sb="4" eb="5">
      <t>ヒ</t>
    </rPh>
    <phoneticPr fontId="6"/>
  </si>
  <si>
    <t>会議費</t>
    <rPh sb="0" eb="3">
      <t>カイギヒ</t>
    </rPh>
    <phoneticPr fontId="6"/>
  </si>
  <si>
    <t>役務費</t>
    <rPh sb="0" eb="2">
      <t>エキム</t>
    </rPh>
    <rPh sb="2" eb="3">
      <t>ヒ</t>
    </rPh>
    <phoneticPr fontId="6"/>
  </si>
  <si>
    <t>通信運搬費</t>
    <rPh sb="0" eb="2">
      <t>ツウシン</t>
    </rPh>
    <rPh sb="2" eb="5">
      <t>ウンパンヒ</t>
    </rPh>
    <phoneticPr fontId="6"/>
  </si>
  <si>
    <t>雑役務費</t>
    <rPh sb="0" eb="3">
      <t>ザツエキム</t>
    </rPh>
    <rPh sb="3" eb="4">
      <t>ヒ</t>
    </rPh>
    <phoneticPr fontId="6"/>
  </si>
  <si>
    <t>使用料及び賃借料</t>
    <rPh sb="0" eb="3">
      <t>シヨウリョウ</t>
    </rPh>
    <rPh sb="3" eb="4">
      <t>オヨ</t>
    </rPh>
    <rPh sb="5" eb="8">
      <t>チンシャクリョウ</t>
    </rPh>
    <phoneticPr fontId="6"/>
  </si>
  <si>
    <t>備品購入費</t>
    <rPh sb="0" eb="2">
      <t>ビヒン</t>
    </rPh>
    <rPh sb="2" eb="5">
      <t>コウニュウヒ</t>
    </rPh>
    <phoneticPr fontId="6"/>
  </si>
  <si>
    <t>合計</t>
  </si>
  <si>
    <t>病院</t>
    <rPh sb="0" eb="2">
      <t>ビョウイン</t>
    </rPh>
    <phoneticPr fontId="6"/>
  </si>
  <si>
    <t>都道府県</t>
  </si>
  <si>
    <t>診療所</t>
    <rPh sb="0" eb="3">
      <t>シンリョウジョ</t>
    </rPh>
    <phoneticPr fontId="6"/>
  </si>
  <si>
    <t>市区町村</t>
  </si>
  <si>
    <t>助産所</t>
    <rPh sb="0" eb="2">
      <t>ジョサン</t>
    </rPh>
    <rPh sb="2" eb="3">
      <t>ジョ</t>
    </rPh>
    <phoneticPr fontId="6"/>
  </si>
  <si>
    <t>公的</t>
  </si>
  <si>
    <t>施　設　区　分</t>
    <rPh sb="0" eb="1">
      <t>シ</t>
    </rPh>
    <rPh sb="2" eb="3">
      <t>セツ</t>
    </rPh>
    <rPh sb="4" eb="5">
      <t>ク</t>
    </rPh>
    <rPh sb="6" eb="7">
      <t>ブン</t>
    </rPh>
    <phoneticPr fontId="2"/>
  </si>
  <si>
    <t>設置
主体</t>
    <rPh sb="0" eb="2">
      <t>セッチ</t>
    </rPh>
    <phoneticPr fontId="6"/>
  </si>
  <si>
    <t>介護老人保健施設</t>
    <rPh sb="0" eb="2">
      <t>カイゴ</t>
    </rPh>
    <rPh sb="2" eb="4">
      <t>ロウジン</t>
    </rPh>
    <rPh sb="4" eb="6">
      <t>ホケン</t>
    </rPh>
    <rPh sb="6" eb="8">
      <t>シセツ</t>
    </rPh>
    <phoneticPr fontId="6"/>
  </si>
  <si>
    <t>国病機構</t>
    <rPh sb="0" eb="1">
      <t>コク</t>
    </rPh>
    <rPh sb="1" eb="2">
      <t>ビョウ</t>
    </rPh>
    <rPh sb="2" eb="4">
      <t>キコウ</t>
    </rPh>
    <phoneticPr fontId="2"/>
  </si>
  <si>
    <t>総時間数</t>
    <rPh sb="0" eb="1">
      <t>ソウ</t>
    </rPh>
    <rPh sb="1" eb="4">
      <t>ジカンスウ</t>
    </rPh>
    <phoneticPr fontId="6"/>
  </si>
  <si>
    <t>受入予定数</t>
    <rPh sb="0" eb="2">
      <t>ウケイレ</t>
    </rPh>
    <rPh sb="2" eb="4">
      <t>ヨテイ</t>
    </rPh>
    <rPh sb="4" eb="5">
      <t>スウ</t>
    </rPh>
    <phoneticPr fontId="6"/>
  </si>
  <si>
    <t>指定訪問看護事業所</t>
    <rPh sb="0" eb="2">
      <t>シテイ</t>
    </rPh>
    <rPh sb="2" eb="4">
      <t>ホウモン</t>
    </rPh>
    <rPh sb="4" eb="6">
      <t>カンゴ</t>
    </rPh>
    <rPh sb="6" eb="8">
      <t>ジギョウ</t>
    </rPh>
    <rPh sb="8" eb="9">
      <t>ショ</t>
    </rPh>
    <phoneticPr fontId="6"/>
  </si>
  <si>
    <t>独法</t>
  </si>
  <si>
    <t>地方独法</t>
  </si>
  <si>
    <t>人</t>
    <rPh sb="0" eb="1">
      <t>ニン</t>
    </rPh>
    <phoneticPr fontId="6"/>
  </si>
  <si>
    <t>時間</t>
    <rPh sb="0" eb="2">
      <t>ジカン</t>
    </rPh>
    <phoneticPr fontId="6"/>
  </si>
  <si>
    <t>国大法人</t>
    <rPh sb="0" eb="2">
      <t>コクダイ</t>
    </rPh>
    <rPh sb="2" eb="4">
      <t>ホウジン</t>
    </rPh>
    <phoneticPr fontId="2"/>
  </si>
  <si>
    <t>共済</t>
  </si>
  <si>
    <t>健保</t>
  </si>
  <si>
    <t>国保</t>
  </si>
  <si>
    <t>学校</t>
  </si>
  <si>
    <t>社福</t>
  </si>
  <si>
    <t>医療法人</t>
  </si>
  <si>
    <t>社団</t>
  </si>
  <si>
    <t>財団</t>
  </si>
  <si>
    <t>その他</t>
  </si>
  <si>
    <t>個人</t>
  </si>
  <si>
    <t>会社</t>
  </si>
  <si>
    <t>（研　　修　　経　　費）</t>
    <rPh sb="1" eb="2">
      <t>ケン</t>
    </rPh>
    <rPh sb="4" eb="5">
      <t>オサム</t>
    </rPh>
    <rPh sb="7" eb="8">
      <t>キョウ</t>
    </rPh>
    <rPh sb="10" eb="11">
      <t>ヒ</t>
    </rPh>
    <phoneticPr fontId="6"/>
  </si>
  <si>
    <t>研修責任者経費</t>
    <rPh sb="0" eb="2">
      <t>ケンシュウ</t>
    </rPh>
    <rPh sb="2" eb="5">
      <t>セキニンシャ</t>
    </rPh>
    <rPh sb="5" eb="7">
      <t>ケイヒ</t>
    </rPh>
    <phoneticPr fontId="6"/>
  </si>
  <si>
    <t>謝金</t>
    <rPh sb="0" eb="2">
      <t>シャキン</t>
    </rPh>
    <phoneticPr fontId="6"/>
  </si>
  <si>
    <t>人件費</t>
    <rPh sb="0" eb="3">
      <t>ジンケンヒ</t>
    </rPh>
    <phoneticPr fontId="6"/>
  </si>
  <si>
    <t>手当</t>
    <rPh sb="0" eb="2">
      <t>テアテ</t>
    </rPh>
    <phoneticPr fontId="6"/>
  </si>
  <si>
    <t>旅費</t>
    <rPh sb="0" eb="2">
      <t>リョヒ</t>
    </rPh>
    <phoneticPr fontId="6"/>
  </si>
  <si>
    <t>図書購入費</t>
    <rPh sb="0" eb="2">
      <t>トショ</t>
    </rPh>
    <rPh sb="2" eb="5">
      <t>コウニュウヒ</t>
    </rPh>
    <phoneticPr fontId="6"/>
  </si>
  <si>
    <t>（教 育 担 当 者 経 費）</t>
    <rPh sb="1" eb="2">
      <t>キョウ</t>
    </rPh>
    <rPh sb="3" eb="4">
      <t>イク</t>
    </rPh>
    <rPh sb="5" eb="6">
      <t>タダシ</t>
    </rPh>
    <rPh sb="7" eb="8">
      <t>トウ</t>
    </rPh>
    <rPh sb="9" eb="10">
      <t>モノ</t>
    </rPh>
    <rPh sb="11" eb="12">
      <t>キョウ</t>
    </rPh>
    <rPh sb="13" eb="14">
      <t>ヒ</t>
    </rPh>
    <phoneticPr fontId="6"/>
  </si>
  <si>
    <t>教育担当者経費</t>
    <rPh sb="0" eb="2">
      <t>キョウイク</t>
    </rPh>
    <rPh sb="2" eb="5">
      <t>タントウシャ</t>
    </rPh>
    <rPh sb="5" eb="7">
      <t>ケイヒ</t>
    </rPh>
    <phoneticPr fontId="6"/>
  </si>
  <si>
    <t>（医療機関受入研修事業）</t>
    <rPh sb="1" eb="3">
      <t>イリョウ</t>
    </rPh>
    <rPh sb="3" eb="5">
      <t>キカン</t>
    </rPh>
    <rPh sb="5" eb="7">
      <t>ウケイレ</t>
    </rPh>
    <rPh sb="7" eb="9">
      <t>ケンシュウ</t>
    </rPh>
    <rPh sb="9" eb="11">
      <t>ジギョウ</t>
    </rPh>
    <phoneticPr fontId="6"/>
  </si>
  <si>
    <t>対 象 経 費 の 内 容 に つ い て</t>
    <rPh sb="10" eb="11">
      <t>ナイ</t>
    </rPh>
    <rPh sb="12" eb="13">
      <t>カタチ</t>
    </rPh>
    <phoneticPr fontId="2"/>
  </si>
  <si>
    <t>内　　　　　　容</t>
    <rPh sb="0" eb="1">
      <t>ナイ</t>
    </rPh>
    <rPh sb="7" eb="8">
      <t>カタチ</t>
    </rPh>
    <phoneticPr fontId="2"/>
  </si>
  <si>
    <t>備       考</t>
    <rPh sb="0" eb="1">
      <t>ビン</t>
    </rPh>
    <rPh sb="8" eb="9">
      <t>コウ</t>
    </rPh>
    <phoneticPr fontId="2"/>
  </si>
  <si>
    <t>賃　　　　　　　金</t>
    <rPh sb="0" eb="1">
      <t>チン</t>
    </rPh>
    <rPh sb="8" eb="9">
      <t>キン</t>
    </rPh>
    <phoneticPr fontId="6"/>
  </si>
  <si>
    <r>
      <t xml:space="preserve">一部外部研修に参加した新人看護職員の代替職員にかかる賃金
</t>
    </r>
    <r>
      <rPr>
        <sz val="9"/>
        <color indexed="8"/>
        <rFont val="HGPｺﾞｼｯｸE"/>
        <family val="3"/>
        <charset val="128"/>
      </rPr>
      <t>＊代替職員とは必ずしも新たに雇用する必要はないが、新人看護職員の外部研修参加にかかる代替職員の賃金であることを病院等において監査等で説明ができるように整理しておく必要があります</t>
    </r>
    <rPh sb="0" eb="2">
      <t>イチブ</t>
    </rPh>
    <rPh sb="2" eb="4">
      <t>ガイブ</t>
    </rPh>
    <rPh sb="4" eb="6">
      <t>ケンシュウ</t>
    </rPh>
    <rPh sb="7" eb="9">
      <t>サンカ</t>
    </rPh>
    <rPh sb="11" eb="13">
      <t>シンジン</t>
    </rPh>
    <rPh sb="13" eb="15">
      <t>カンゴ</t>
    </rPh>
    <rPh sb="15" eb="17">
      <t>ショクイン</t>
    </rPh>
    <rPh sb="18" eb="20">
      <t>ダイタイ</t>
    </rPh>
    <rPh sb="20" eb="22">
      <t>ショクイン</t>
    </rPh>
    <rPh sb="26" eb="28">
      <t>チンギン</t>
    </rPh>
    <rPh sb="30" eb="32">
      <t>ダイタイ</t>
    </rPh>
    <rPh sb="32" eb="34">
      <t>ショクイン</t>
    </rPh>
    <rPh sb="36" eb="37">
      <t>カナラ</t>
    </rPh>
    <rPh sb="40" eb="41">
      <t>アラ</t>
    </rPh>
    <rPh sb="43" eb="45">
      <t>コヨウ</t>
    </rPh>
    <rPh sb="47" eb="49">
      <t>ヒツヨウ</t>
    </rPh>
    <rPh sb="54" eb="56">
      <t>シンジン</t>
    </rPh>
    <rPh sb="56" eb="58">
      <t>カンゴ</t>
    </rPh>
    <rPh sb="58" eb="60">
      <t>ショクイン</t>
    </rPh>
    <rPh sb="61" eb="63">
      <t>ガイブ</t>
    </rPh>
    <rPh sb="63" eb="65">
      <t>ケンシュウ</t>
    </rPh>
    <rPh sb="65" eb="67">
      <t>サンカ</t>
    </rPh>
    <rPh sb="71" eb="73">
      <t>ダイタイ</t>
    </rPh>
    <rPh sb="73" eb="75">
      <t>ショクイン</t>
    </rPh>
    <rPh sb="76" eb="78">
      <t>チンギン</t>
    </rPh>
    <rPh sb="84" eb="86">
      <t>ビョウイン</t>
    </rPh>
    <rPh sb="86" eb="87">
      <t>トウ</t>
    </rPh>
    <rPh sb="91" eb="93">
      <t>カンサ</t>
    </rPh>
    <rPh sb="93" eb="94">
      <t>トウ</t>
    </rPh>
    <rPh sb="95" eb="97">
      <t>セツメイ</t>
    </rPh>
    <rPh sb="104" eb="106">
      <t>セイリ</t>
    </rPh>
    <rPh sb="110" eb="112">
      <t>ヒツヨウ</t>
    </rPh>
    <phoneticPr fontId="2"/>
  </si>
  <si>
    <r>
      <rPr>
        <sz val="12"/>
        <rFont val="HGPｺﾞｼｯｸE"/>
        <family val="3"/>
        <charset val="128"/>
      </rPr>
      <t>研修責任者が新人看護職員研修事業の業務（注１）にかかる謝金・人件費または手当</t>
    </r>
    <r>
      <rPr>
        <sz val="16"/>
        <rFont val="HGPｺﾞｼｯｸE"/>
        <family val="3"/>
        <charset val="128"/>
      </rPr>
      <t xml:space="preserve">
</t>
    </r>
    <r>
      <rPr>
        <sz val="8"/>
        <rFont val="HGPｺﾞｼｯｸE"/>
        <family val="3"/>
        <charset val="128"/>
      </rPr>
      <t xml:space="preserve">＊専任である場合は全ての人件費が計上可能です
＊兼任の場合は本事業に従事する分を従事割合・業務時間等により按分するなどの方法により計上が可能ですが、その他の業務にかかる人件費との棲み分けを病院等において監査等で説明ができるように整理しておく必要があります
</t>
    </r>
    <r>
      <rPr>
        <sz val="8"/>
        <color indexed="8"/>
        <rFont val="HGPｺﾞｼｯｸE"/>
        <family val="3"/>
        <charset val="128"/>
      </rPr>
      <t>＊謝金とは研修責任者の本事業の業務にかかる対価が謝金として支給される場合を想定しています
＊手当とは研修責任者の本事業の業務にかかる対価が時間外手当やその他特別手当などにより支給される場合を想定しています</t>
    </r>
    <rPh sb="0" eb="2">
      <t>ケンシュウ</t>
    </rPh>
    <rPh sb="2" eb="5">
      <t>セキニンシャ</t>
    </rPh>
    <rPh sb="6" eb="8">
      <t>シンジン</t>
    </rPh>
    <rPh sb="8" eb="10">
      <t>カンゴ</t>
    </rPh>
    <rPh sb="10" eb="12">
      <t>ショクイン</t>
    </rPh>
    <rPh sb="12" eb="14">
      <t>ケンシュウ</t>
    </rPh>
    <rPh sb="14" eb="16">
      <t>ジギョウ</t>
    </rPh>
    <rPh sb="17" eb="19">
      <t>ギョウム</t>
    </rPh>
    <rPh sb="20" eb="21">
      <t>チュウ</t>
    </rPh>
    <rPh sb="27" eb="29">
      <t>シャキン</t>
    </rPh>
    <rPh sb="30" eb="33">
      <t>ジンケンヒ</t>
    </rPh>
    <rPh sb="36" eb="38">
      <t>テアテ</t>
    </rPh>
    <rPh sb="40" eb="42">
      <t>センニン</t>
    </rPh>
    <rPh sb="45" eb="47">
      <t>バアイ</t>
    </rPh>
    <rPh sb="48" eb="49">
      <t>スベ</t>
    </rPh>
    <rPh sb="51" eb="54">
      <t>ジンケンヒ</t>
    </rPh>
    <rPh sb="55" eb="57">
      <t>ケイジョウ</t>
    </rPh>
    <rPh sb="57" eb="59">
      <t>カノウ</t>
    </rPh>
    <rPh sb="63" eb="65">
      <t>ケンニン</t>
    </rPh>
    <rPh sb="66" eb="68">
      <t>バアイ</t>
    </rPh>
    <rPh sb="69" eb="70">
      <t>ホン</t>
    </rPh>
    <rPh sb="70" eb="72">
      <t>ジギョウ</t>
    </rPh>
    <rPh sb="73" eb="75">
      <t>ジュウジ</t>
    </rPh>
    <rPh sb="77" eb="78">
      <t>ブン</t>
    </rPh>
    <rPh sb="79" eb="81">
      <t>ジュウジ</t>
    </rPh>
    <rPh sb="81" eb="83">
      <t>ワリアイ</t>
    </rPh>
    <rPh sb="84" eb="86">
      <t>ギョウム</t>
    </rPh>
    <rPh sb="86" eb="88">
      <t>ジカン</t>
    </rPh>
    <rPh sb="88" eb="89">
      <t>トウ</t>
    </rPh>
    <rPh sb="92" eb="94">
      <t>アンブン</t>
    </rPh>
    <rPh sb="99" eb="101">
      <t>ホウホウ</t>
    </rPh>
    <rPh sb="104" eb="106">
      <t>ケイジョウ</t>
    </rPh>
    <rPh sb="107" eb="109">
      <t>カノウ</t>
    </rPh>
    <rPh sb="115" eb="116">
      <t>タ</t>
    </rPh>
    <rPh sb="117" eb="119">
      <t>ギョウム</t>
    </rPh>
    <rPh sb="123" eb="126">
      <t>ジンケンヒ</t>
    </rPh>
    <rPh sb="128" eb="129">
      <t>ス</t>
    </rPh>
    <rPh sb="130" eb="131">
      <t>ワ</t>
    </rPh>
    <rPh sb="133" eb="135">
      <t>ビョウイン</t>
    </rPh>
    <rPh sb="135" eb="136">
      <t>トウ</t>
    </rPh>
    <rPh sb="140" eb="142">
      <t>カンサ</t>
    </rPh>
    <rPh sb="142" eb="143">
      <t>トウ</t>
    </rPh>
    <rPh sb="144" eb="146">
      <t>セツメイ</t>
    </rPh>
    <rPh sb="153" eb="155">
      <t>セイリ</t>
    </rPh>
    <rPh sb="159" eb="161">
      <t>ヒツヨウ</t>
    </rPh>
    <rPh sb="168" eb="170">
      <t>シャキン</t>
    </rPh>
    <rPh sb="172" eb="174">
      <t>ケンシュウ</t>
    </rPh>
    <rPh sb="174" eb="177">
      <t>セキニンシャ</t>
    </rPh>
    <rPh sb="178" eb="179">
      <t>ホン</t>
    </rPh>
    <rPh sb="179" eb="181">
      <t>ジギョウ</t>
    </rPh>
    <rPh sb="182" eb="184">
      <t>ギョウム</t>
    </rPh>
    <rPh sb="188" eb="190">
      <t>タイカ</t>
    </rPh>
    <rPh sb="191" eb="193">
      <t>シャキン</t>
    </rPh>
    <rPh sb="196" eb="198">
      <t>シキュウ</t>
    </rPh>
    <rPh sb="201" eb="203">
      <t>バアイ</t>
    </rPh>
    <rPh sb="204" eb="206">
      <t>ソウテイ</t>
    </rPh>
    <rPh sb="213" eb="215">
      <t>テアテ</t>
    </rPh>
    <rPh sb="217" eb="219">
      <t>ケンシュウ</t>
    </rPh>
    <rPh sb="219" eb="222">
      <t>セキニンシャ</t>
    </rPh>
    <rPh sb="223" eb="224">
      <t>ホン</t>
    </rPh>
    <rPh sb="224" eb="226">
      <t>ジギョウ</t>
    </rPh>
    <rPh sb="227" eb="229">
      <t>ギョウム</t>
    </rPh>
    <rPh sb="233" eb="235">
      <t>タイカ</t>
    </rPh>
    <rPh sb="236" eb="239">
      <t>ジカンガイ</t>
    </rPh>
    <rPh sb="239" eb="241">
      <t>テアテ</t>
    </rPh>
    <rPh sb="244" eb="245">
      <t>タ</t>
    </rPh>
    <rPh sb="245" eb="247">
      <t>トクベツ</t>
    </rPh>
    <rPh sb="247" eb="249">
      <t>テアテ</t>
    </rPh>
    <rPh sb="254" eb="256">
      <t>シキュウ</t>
    </rPh>
    <rPh sb="259" eb="261">
      <t>バアイ</t>
    </rPh>
    <rPh sb="262" eb="264">
      <t>ソウテイ</t>
    </rPh>
    <phoneticPr fontId="2"/>
  </si>
  <si>
    <t>（注１）新人看護職員研修事業の業務とは実施要綱に定める事業内容を遂行するために必要（プログラムの策定，新人研修の企画・立案なども含む）な全ての業務を含みます。なお、ガイドラインにおける教育担当者の育成や実地指導者の育成にかかる部分については実施要綱の業務内容に含まれていないため対象外となります。</t>
    <rPh sb="1" eb="2">
      <t>チュウ</t>
    </rPh>
    <rPh sb="4" eb="6">
      <t>シンジン</t>
    </rPh>
    <rPh sb="6" eb="8">
      <t>カンゴ</t>
    </rPh>
    <rPh sb="8" eb="10">
      <t>ショクイン</t>
    </rPh>
    <rPh sb="10" eb="12">
      <t>ケンシュウ</t>
    </rPh>
    <rPh sb="12" eb="14">
      <t>ジギョウ</t>
    </rPh>
    <rPh sb="15" eb="17">
      <t>ギョウム</t>
    </rPh>
    <rPh sb="19" eb="21">
      <t>ジッシ</t>
    </rPh>
    <rPh sb="21" eb="23">
      <t>ヨウコウ</t>
    </rPh>
    <rPh sb="24" eb="25">
      <t>サダ</t>
    </rPh>
    <rPh sb="27" eb="29">
      <t>ジギョウ</t>
    </rPh>
    <rPh sb="29" eb="31">
      <t>ナイヨウ</t>
    </rPh>
    <rPh sb="32" eb="34">
      <t>スイコウ</t>
    </rPh>
    <rPh sb="39" eb="41">
      <t>ヒツヨウ</t>
    </rPh>
    <rPh sb="68" eb="69">
      <t>スベ</t>
    </rPh>
    <rPh sb="71" eb="73">
      <t>ギョウム</t>
    </rPh>
    <rPh sb="74" eb="75">
      <t>フク</t>
    </rPh>
    <rPh sb="92" eb="94">
      <t>キョウイク</t>
    </rPh>
    <rPh sb="94" eb="97">
      <t>タントウシャ</t>
    </rPh>
    <rPh sb="98" eb="100">
      <t>イクセイ</t>
    </rPh>
    <rPh sb="101" eb="103">
      <t>ジッチ</t>
    </rPh>
    <rPh sb="103" eb="106">
      <t>シドウシャ</t>
    </rPh>
    <rPh sb="107" eb="109">
      <t>イクセイ</t>
    </rPh>
    <rPh sb="113" eb="115">
      <t>ブブン</t>
    </rPh>
    <rPh sb="120" eb="122">
      <t>ジッシ</t>
    </rPh>
    <rPh sb="122" eb="124">
      <t>ヨウコウ</t>
    </rPh>
    <rPh sb="125" eb="127">
      <t>ギョウム</t>
    </rPh>
    <rPh sb="127" eb="129">
      <t>ナイヨウ</t>
    </rPh>
    <rPh sb="130" eb="131">
      <t>フク</t>
    </rPh>
    <rPh sb="139" eb="142">
      <t>タイショウガイ</t>
    </rPh>
    <phoneticPr fontId="2"/>
  </si>
  <si>
    <t>謝　　　　　　　　　　　　金</t>
    <rPh sb="0" eb="1">
      <t>シャ</t>
    </rPh>
    <rPh sb="13" eb="14">
      <t>キン</t>
    </rPh>
    <phoneticPr fontId="6"/>
  </si>
  <si>
    <t>人　　　　　件　　　　　費</t>
    <rPh sb="0" eb="1">
      <t>ヒト</t>
    </rPh>
    <rPh sb="6" eb="7">
      <t>ケン</t>
    </rPh>
    <rPh sb="12" eb="13">
      <t>ヒ</t>
    </rPh>
    <phoneticPr fontId="6"/>
  </si>
  <si>
    <t>手　　　　　　　　　　　　当</t>
    <rPh sb="0" eb="1">
      <t>テ</t>
    </rPh>
    <rPh sb="13" eb="14">
      <t>トウ</t>
    </rPh>
    <phoneticPr fontId="6"/>
  </si>
  <si>
    <t>報　　　　　　償　　　　　費</t>
    <rPh sb="0" eb="1">
      <t>ホウ</t>
    </rPh>
    <rPh sb="7" eb="8">
      <t>ショウ</t>
    </rPh>
    <rPh sb="13" eb="14">
      <t>ヒ</t>
    </rPh>
    <phoneticPr fontId="2"/>
  </si>
  <si>
    <t>新人看護職員の院内研修における外部講師や委員に対する謝金等の報償費</t>
    <rPh sb="0" eb="2">
      <t>シンジン</t>
    </rPh>
    <rPh sb="2" eb="4">
      <t>カンゴ</t>
    </rPh>
    <rPh sb="4" eb="6">
      <t>ショクイン</t>
    </rPh>
    <rPh sb="7" eb="9">
      <t>インナイ</t>
    </rPh>
    <rPh sb="9" eb="11">
      <t>ケンシュウ</t>
    </rPh>
    <rPh sb="15" eb="17">
      <t>ガイブ</t>
    </rPh>
    <rPh sb="17" eb="19">
      <t>コウシ</t>
    </rPh>
    <rPh sb="20" eb="22">
      <t>イイン</t>
    </rPh>
    <rPh sb="23" eb="24">
      <t>タイ</t>
    </rPh>
    <rPh sb="26" eb="28">
      <t>シャキン</t>
    </rPh>
    <rPh sb="28" eb="29">
      <t>トウ</t>
    </rPh>
    <rPh sb="30" eb="33">
      <t>ホウショウヒ</t>
    </rPh>
    <phoneticPr fontId="2"/>
  </si>
  <si>
    <t>旅　　　　　　　　　　　　費</t>
    <rPh sb="0" eb="1">
      <t>タビ</t>
    </rPh>
    <rPh sb="13" eb="14">
      <t>ヒ</t>
    </rPh>
    <phoneticPr fontId="6"/>
  </si>
  <si>
    <t>新人看護職員の院内研修における外部講師や委員に対する旅費及び新人看護職員が外部の研修に参加する場合の旅費等</t>
    <rPh sb="0" eb="2">
      <t>シンジン</t>
    </rPh>
    <rPh sb="2" eb="4">
      <t>カンゴ</t>
    </rPh>
    <rPh sb="4" eb="6">
      <t>ショクイン</t>
    </rPh>
    <rPh sb="7" eb="9">
      <t>インナイ</t>
    </rPh>
    <rPh sb="9" eb="11">
      <t>ケンシュウ</t>
    </rPh>
    <rPh sb="15" eb="17">
      <t>ガイブ</t>
    </rPh>
    <rPh sb="17" eb="19">
      <t>コウシ</t>
    </rPh>
    <rPh sb="20" eb="22">
      <t>イイン</t>
    </rPh>
    <rPh sb="23" eb="24">
      <t>タイ</t>
    </rPh>
    <rPh sb="26" eb="28">
      <t>リョヒ</t>
    </rPh>
    <rPh sb="28" eb="29">
      <t>オヨ</t>
    </rPh>
    <rPh sb="30" eb="32">
      <t>シンジン</t>
    </rPh>
    <rPh sb="32" eb="34">
      <t>カンゴ</t>
    </rPh>
    <rPh sb="34" eb="36">
      <t>ショクイン</t>
    </rPh>
    <rPh sb="37" eb="39">
      <t>ガイブ</t>
    </rPh>
    <rPh sb="40" eb="42">
      <t>ケンシュウ</t>
    </rPh>
    <rPh sb="43" eb="45">
      <t>サンカ</t>
    </rPh>
    <rPh sb="47" eb="49">
      <t>バアイ</t>
    </rPh>
    <rPh sb="50" eb="52">
      <t>リョヒ</t>
    </rPh>
    <rPh sb="52" eb="53">
      <t>トウ</t>
    </rPh>
    <phoneticPr fontId="2"/>
  </si>
  <si>
    <t>需　　　　用　　　　費</t>
    <rPh sb="0" eb="1">
      <t>モトメ</t>
    </rPh>
    <rPh sb="5" eb="6">
      <t>ヨウ</t>
    </rPh>
    <rPh sb="10" eb="11">
      <t>ヒ</t>
    </rPh>
    <phoneticPr fontId="6"/>
  </si>
  <si>
    <t>消　耗　品　費</t>
    <rPh sb="0" eb="1">
      <t>ショウ</t>
    </rPh>
    <rPh sb="2" eb="3">
      <t>モウ</t>
    </rPh>
    <rPh sb="4" eb="5">
      <t>ヒン</t>
    </rPh>
    <rPh sb="6" eb="7">
      <t>ヒ</t>
    </rPh>
    <phoneticPr fontId="6"/>
  </si>
  <si>
    <t>本事業に必要な消耗品費（研修に必要な衛生材料などの医療用消耗品や薬品類等の購入にかかる経費も含まれます）</t>
    <rPh sb="0" eb="1">
      <t>ホン</t>
    </rPh>
    <rPh sb="1" eb="3">
      <t>ジギョウ</t>
    </rPh>
    <rPh sb="4" eb="6">
      <t>ヒツヨウ</t>
    </rPh>
    <rPh sb="7" eb="10">
      <t>ショウモウヒン</t>
    </rPh>
    <rPh sb="10" eb="11">
      <t>ヒ</t>
    </rPh>
    <rPh sb="12" eb="14">
      <t>ケンシュウ</t>
    </rPh>
    <rPh sb="15" eb="17">
      <t>ヒツヨウ</t>
    </rPh>
    <rPh sb="18" eb="20">
      <t>エイセイ</t>
    </rPh>
    <rPh sb="20" eb="22">
      <t>ザイリョウ</t>
    </rPh>
    <rPh sb="25" eb="28">
      <t>イリョウヨウ</t>
    </rPh>
    <rPh sb="28" eb="31">
      <t>ショウモウヒン</t>
    </rPh>
    <rPh sb="32" eb="34">
      <t>ヤクヒン</t>
    </rPh>
    <rPh sb="34" eb="35">
      <t>ルイ</t>
    </rPh>
    <rPh sb="35" eb="36">
      <t>トウ</t>
    </rPh>
    <rPh sb="37" eb="39">
      <t>コウニュウ</t>
    </rPh>
    <rPh sb="43" eb="45">
      <t>ケイヒ</t>
    </rPh>
    <rPh sb="46" eb="47">
      <t>フク</t>
    </rPh>
    <phoneticPr fontId="2"/>
  </si>
  <si>
    <t>印　刷　製　本　費</t>
    <rPh sb="0" eb="1">
      <t>シルシ</t>
    </rPh>
    <rPh sb="2" eb="3">
      <t>サツ</t>
    </rPh>
    <rPh sb="4" eb="5">
      <t>セイ</t>
    </rPh>
    <rPh sb="6" eb="7">
      <t>ホン</t>
    </rPh>
    <rPh sb="8" eb="9">
      <t>ヒ</t>
    </rPh>
    <phoneticPr fontId="6"/>
  </si>
  <si>
    <t>本事業に必要な印刷製本費（本事業にかかる会議や院内研修などの資料や教材の印刷を業者に依頼した場合の経費などです）</t>
    <rPh sb="0" eb="1">
      <t>ホン</t>
    </rPh>
    <rPh sb="1" eb="3">
      <t>ジギョウ</t>
    </rPh>
    <rPh sb="4" eb="6">
      <t>ヒツヨウ</t>
    </rPh>
    <rPh sb="7" eb="9">
      <t>インサツ</t>
    </rPh>
    <rPh sb="9" eb="11">
      <t>セイホン</t>
    </rPh>
    <rPh sb="11" eb="12">
      <t>ヒ</t>
    </rPh>
    <rPh sb="13" eb="14">
      <t>ホン</t>
    </rPh>
    <rPh sb="14" eb="16">
      <t>ジギョウ</t>
    </rPh>
    <rPh sb="20" eb="22">
      <t>カイギ</t>
    </rPh>
    <rPh sb="23" eb="25">
      <t>インナイ</t>
    </rPh>
    <rPh sb="25" eb="27">
      <t>ケンシュウ</t>
    </rPh>
    <rPh sb="30" eb="32">
      <t>シリョウ</t>
    </rPh>
    <rPh sb="33" eb="35">
      <t>キョウザイ</t>
    </rPh>
    <rPh sb="36" eb="38">
      <t>インサツ</t>
    </rPh>
    <rPh sb="39" eb="41">
      <t>ギョウシャ</t>
    </rPh>
    <rPh sb="42" eb="44">
      <t>イライ</t>
    </rPh>
    <rPh sb="46" eb="48">
      <t>バアイ</t>
    </rPh>
    <rPh sb="49" eb="51">
      <t>ケイヒ</t>
    </rPh>
    <phoneticPr fontId="2"/>
  </si>
  <si>
    <t>会　　議　　費</t>
    <rPh sb="0" eb="1">
      <t>カイ</t>
    </rPh>
    <rPh sb="3" eb="4">
      <t>ギ</t>
    </rPh>
    <rPh sb="6" eb="7">
      <t>ヒ</t>
    </rPh>
    <phoneticPr fontId="6"/>
  </si>
  <si>
    <t>本事業にかかる会議の開催に必要な経費（外部講師や委員などのお茶・弁当代や速記にかかる経費が考えられますが、病院職員のお茶代などの計上は好ましくありません）</t>
    <rPh sb="0" eb="1">
      <t>ホン</t>
    </rPh>
    <rPh sb="1" eb="3">
      <t>ジギョウ</t>
    </rPh>
    <rPh sb="7" eb="9">
      <t>カイギ</t>
    </rPh>
    <rPh sb="10" eb="12">
      <t>カイサイ</t>
    </rPh>
    <rPh sb="13" eb="15">
      <t>ヒツヨウ</t>
    </rPh>
    <rPh sb="16" eb="18">
      <t>ケイヒ</t>
    </rPh>
    <rPh sb="19" eb="21">
      <t>ガイブ</t>
    </rPh>
    <rPh sb="21" eb="23">
      <t>コウシ</t>
    </rPh>
    <rPh sb="24" eb="26">
      <t>イイン</t>
    </rPh>
    <rPh sb="30" eb="31">
      <t>チャ</t>
    </rPh>
    <rPh sb="32" eb="34">
      <t>ベントウ</t>
    </rPh>
    <rPh sb="34" eb="35">
      <t>ダイ</t>
    </rPh>
    <rPh sb="36" eb="38">
      <t>ソッキ</t>
    </rPh>
    <rPh sb="42" eb="44">
      <t>ケイヒ</t>
    </rPh>
    <rPh sb="45" eb="46">
      <t>カンガ</t>
    </rPh>
    <rPh sb="53" eb="55">
      <t>ビョウイン</t>
    </rPh>
    <rPh sb="55" eb="57">
      <t>ショクイン</t>
    </rPh>
    <rPh sb="59" eb="61">
      <t>チャダイ</t>
    </rPh>
    <rPh sb="64" eb="66">
      <t>ケイジョウ</t>
    </rPh>
    <rPh sb="67" eb="68">
      <t>コノ</t>
    </rPh>
    <phoneticPr fontId="2"/>
  </si>
  <si>
    <t>図　書　購　入　費</t>
    <rPh sb="0" eb="1">
      <t>ズ</t>
    </rPh>
    <rPh sb="2" eb="3">
      <t>ショ</t>
    </rPh>
    <rPh sb="4" eb="5">
      <t>コウ</t>
    </rPh>
    <rPh sb="6" eb="7">
      <t>イ</t>
    </rPh>
    <rPh sb="8" eb="9">
      <t>ヒ</t>
    </rPh>
    <phoneticPr fontId="6"/>
  </si>
  <si>
    <t>役　　務　　費</t>
    <rPh sb="0" eb="1">
      <t>エキ</t>
    </rPh>
    <rPh sb="3" eb="4">
      <t>ツトム</t>
    </rPh>
    <rPh sb="6" eb="7">
      <t>ヒ</t>
    </rPh>
    <phoneticPr fontId="6"/>
  </si>
  <si>
    <t>通　信　運　搬　費</t>
    <rPh sb="0" eb="1">
      <t>ツウ</t>
    </rPh>
    <rPh sb="2" eb="3">
      <t>シン</t>
    </rPh>
    <rPh sb="4" eb="5">
      <t>ウン</t>
    </rPh>
    <rPh sb="6" eb="7">
      <t>ハン</t>
    </rPh>
    <rPh sb="8" eb="9">
      <t>ヒ</t>
    </rPh>
    <phoneticPr fontId="6"/>
  </si>
  <si>
    <t>本事業に必要な郵便料、宅急便料金（例えば、郵便料として切手、葉書、小包、速達、書留等の料金が考えられます）</t>
    <rPh sb="0" eb="1">
      <t>ホン</t>
    </rPh>
    <rPh sb="1" eb="3">
      <t>ジギョウ</t>
    </rPh>
    <rPh sb="4" eb="6">
      <t>ヒツヨウ</t>
    </rPh>
    <rPh sb="7" eb="9">
      <t>ユウビン</t>
    </rPh>
    <rPh sb="9" eb="10">
      <t>リョウ</t>
    </rPh>
    <rPh sb="11" eb="14">
      <t>タッキュウビン</t>
    </rPh>
    <rPh sb="14" eb="16">
      <t>リョウキン</t>
    </rPh>
    <rPh sb="17" eb="18">
      <t>タト</t>
    </rPh>
    <rPh sb="21" eb="24">
      <t>ユウビンリョウ</t>
    </rPh>
    <rPh sb="27" eb="29">
      <t>キッテ</t>
    </rPh>
    <rPh sb="30" eb="32">
      <t>ハガキ</t>
    </rPh>
    <rPh sb="33" eb="35">
      <t>コズツミ</t>
    </rPh>
    <rPh sb="36" eb="38">
      <t>ソクタツ</t>
    </rPh>
    <rPh sb="39" eb="41">
      <t>カキトメ</t>
    </rPh>
    <rPh sb="41" eb="42">
      <t>トウ</t>
    </rPh>
    <rPh sb="43" eb="45">
      <t>リョウキン</t>
    </rPh>
    <rPh sb="46" eb="47">
      <t>カンガ</t>
    </rPh>
    <phoneticPr fontId="2"/>
  </si>
  <si>
    <t>雑　　役　　務　　費</t>
    <rPh sb="0" eb="1">
      <t>ザツ</t>
    </rPh>
    <rPh sb="3" eb="4">
      <t>エキ</t>
    </rPh>
    <rPh sb="6" eb="7">
      <t>ツトム</t>
    </rPh>
    <rPh sb="9" eb="10">
      <t>ヒ</t>
    </rPh>
    <phoneticPr fontId="6"/>
  </si>
  <si>
    <t>本事業にかかる研修に用いる器材等のリース料や外部の会議室を使用する場合などの賃借にかかる経費</t>
    <rPh sb="0" eb="1">
      <t>ホン</t>
    </rPh>
    <rPh sb="1" eb="3">
      <t>ジギョウ</t>
    </rPh>
    <rPh sb="7" eb="9">
      <t>ケンシュウ</t>
    </rPh>
    <rPh sb="10" eb="11">
      <t>モチ</t>
    </rPh>
    <rPh sb="13" eb="15">
      <t>キザイ</t>
    </rPh>
    <rPh sb="15" eb="16">
      <t>トウ</t>
    </rPh>
    <rPh sb="20" eb="21">
      <t>リョウ</t>
    </rPh>
    <rPh sb="22" eb="24">
      <t>ガイブ</t>
    </rPh>
    <rPh sb="25" eb="28">
      <t>カイギシツ</t>
    </rPh>
    <rPh sb="29" eb="31">
      <t>シヨウ</t>
    </rPh>
    <rPh sb="33" eb="35">
      <t>バアイ</t>
    </rPh>
    <rPh sb="38" eb="40">
      <t>チンシャク</t>
    </rPh>
    <rPh sb="44" eb="46">
      <t>ケイヒ</t>
    </rPh>
    <phoneticPr fontId="2"/>
  </si>
  <si>
    <t>備  品  購  入  費</t>
    <rPh sb="0" eb="1">
      <t>ソナエ</t>
    </rPh>
    <rPh sb="3" eb="4">
      <t>ヒン</t>
    </rPh>
    <rPh sb="6" eb="7">
      <t>コウ</t>
    </rPh>
    <rPh sb="9" eb="10">
      <t>イ</t>
    </rPh>
    <rPh sb="12" eb="13">
      <t>ヒ</t>
    </rPh>
    <phoneticPr fontId="6"/>
  </si>
  <si>
    <r>
      <rPr>
        <sz val="12"/>
        <rFont val="HGPｺﾞｼｯｸE"/>
        <family val="3"/>
        <charset val="128"/>
      </rPr>
      <t>教育担当者が新人看護職員研修事業の業務（注１）にかかる謝金・人件費または手当（注２）</t>
    </r>
    <r>
      <rPr>
        <sz val="16"/>
        <rFont val="HGPｺﾞｼｯｸE"/>
        <family val="3"/>
        <charset val="128"/>
      </rPr>
      <t xml:space="preserve">
</t>
    </r>
    <r>
      <rPr>
        <sz val="8"/>
        <rFont val="HGPｺﾞｼｯｸE"/>
        <family val="3"/>
        <charset val="128"/>
      </rPr>
      <t xml:space="preserve">＊専任である場合は全ての人件費が計上可能です
＊兼任の場合は本事業に従事する分を従事割合・業務時間等により按分するなどの方法により計上が可能ですが、その他の業務にかかる人件費との棲み分けを病院等において監査等で説明ができるように整理しておく必要があります
</t>
    </r>
    <r>
      <rPr>
        <sz val="8"/>
        <color indexed="8"/>
        <rFont val="HGPｺﾞｼｯｸE"/>
        <family val="3"/>
        <charset val="128"/>
      </rPr>
      <t>＊謝金とは研修責任者の本事業の業務にかかる対価が謝金として支給される場合を想定しています
＊手当とは研修責任者の本事業の業務にかかる対価が時間外手当やその他特別手当などにより支給される場合を想定しています</t>
    </r>
    <rPh sb="0" eb="2">
      <t>キョウイク</t>
    </rPh>
    <rPh sb="2" eb="5">
      <t>タントウシャ</t>
    </rPh>
    <rPh sb="6" eb="8">
      <t>シンジン</t>
    </rPh>
    <rPh sb="8" eb="10">
      <t>カンゴ</t>
    </rPh>
    <rPh sb="10" eb="12">
      <t>ショクイン</t>
    </rPh>
    <rPh sb="12" eb="14">
      <t>ケンシュウ</t>
    </rPh>
    <rPh sb="14" eb="16">
      <t>ジギョウ</t>
    </rPh>
    <rPh sb="17" eb="19">
      <t>ギョウム</t>
    </rPh>
    <rPh sb="20" eb="21">
      <t>チュウ</t>
    </rPh>
    <rPh sb="27" eb="29">
      <t>シャキン</t>
    </rPh>
    <rPh sb="30" eb="33">
      <t>ジンケンヒ</t>
    </rPh>
    <rPh sb="36" eb="38">
      <t>テアテ</t>
    </rPh>
    <rPh sb="39" eb="40">
      <t>チュウ</t>
    </rPh>
    <rPh sb="44" eb="46">
      <t>センニン</t>
    </rPh>
    <rPh sb="49" eb="51">
      <t>バアイ</t>
    </rPh>
    <rPh sb="52" eb="53">
      <t>スベ</t>
    </rPh>
    <rPh sb="55" eb="58">
      <t>ジンケンヒ</t>
    </rPh>
    <rPh sb="59" eb="61">
      <t>ケイジョウ</t>
    </rPh>
    <rPh sb="61" eb="63">
      <t>カノウ</t>
    </rPh>
    <rPh sb="67" eb="69">
      <t>ケンニン</t>
    </rPh>
    <rPh sb="70" eb="72">
      <t>バアイ</t>
    </rPh>
    <rPh sb="73" eb="74">
      <t>ホン</t>
    </rPh>
    <rPh sb="74" eb="76">
      <t>ジギョウ</t>
    </rPh>
    <rPh sb="77" eb="79">
      <t>ジュウジ</t>
    </rPh>
    <rPh sb="81" eb="82">
      <t>ブン</t>
    </rPh>
    <rPh sb="83" eb="85">
      <t>ジュウジ</t>
    </rPh>
    <rPh sb="85" eb="87">
      <t>ワリアイ</t>
    </rPh>
    <rPh sb="88" eb="90">
      <t>ギョウム</t>
    </rPh>
    <rPh sb="90" eb="92">
      <t>ジカン</t>
    </rPh>
    <rPh sb="92" eb="93">
      <t>トウ</t>
    </rPh>
    <rPh sb="96" eb="98">
      <t>アンブン</t>
    </rPh>
    <rPh sb="103" eb="105">
      <t>ホウホウ</t>
    </rPh>
    <rPh sb="108" eb="110">
      <t>ケイジョウ</t>
    </rPh>
    <rPh sb="111" eb="113">
      <t>カノウ</t>
    </rPh>
    <rPh sb="119" eb="120">
      <t>タ</t>
    </rPh>
    <rPh sb="121" eb="123">
      <t>ギョウム</t>
    </rPh>
    <rPh sb="127" eb="130">
      <t>ジンケンヒ</t>
    </rPh>
    <rPh sb="132" eb="133">
      <t>ス</t>
    </rPh>
    <rPh sb="134" eb="135">
      <t>ワ</t>
    </rPh>
    <rPh sb="137" eb="139">
      <t>ビョウイン</t>
    </rPh>
    <rPh sb="139" eb="140">
      <t>トウ</t>
    </rPh>
    <rPh sb="144" eb="146">
      <t>カンサ</t>
    </rPh>
    <rPh sb="146" eb="147">
      <t>トウ</t>
    </rPh>
    <rPh sb="148" eb="150">
      <t>セツメイ</t>
    </rPh>
    <rPh sb="157" eb="159">
      <t>セイリ</t>
    </rPh>
    <rPh sb="163" eb="165">
      <t>ヒツヨウ</t>
    </rPh>
    <rPh sb="172" eb="174">
      <t>シャキン</t>
    </rPh>
    <rPh sb="176" eb="178">
      <t>ケンシュウ</t>
    </rPh>
    <rPh sb="178" eb="181">
      <t>セキニンシャ</t>
    </rPh>
    <rPh sb="182" eb="183">
      <t>ホン</t>
    </rPh>
    <rPh sb="183" eb="185">
      <t>ジギョウ</t>
    </rPh>
    <rPh sb="186" eb="188">
      <t>ギョウム</t>
    </rPh>
    <rPh sb="192" eb="194">
      <t>タイカ</t>
    </rPh>
    <rPh sb="195" eb="197">
      <t>シャキン</t>
    </rPh>
    <rPh sb="200" eb="202">
      <t>シキュウ</t>
    </rPh>
    <rPh sb="205" eb="207">
      <t>バアイ</t>
    </rPh>
    <rPh sb="208" eb="210">
      <t>ソウテイ</t>
    </rPh>
    <rPh sb="217" eb="219">
      <t>テアテ</t>
    </rPh>
    <rPh sb="221" eb="223">
      <t>ケンシュウ</t>
    </rPh>
    <rPh sb="223" eb="226">
      <t>セキニンシャ</t>
    </rPh>
    <rPh sb="227" eb="228">
      <t>ホン</t>
    </rPh>
    <rPh sb="228" eb="230">
      <t>ジギョウ</t>
    </rPh>
    <rPh sb="231" eb="233">
      <t>ギョウム</t>
    </rPh>
    <rPh sb="237" eb="239">
      <t>タイカ</t>
    </rPh>
    <rPh sb="240" eb="243">
      <t>ジカンガイ</t>
    </rPh>
    <rPh sb="243" eb="245">
      <t>テアテ</t>
    </rPh>
    <rPh sb="248" eb="249">
      <t>タ</t>
    </rPh>
    <rPh sb="249" eb="251">
      <t>トクベツ</t>
    </rPh>
    <rPh sb="251" eb="253">
      <t>テアテ</t>
    </rPh>
    <rPh sb="258" eb="260">
      <t>シキュウ</t>
    </rPh>
    <rPh sb="263" eb="265">
      <t>バアイ</t>
    </rPh>
    <rPh sb="266" eb="268">
      <t>ソウテイ</t>
    </rPh>
    <phoneticPr fontId="2"/>
  </si>
  <si>
    <t>（注２）自施設の新人研修にかかる教育担当者経費と医療機関受入研修事業にかかる教育担当者を切り分けることが難しい場合、全ての教育担当者経費を一括計上可能です。</t>
    <rPh sb="1" eb="2">
      <t>チュウ</t>
    </rPh>
    <rPh sb="4" eb="5">
      <t>ジ</t>
    </rPh>
    <rPh sb="5" eb="7">
      <t>シセツ</t>
    </rPh>
    <rPh sb="8" eb="10">
      <t>シンジン</t>
    </rPh>
    <rPh sb="10" eb="12">
      <t>ケンシュウ</t>
    </rPh>
    <rPh sb="16" eb="18">
      <t>キョウイク</t>
    </rPh>
    <rPh sb="18" eb="21">
      <t>タントウシャ</t>
    </rPh>
    <rPh sb="21" eb="23">
      <t>ケイヒ</t>
    </rPh>
    <rPh sb="24" eb="26">
      <t>イリョウ</t>
    </rPh>
    <rPh sb="26" eb="28">
      <t>キカン</t>
    </rPh>
    <rPh sb="28" eb="30">
      <t>ウケイレ</t>
    </rPh>
    <rPh sb="30" eb="32">
      <t>ケンシュウ</t>
    </rPh>
    <rPh sb="32" eb="34">
      <t>ジギョウ</t>
    </rPh>
    <rPh sb="38" eb="40">
      <t>キョウイク</t>
    </rPh>
    <rPh sb="40" eb="43">
      <t>タントウシャ</t>
    </rPh>
    <rPh sb="44" eb="45">
      <t>キ</t>
    </rPh>
    <rPh sb="46" eb="47">
      <t>ワ</t>
    </rPh>
    <rPh sb="52" eb="53">
      <t>ムズカ</t>
    </rPh>
    <rPh sb="55" eb="57">
      <t>バアイ</t>
    </rPh>
    <rPh sb="58" eb="59">
      <t>スベ</t>
    </rPh>
    <rPh sb="61" eb="63">
      <t>キョウイク</t>
    </rPh>
    <rPh sb="63" eb="66">
      <t>タントウシャ</t>
    </rPh>
    <rPh sb="66" eb="68">
      <t>ケイヒ</t>
    </rPh>
    <rPh sb="69" eb="71">
      <t>イッカツ</t>
    </rPh>
    <rPh sb="71" eb="73">
      <t>ケイジョウ</t>
    </rPh>
    <rPh sb="73" eb="75">
      <t>カノウ</t>
    </rPh>
    <phoneticPr fontId="2"/>
  </si>
  <si>
    <t>謝　　　　　　　　　　金</t>
    <rPh sb="0" eb="1">
      <t>ジャ</t>
    </rPh>
    <rPh sb="11" eb="12">
      <t>キン</t>
    </rPh>
    <phoneticPr fontId="6"/>
  </si>
  <si>
    <t>手　　　　　　　　　　当</t>
    <rPh sb="0" eb="1">
      <t>テ</t>
    </rPh>
    <rPh sb="11" eb="12">
      <t>トウ</t>
    </rPh>
    <phoneticPr fontId="6"/>
  </si>
  <si>
    <t>備       考</t>
    <rPh sb="0" eb="1">
      <t>ソナエ</t>
    </rPh>
    <rPh sb="8" eb="9">
      <t>コウ</t>
    </rPh>
    <phoneticPr fontId="2"/>
  </si>
  <si>
    <t>教　育　担　当　者　経　費</t>
    <rPh sb="0" eb="1">
      <t>キョウ</t>
    </rPh>
    <rPh sb="2" eb="3">
      <t>イク</t>
    </rPh>
    <rPh sb="4" eb="5">
      <t>ユタカ</t>
    </rPh>
    <rPh sb="6" eb="7">
      <t>トウ</t>
    </rPh>
    <rPh sb="8" eb="9">
      <t>モノ</t>
    </rPh>
    <rPh sb="10" eb="11">
      <t>キョウ</t>
    </rPh>
    <rPh sb="12" eb="13">
      <t>ヒ</t>
    </rPh>
    <phoneticPr fontId="6"/>
  </si>
  <si>
    <r>
      <rPr>
        <sz val="12"/>
        <rFont val="HGPｺﾞｼｯｸE"/>
        <family val="3"/>
        <charset val="128"/>
      </rPr>
      <t>教育担当者が新人看護職員研修事業の業務（注１）にかかる謝金・人件費または手当（注２）</t>
    </r>
    <r>
      <rPr>
        <sz val="16"/>
        <rFont val="HGPｺﾞｼｯｸE"/>
        <family val="3"/>
        <charset val="128"/>
      </rPr>
      <t xml:space="preserve">
</t>
    </r>
    <r>
      <rPr>
        <sz val="8"/>
        <rFont val="HGPｺﾞｼｯｸE"/>
        <family val="3"/>
        <charset val="128"/>
      </rPr>
      <t xml:space="preserve">＊専任である場合は全ての人件費が計上可能です
＊兼任の場合は本事業に従事する分を従事割合・業務時間等により按分するなどの方法により計上が可能ですが、その他の業務にかかる人件費との棲み分けを病院等において監査等で説明ができるように整理しておく必要があります
</t>
    </r>
    <r>
      <rPr>
        <sz val="8"/>
        <color indexed="8"/>
        <rFont val="HGPｺﾞｼｯｸE"/>
        <family val="3"/>
        <charset val="128"/>
      </rPr>
      <t>＊謝金とは研修責任者の本事業の業務にかかる対価が謝金として支給される場合を想定しています
＊手当とは研修責任者の本事業の業務にかかる対価として時間外手当やその他特別手当などにより支給される場合を想定しています</t>
    </r>
    <rPh sb="0" eb="2">
      <t>キョウイク</t>
    </rPh>
    <rPh sb="2" eb="5">
      <t>タントウシャ</t>
    </rPh>
    <rPh sb="6" eb="8">
      <t>シンジン</t>
    </rPh>
    <rPh sb="8" eb="10">
      <t>カンゴ</t>
    </rPh>
    <rPh sb="10" eb="12">
      <t>ショクイン</t>
    </rPh>
    <rPh sb="12" eb="14">
      <t>ケンシュウ</t>
    </rPh>
    <rPh sb="14" eb="16">
      <t>ジギョウ</t>
    </rPh>
    <rPh sb="17" eb="19">
      <t>ギョウム</t>
    </rPh>
    <rPh sb="20" eb="21">
      <t>チュウ</t>
    </rPh>
    <rPh sb="27" eb="29">
      <t>シャキン</t>
    </rPh>
    <rPh sb="30" eb="33">
      <t>ジンケンヒ</t>
    </rPh>
    <rPh sb="36" eb="38">
      <t>テアテ</t>
    </rPh>
    <rPh sb="39" eb="40">
      <t>チュウ</t>
    </rPh>
    <rPh sb="44" eb="46">
      <t>センニン</t>
    </rPh>
    <rPh sb="49" eb="51">
      <t>バアイ</t>
    </rPh>
    <rPh sb="52" eb="53">
      <t>スベ</t>
    </rPh>
    <rPh sb="55" eb="58">
      <t>ジンケンヒ</t>
    </rPh>
    <rPh sb="59" eb="61">
      <t>ケイジョウ</t>
    </rPh>
    <rPh sb="61" eb="63">
      <t>カノウ</t>
    </rPh>
    <rPh sb="67" eb="69">
      <t>ケンニン</t>
    </rPh>
    <rPh sb="70" eb="72">
      <t>バアイ</t>
    </rPh>
    <rPh sb="73" eb="74">
      <t>ホン</t>
    </rPh>
    <rPh sb="74" eb="76">
      <t>ジギョウ</t>
    </rPh>
    <rPh sb="77" eb="79">
      <t>ジュウジ</t>
    </rPh>
    <rPh sb="81" eb="82">
      <t>ブン</t>
    </rPh>
    <rPh sb="83" eb="85">
      <t>ジュウジ</t>
    </rPh>
    <rPh sb="85" eb="87">
      <t>ワリアイ</t>
    </rPh>
    <rPh sb="88" eb="90">
      <t>ギョウム</t>
    </rPh>
    <rPh sb="90" eb="92">
      <t>ジカン</t>
    </rPh>
    <rPh sb="92" eb="93">
      <t>トウ</t>
    </rPh>
    <rPh sb="96" eb="98">
      <t>アンブン</t>
    </rPh>
    <rPh sb="103" eb="105">
      <t>ホウホウ</t>
    </rPh>
    <rPh sb="108" eb="110">
      <t>ケイジョウ</t>
    </rPh>
    <rPh sb="111" eb="113">
      <t>カノウ</t>
    </rPh>
    <rPh sb="119" eb="120">
      <t>タ</t>
    </rPh>
    <rPh sb="121" eb="123">
      <t>ギョウム</t>
    </rPh>
    <rPh sb="127" eb="130">
      <t>ジンケンヒ</t>
    </rPh>
    <rPh sb="132" eb="133">
      <t>ス</t>
    </rPh>
    <rPh sb="134" eb="135">
      <t>ワ</t>
    </rPh>
    <rPh sb="137" eb="139">
      <t>ビョウイン</t>
    </rPh>
    <rPh sb="139" eb="140">
      <t>トウ</t>
    </rPh>
    <rPh sb="144" eb="146">
      <t>カンサ</t>
    </rPh>
    <rPh sb="146" eb="147">
      <t>トウ</t>
    </rPh>
    <rPh sb="148" eb="150">
      <t>セツメイ</t>
    </rPh>
    <rPh sb="157" eb="159">
      <t>セイリ</t>
    </rPh>
    <rPh sb="163" eb="165">
      <t>ヒツヨウ</t>
    </rPh>
    <rPh sb="172" eb="174">
      <t>シャキン</t>
    </rPh>
    <rPh sb="176" eb="178">
      <t>ケンシュウ</t>
    </rPh>
    <rPh sb="178" eb="181">
      <t>セキニンシャ</t>
    </rPh>
    <rPh sb="182" eb="183">
      <t>ホン</t>
    </rPh>
    <rPh sb="183" eb="185">
      <t>ジギョウ</t>
    </rPh>
    <rPh sb="186" eb="188">
      <t>ギョウム</t>
    </rPh>
    <rPh sb="192" eb="194">
      <t>タイカ</t>
    </rPh>
    <rPh sb="195" eb="197">
      <t>シャキン</t>
    </rPh>
    <rPh sb="200" eb="202">
      <t>シキュウ</t>
    </rPh>
    <rPh sb="205" eb="207">
      <t>バアイ</t>
    </rPh>
    <rPh sb="208" eb="210">
      <t>ソウテイ</t>
    </rPh>
    <rPh sb="217" eb="219">
      <t>テアテ</t>
    </rPh>
    <rPh sb="221" eb="223">
      <t>ケンシュウ</t>
    </rPh>
    <rPh sb="223" eb="226">
      <t>セキニンシャ</t>
    </rPh>
    <rPh sb="227" eb="228">
      <t>ホン</t>
    </rPh>
    <rPh sb="228" eb="230">
      <t>ジギョウ</t>
    </rPh>
    <rPh sb="231" eb="233">
      <t>ギョウム</t>
    </rPh>
    <rPh sb="237" eb="239">
      <t>タイカ</t>
    </rPh>
    <rPh sb="242" eb="245">
      <t>ジカンガイ</t>
    </rPh>
    <rPh sb="245" eb="247">
      <t>テアテ</t>
    </rPh>
    <rPh sb="250" eb="251">
      <t>タ</t>
    </rPh>
    <rPh sb="251" eb="253">
      <t>トクベツ</t>
    </rPh>
    <rPh sb="253" eb="255">
      <t>テアテ</t>
    </rPh>
    <rPh sb="260" eb="262">
      <t>シキュウ</t>
    </rPh>
    <rPh sb="265" eb="267">
      <t>バアイ</t>
    </rPh>
    <rPh sb="268" eb="270">
      <t>ソウテイ</t>
    </rPh>
    <phoneticPr fontId="2"/>
  </si>
  <si>
    <t>謝　　　　　　　　　金</t>
    <rPh sb="0" eb="1">
      <t>ジャ</t>
    </rPh>
    <rPh sb="10" eb="11">
      <t>キン</t>
    </rPh>
    <phoneticPr fontId="6"/>
  </si>
  <si>
    <t>人　　　　　件　　　　費</t>
    <rPh sb="0" eb="1">
      <t>ヒト</t>
    </rPh>
    <rPh sb="6" eb="7">
      <t>ケン</t>
    </rPh>
    <rPh sb="11" eb="12">
      <t>ヒ</t>
    </rPh>
    <phoneticPr fontId="6"/>
  </si>
  <si>
    <t>手　　　　　　　　　当</t>
    <rPh sb="0" eb="1">
      <t>テ</t>
    </rPh>
    <rPh sb="10" eb="11">
      <t>トウ</t>
    </rPh>
    <phoneticPr fontId="6"/>
  </si>
  <si>
    <t>本事業に必要な図書購入費（本事業で使用する書籍やDVD教材の購入にかかる経費などです。）</t>
    <rPh sb="0" eb="1">
      <t>ホン</t>
    </rPh>
    <rPh sb="1" eb="3">
      <t>ジギョウ</t>
    </rPh>
    <rPh sb="4" eb="6">
      <t>ヒツヨウ</t>
    </rPh>
    <rPh sb="7" eb="9">
      <t>トショ</t>
    </rPh>
    <rPh sb="9" eb="12">
      <t>コウニュウヒ</t>
    </rPh>
    <rPh sb="13" eb="14">
      <t>ホン</t>
    </rPh>
    <rPh sb="14" eb="16">
      <t>ジギョウ</t>
    </rPh>
    <rPh sb="17" eb="19">
      <t>シヨウ</t>
    </rPh>
    <rPh sb="21" eb="23">
      <t>ショセキ</t>
    </rPh>
    <rPh sb="27" eb="29">
      <t>キョウザイ</t>
    </rPh>
    <rPh sb="30" eb="32">
      <t>コウニュウ</t>
    </rPh>
    <rPh sb="36" eb="38">
      <t>ケイヒ</t>
    </rPh>
    <phoneticPr fontId="2"/>
  </si>
  <si>
    <t>本事業にかかるその他役務費</t>
    <rPh sb="0" eb="1">
      <t>ホン</t>
    </rPh>
    <rPh sb="1" eb="3">
      <t>ジギョウ</t>
    </rPh>
    <rPh sb="9" eb="10">
      <t>タ</t>
    </rPh>
    <rPh sb="10" eb="12">
      <t>エキム</t>
    </rPh>
    <rPh sb="12" eb="13">
      <t>ヒ</t>
    </rPh>
    <phoneticPr fontId="2"/>
  </si>
  <si>
    <t>備  品  購  入  費</t>
    <rPh sb="0" eb="1">
      <t>トモ</t>
    </rPh>
    <rPh sb="3" eb="4">
      <t>ヒン</t>
    </rPh>
    <rPh sb="6" eb="7">
      <t>コウ</t>
    </rPh>
    <rPh sb="9" eb="10">
      <t>イ</t>
    </rPh>
    <rPh sb="12" eb="13">
      <t>ヒ</t>
    </rPh>
    <phoneticPr fontId="6"/>
  </si>
  <si>
    <r>
      <t>本事業で使用する器具機械その他備品等のうち、比較的長期の使用に耐えうる物品の購入にかかる経費</t>
    </r>
    <r>
      <rPr>
        <sz val="10"/>
        <rFont val="HGPｺﾞｼｯｸE"/>
        <family val="3"/>
        <charset val="128"/>
      </rPr>
      <t>（例えばシミュレータやモデル人形の購入費などが考えられます）</t>
    </r>
    <rPh sb="0" eb="1">
      <t>ホン</t>
    </rPh>
    <rPh sb="1" eb="3">
      <t>ジギョウ</t>
    </rPh>
    <rPh sb="4" eb="6">
      <t>シヨウ</t>
    </rPh>
    <rPh sb="8" eb="10">
      <t>キグ</t>
    </rPh>
    <rPh sb="10" eb="12">
      <t>キカイ</t>
    </rPh>
    <rPh sb="14" eb="15">
      <t>ホカ</t>
    </rPh>
    <rPh sb="15" eb="17">
      <t>ビヒン</t>
    </rPh>
    <rPh sb="17" eb="18">
      <t>トウ</t>
    </rPh>
    <rPh sb="22" eb="25">
      <t>ヒカクテキ</t>
    </rPh>
    <rPh sb="25" eb="27">
      <t>チョウキ</t>
    </rPh>
    <rPh sb="28" eb="30">
      <t>シヨウ</t>
    </rPh>
    <rPh sb="31" eb="32">
      <t>タ</t>
    </rPh>
    <rPh sb="35" eb="36">
      <t>モノ</t>
    </rPh>
    <rPh sb="38" eb="40">
      <t>コウニュウ</t>
    </rPh>
    <rPh sb="44" eb="46">
      <t>ケイヒ</t>
    </rPh>
    <phoneticPr fontId="2"/>
  </si>
  <si>
    <t>その他</t>
    <rPh sb="2" eb="3">
      <t>タ</t>
    </rPh>
    <phoneticPr fontId="6"/>
  </si>
  <si>
    <t>施設区分</t>
    <rPh sb="0" eb="2">
      <t>シセツ</t>
    </rPh>
    <rPh sb="2" eb="4">
      <t>クブン</t>
    </rPh>
    <phoneticPr fontId="6"/>
  </si>
  <si>
    <t>病院等名称</t>
    <rPh sb="0" eb="2">
      <t>ビョウイン</t>
    </rPh>
    <rPh sb="2" eb="3">
      <t>トウ</t>
    </rPh>
    <rPh sb="3" eb="5">
      <t>メイショウ</t>
    </rPh>
    <phoneticPr fontId="6"/>
  </si>
  <si>
    <t>設置
主体</t>
    <rPh sb="0" eb="2">
      <t>セッチ</t>
    </rPh>
    <rPh sb="3" eb="5">
      <t>シュタイ</t>
    </rPh>
    <phoneticPr fontId="6"/>
  </si>
  <si>
    <t>医療法上の許可病床総数</t>
    <rPh sb="0" eb="3">
      <t>イリョウホウ</t>
    </rPh>
    <rPh sb="3" eb="4">
      <t>ジョウ</t>
    </rPh>
    <rPh sb="5" eb="7">
      <t>キョカ</t>
    </rPh>
    <rPh sb="7" eb="9">
      <t>ビョウショウ</t>
    </rPh>
    <rPh sb="9" eb="11">
      <t>ソウスウ</t>
    </rPh>
    <phoneticPr fontId="6"/>
  </si>
  <si>
    <t>看護
職員数</t>
    <rPh sb="0" eb="2">
      <t>カンゴ</t>
    </rPh>
    <rPh sb="3" eb="6">
      <t>ショクインスウ</t>
    </rPh>
    <phoneticPr fontId="6"/>
  </si>
  <si>
    <t>新人保
健師数</t>
    <rPh sb="0" eb="2">
      <t>シンジン</t>
    </rPh>
    <rPh sb="2" eb="3">
      <t>タモツ</t>
    </rPh>
    <rPh sb="4" eb="5">
      <t>ケン</t>
    </rPh>
    <rPh sb="5" eb="6">
      <t>シ</t>
    </rPh>
    <rPh sb="6" eb="7">
      <t>スウ</t>
    </rPh>
    <phoneticPr fontId="2"/>
  </si>
  <si>
    <t>新人助産師数</t>
    <rPh sb="0" eb="2">
      <t>シンジン</t>
    </rPh>
    <rPh sb="2" eb="5">
      <t>ジョサンシ</t>
    </rPh>
    <rPh sb="5" eb="6">
      <t>スウ</t>
    </rPh>
    <phoneticPr fontId="2"/>
  </si>
  <si>
    <t>研修
責任者数</t>
    <rPh sb="0" eb="2">
      <t>ケンシュウ</t>
    </rPh>
    <rPh sb="3" eb="6">
      <t>セキニンシャ</t>
    </rPh>
    <rPh sb="6" eb="7">
      <t>スウ</t>
    </rPh>
    <phoneticPr fontId="6"/>
  </si>
  <si>
    <t>教育
担当者数</t>
    <rPh sb="0" eb="2">
      <t>キョウイク</t>
    </rPh>
    <rPh sb="3" eb="6">
      <t>タントウシャ</t>
    </rPh>
    <rPh sb="6" eb="7">
      <t>スウ</t>
    </rPh>
    <phoneticPr fontId="6"/>
  </si>
  <si>
    <t>実地
指導者数</t>
    <rPh sb="0" eb="2">
      <t>ジッチ</t>
    </rPh>
    <rPh sb="3" eb="6">
      <t>シドウシャ</t>
    </rPh>
    <rPh sb="6" eb="7">
      <t>スウ</t>
    </rPh>
    <phoneticPr fontId="6"/>
  </si>
  <si>
    <t>実施
月数</t>
    <rPh sb="0" eb="2">
      <t>ジッシ</t>
    </rPh>
    <rPh sb="3" eb="5">
      <t>ツキスウ</t>
    </rPh>
    <phoneticPr fontId="6"/>
  </si>
  <si>
    <t>専任</t>
    <rPh sb="0" eb="2">
      <t>センニン</t>
    </rPh>
    <phoneticPr fontId="6"/>
  </si>
  <si>
    <t>兼任</t>
    <rPh sb="0" eb="2">
      <t>ケンニン</t>
    </rPh>
    <phoneticPr fontId="6"/>
  </si>
  <si>
    <t>新人看護職員研修</t>
    <rPh sb="0" eb="2">
      <t>シンジン</t>
    </rPh>
    <rPh sb="2" eb="4">
      <t>カンゴ</t>
    </rPh>
    <rPh sb="4" eb="6">
      <t>ショクイン</t>
    </rPh>
    <rPh sb="6" eb="8">
      <t>ケンシュウ</t>
    </rPh>
    <phoneticPr fontId="2"/>
  </si>
  <si>
    <t>新人
保健師　研修</t>
    <rPh sb="0" eb="2">
      <t>シンジン</t>
    </rPh>
    <rPh sb="3" eb="6">
      <t>ホケンシ</t>
    </rPh>
    <rPh sb="7" eb="9">
      <t>ケンシュウ</t>
    </rPh>
    <phoneticPr fontId="2"/>
  </si>
  <si>
    <t>新人
助産師
研修</t>
    <rPh sb="0" eb="2">
      <t>シンジン</t>
    </rPh>
    <rPh sb="3" eb="6">
      <t>ジョサンシ</t>
    </rPh>
    <rPh sb="7" eb="9">
      <t>ケンシュウ</t>
    </rPh>
    <phoneticPr fontId="2"/>
  </si>
  <si>
    <t>床</t>
    <rPh sb="0" eb="1">
      <t>ユカ</t>
    </rPh>
    <phoneticPr fontId="6"/>
  </si>
  <si>
    <t>人</t>
    <rPh sb="0" eb="1">
      <t>ヒト</t>
    </rPh>
    <phoneticPr fontId="2"/>
  </si>
  <si>
    <t>人</t>
    <rPh sb="0" eb="1">
      <t>ヒト</t>
    </rPh>
    <phoneticPr fontId="2"/>
  </si>
  <si>
    <t>日</t>
    <rPh sb="0" eb="1">
      <t>ニチ</t>
    </rPh>
    <phoneticPr fontId="6"/>
  </si>
  <si>
    <t>都道府県</t>
    <rPh sb="0" eb="4">
      <t>トドウフケン</t>
    </rPh>
    <phoneticPr fontId="2"/>
  </si>
  <si>
    <t>①</t>
    <phoneticPr fontId="6"/>
  </si>
  <si>
    <t>有</t>
    <rPh sb="0" eb="1">
      <t>ア</t>
    </rPh>
    <phoneticPr fontId="6"/>
  </si>
  <si>
    <t>ＨＰ上での公募</t>
    <rPh sb="2" eb="3">
      <t>ジョウ</t>
    </rPh>
    <rPh sb="5" eb="7">
      <t>コウボ</t>
    </rPh>
    <phoneticPr fontId="6"/>
  </si>
  <si>
    <t>市区町村</t>
    <rPh sb="0" eb="4">
      <t>シクチョウソン</t>
    </rPh>
    <phoneticPr fontId="2"/>
  </si>
  <si>
    <t>②</t>
    <phoneticPr fontId="6"/>
  </si>
  <si>
    <t>無</t>
    <rPh sb="0" eb="1">
      <t>ム</t>
    </rPh>
    <phoneticPr fontId="6"/>
  </si>
  <si>
    <t>機関誌等での公募</t>
    <rPh sb="0" eb="3">
      <t>キカンシ</t>
    </rPh>
    <rPh sb="3" eb="4">
      <t>トウ</t>
    </rPh>
    <rPh sb="6" eb="8">
      <t>コウボ</t>
    </rPh>
    <phoneticPr fontId="6"/>
  </si>
  <si>
    <t>公的</t>
    <rPh sb="0" eb="2">
      <t>コウテキ</t>
    </rPh>
    <phoneticPr fontId="2"/>
  </si>
  <si>
    <t>③</t>
    <phoneticPr fontId="6"/>
  </si>
  <si>
    <t>地方自治体を通じての広報等</t>
    <rPh sb="0" eb="2">
      <t>チホウ</t>
    </rPh>
    <rPh sb="2" eb="5">
      <t>ジチタイ</t>
    </rPh>
    <rPh sb="6" eb="7">
      <t>ツウ</t>
    </rPh>
    <rPh sb="10" eb="12">
      <t>コウホウ</t>
    </rPh>
    <rPh sb="12" eb="13">
      <t>トウ</t>
    </rPh>
    <phoneticPr fontId="6"/>
  </si>
  <si>
    <t>国病機構</t>
    <rPh sb="0" eb="1">
      <t>コク</t>
    </rPh>
    <rPh sb="1" eb="2">
      <t>ビョウ</t>
    </rPh>
    <rPh sb="2" eb="4">
      <t>キコウ</t>
    </rPh>
    <phoneticPr fontId="6"/>
  </si>
  <si>
    <t>④</t>
    <phoneticPr fontId="2"/>
  </si>
  <si>
    <t>関係団体等を通じての広報等</t>
    <rPh sb="0" eb="2">
      <t>カンケイ</t>
    </rPh>
    <rPh sb="2" eb="4">
      <t>ダンタイ</t>
    </rPh>
    <rPh sb="4" eb="5">
      <t>トウ</t>
    </rPh>
    <rPh sb="6" eb="7">
      <t>ツウ</t>
    </rPh>
    <rPh sb="10" eb="12">
      <t>コウホウ</t>
    </rPh>
    <rPh sb="12" eb="13">
      <t>トウ</t>
    </rPh>
    <phoneticPr fontId="6"/>
  </si>
  <si>
    <t>独法</t>
    <rPh sb="0" eb="1">
      <t>ドク</t>
    </rPh>
    <rPh sb="1" eb="2">
      <t>ホウ</t>
    </rPh>
    <phoneticPr fontId="2"/>
  </si>
  <si>
    <t>地域の会議等での広報等</t>
    <rPh sb="0" eb="2">
      <t>チイキ</t>
    </rPh>
    <rPh sb="3" eb="5">
      <t>カイギ</t>
    </rPh>
    <rPh sb="5" eb="6">
      <t>トウ</t>
    </rPh>
    <rPh sb="8" eb="10">
      <t>コウホウ</t>
    </rPh>
    <rPh sb="10" eb="11">
      <t>トウ</t>
    </rPh>
    <phoneticPr fontId="6"/>
  </si>
  <si>
    <t>地方独法</t>
    <rPh sb="0" eb="2">
      <t>チホウ</t>
    </rPh>
    <rPh sb="2" eb="3">
      <t>ドク</t>
    </rPh>
    <rPh sb="3" eb="4">
      <t>ホウ</t>
    </rPh>
    <phoneticPr fontId="2"/>
  </si>
  <si>
    <t>国大法人</t>
    <rPh sb="0" eb="2">
      <t>コクダイ</t>
    </rPh>
    <rPh sb="2" eb="4">
      <t>ホウジン</t>
    </rPh>
    <phoneticPr fontId="6"/>
  </si>
  <si>
    <t>共済</t>
    <rPh sb="0" eb="2">
      <t>キョウサイ</t>
    </rPh>
    <phoneticPr fontId="2"/>
  </si>
  <si>
    <t>学校</t>
    <rPh sb="0" eb="2">
      <t>ガッコウ</t>
    </rPh>
    <phoneticPr fontId="2"/>
  </si>
  <si>
    <t>社福</t>
    <rPh sb="0" eb="1">
      <t>シャ</t>
    </rPh>
    <rPh sb="1" eb="2">
      <t>フク</t>
    </rPh>
    <phoneticPr fontId="2"/>
  </si>
  <si>
    <t>医療法人</t>
    <rPh sb="0" eb="2">
      <t>イリョウ</t>
    </rPh>
    <rPh sb="2" eb="4">
      <t>ホウジン</t>
    </rPh>
    <phoneticPr fontId="2"/>
  </si>
  <si>
    <t>社団</t>
    <rPh sb="0" eb="2">
      <t>シャダン</t>
    </rPh>
    <phoneticPr fontId="2"/>
  </si>
  <si>
    <t>財団</t>
    <rPh sb="0" eb="2">
      <t>ザイダン</t>
    </rPh>
    <phoneticPr fontId="2"/>
  </si>
  <si>
    <t>その他</t>
    <rPh sb="2" eb="3">
      <t>タ</t>
    </rPh>
    <phoneticPr fontId="2"/>
  </si>
  <si>
    <t>個人</t>
    <rPh sb="0" eb="2">
      <t>コジン</t>
    </rPh>
    <phoneticPr fontId="2"/>
  </si>
  <si>
    <t>会社</t>
    <rPh sb="0" eb="2">
      <t>カイシャ</t>
    </rPh>
    <phoneticPr fontId="2"/>
  </si>
  <si>
    <t>別添１</t>
    <rPh sb="0" eb="2">
      <t>ベッテン</t>
    </rPh>
    <phoneticPr fontId="6"/>
  </si>
  <si>
    <t>施設区分一覧</t>
    <rPh sb="0" eb="2">
      <t>シセツ</t>
    </rPh>
    <rPh sb="2" eb="4">
      <t>クブン</t>
    </rPh>
    <rPh sb="4" eb="6">
      <t>イチラン</t>
    </rPh>
    <phoneticPr fontId="6"/>
  </si>
  <si>
    <t>番号</t>
    <rPh sb="0" eb="2">
      <t>バンゴウ</t>
    </rPh>
    <phoneticPr fontId="6"/>
  </si>
  <si>
    <t>区分</t>
    <rPh sb="0" eb="2">
      <t>クブン</t>
    </rPh>
    <phoneticPr fontId="6"/>
  </si>
  <si>
    <t>＊「指定訪問看護事業所」とは、看護師等の人材確保の促進に関する法律第２条第２項にいう
　「指定訪問看護事業を行う事業所」を指す。</t>
    <rPh sb="2" eb="4">
      <t>シテイ</t>
    </rPh>
    <rPh sb="4" eb="6">
      <t>ホウモン</t>
    </rPh>
    <rPh sb="6" eb="8">
      <t>カンゴ</t>
    </rPh>
    <rPh sb="8" eb="11">
      <t>ジギョウショ</t>
    </rPh>
    <rPh sb="15" eb="18">
      <t>カンゴシ</t>
    </rPh>
    <rPh sb="18" eb="19">
      <t>トウ</t>
    </rPh>
    <rPh sb="20" eb="22">
      <t>ジンザイ</t>
    </rPh>
    <rPh sb="22" eb="24">
      <t>カクホ</t>
    </rPh>
    <rPh sb="25" eb="27">
      <t>ソクシン</t>
    </rPh>
    <rPh sb="28" eb="29">
      <t>カン</t>
    </rPh>
    <rPh sb="31" eb="33">
      <t>ホウリツ</t>
    </rPh>
    <rPh sb="33" eb="34">
      <t>ダイ</t>
    </rPh>
    <rPh sb="35" eb="36">
      <t>ジョウ</t>
    </rPh>
    <rPh sb="36" eb="37">
      <t>ダイ</t>
    </rPh>
    <rPh sb="38" eb="39">
      <t>コウ</t>
    </rPh>
    <rPh sb="45" eb="47">
      <t>シテイ</t>
    </rPh>
    <rPh sb="47" eb="49">
      <t>ホウモン</t>
    </rPh>
    <rPh sb="49" eb="51">
      <t>カンゴ</t>
    </rPh>
    <rPh sb="51" eb="53">
      <t>ジギョウ</t>
    </rPh>
    <rPh sb="54" eb="55">
      <t>オコナ</t>
    </rPh>
    <rPh sb="56" eb="59">
      <t>ジギョウショ</t>
    </rPh>
    <rPh sb="61" eb="62">
      <t>サ</t>
    </rPh>
    <phoneticPr fontId="6"/>
  </si>
  <si>
    <t>設置主体一覧</t>
    <rPh sb="0" eb="2">
      <t>セッチ</t>
    </rPh>
    <rPh sb="2" eb="4">
      <t>シュタイ</t>
    </rPh>
    <rPh sb="4" eb="6">
      <t>イチラン</t>
    </rPh>
    <phoneticPr fontId="6"/>
  </si>
  <si>
    <t>名称</t>
    <rPh sb="0" eb="2">
      <t>メイショウ</t>
    </rPh>
    <phoneticPr fontId="6"/>
  </si>
  <si>
    <t>略称名</t>
    <rPh sb="0" eb="2">
      <t>リャクショウ</t>
    </rPh>
    <rPh sb="2" eb="3">
      <t>メイ</t>
    </rPh>
    <phoneticPr fontId="6"/>
  </si>
  <si>
    <t>市区町村、広域連合及び一部事務組合</t>
    <rPh sb="0" eb="4">
      <t>シクチョウソン</t>
    </rPh>
    <rPh sb="5" eb="7">
      <t>コウイキ</t>
    </rPh>
    <rPh sb="7" eb="9">
      <t>レンゴウ</t>
    </rPh>
    <rPh sb="9" eb="10">
      <t>オヨ</t>
    </rPh>
    <rPh sb="11" eb="13">
      <t>イチブ</t>
    </rPh>
    <rPh sb="13" eb="15">
      <t>ジム</t>
    </rPh>
    <rPh sb="15" eb="17">
      <t>クミアイ</t>
    </rPh>
    <phoneticPr fontId="6"/>
  </si>
  <si>
    <t>市区町村</t>
    <rPh sb="0" eb="2">
      <t>シク</t>
    </rPh>
    <rPh sb="2" eb="4">
      <t>チョウソン</t>
    </rPh>
    <phoneticPr fontId="6"/>
  </si>
  <si>
    <t>日本赤十字社</t>
    <rPh sb="0" eb="2">
      <t>ニホン</t>
    </rPh>
    <rPh sb="2" eb="6">
      <t>セキジュウジシャ</t>
    </rPh>
    <phoneticPr fontId="6"/>
  </si>
  <si>
    <t>公的</t>
    <rPh sb="0" eb="2">
      <t>コウテキ</t>
    </rPh>
    <phoneticPr fontId="6"/>
  </si>
  <si>
    <t>社会福祉法人恩賜財団済生会</t>
    <rPh sb="0" eb="2">
      <t>シャカイ</t>
    </rPh>
    <rPh sb="2" eb="4">
      <t>フクシ</t>
    </rPh>
    <rPh sb="4" eb="6">
      <t>ホウジン</t>
    </rPh>
    <rPh sb="6" eb="8">
      <t>オンシ</t>
    </rPh>
    <rPh sb="8" eb="10">
      <t>ザイダン</t>
    </rPh>
    <rPh sb="10" eb="13">
      <t>サイセイカイ</t>
    </rPh>
    <phoneticPr fontId="6"/>
  </si>
  <si>
    <t>全国厚生農業協同組合連合会の会員である厚生（医療）農業協同組合連合会</t>
    <rPh sb="0" eb="2">
      <t>ゼンコク</t>
    </rPh>
    <rPh sb="2" eb="4">
      <t>コウセイ</t>
    </rPh>
    <rPh sb="4" eb="6">
      <t>ノウギョウ</t>
    </rPh>
    <rPh sb="6" eb="8">
      <t>キョウドウ</t>
    </rPh>
    <rPh sb="8" eb="10">
      <t>クミアイ</t>
    </rPh>
    <rPh sb="10" eb="13">
      <t>レンゴウカイ</t>
    </rPh>
    <rPh sb="14" eb="16">
      <t>カイイン</t>
    </rPh>
    <rPh sb="19" eb="21">
      <t>コウセイ</t>
    </rPh>
    <rPh sb="22" eb="24">
      <t>イリョウ</t>
    </rPh>
    <rPh sb="25" eb="27">
      <t>ノウギョウ</t>
    </rPh>
    <rPh sb="27" eb="29">
      <t>キョウドウ</t>
    </rPh>
    <rPh sb="29" eb="31">
      <t>クミアイ</t>
    </rPh>
    <rPh sb="31" eb="34">
      <t>レンゴウカイ</t>
    </rPh>
    <phoneticPr fontId="6"/>
  </si>
  <si>
    <t>社会福祉法人北海道社会事業協会</t>
    <rPh sb="0" eb="2">
      <t>シャカイ</t>
    </rPh>
    <rPh sb="2" eb="4">
      <t>フクシ</t>
    </rPh>
    <rPh sb="4" eb="6">
      <t>ホウジン</t>
    </rPh>
    <rPh sb="6" eb="9">
      <t>ホッカイドウ</t>
    </rPh>
    <rPh sb="9" eb="11">
      <t>シャカイ</t>
    </rPh>
    <rPh sb="11" eb="13">
      <t>ジギョウ</t>
    </rPh>
    <rPh sb="13" eb="15">
      <t>キョウカイ</t>
    </rPh>
    <phoneticPr fontId="6"/>
  </si>
  <si>
    <t>国立病院機構</t>
    <rPh sb="0" eb="2">
      <t>コクリツ</t>
    </rPh>
    <rPh sb="2" eb="4">
      <t>ビョウイン</t>
    </rPh>
    <rPh sb="4" eb="6">
      <t>キコウ</t>
    </rPh>
    <phoneticPr fontId="6"/>
  </si>
  <si>
    <t>その他国所管独立行政法人</t>
    <rPh sb="2" eb="3">
      <t>タ</t>
    </rPh>
    <rPh sb="3" eb="4">
      <t>クニ</t>
    </rPh>
    <rPh sb="4" eb="6">
      <t>ショカン</t>
    </rPh>
    <rPh sb="6" eb="8">
      <t>ドクリツ</t>
    </rPh>
    <rPh sb="8" eb="10">
      <t>ギョウセイ</t>
    </rPh>
    <rPh sb="10" eb="12">
      <t>ホウジン</t>
    </rPh>
    <phoneticPr fontId="6"/>
  </si>
  <si>
    <t>独法</t>
    <rPh sb="0" eb="2">
      <t>ドッポウ</t>
    </rPh>
    <phoneticPr fontId="6"/>
  </si>
  <si>
    <t>地方独立行政法人</t>
    <rPh sb="0" eb="2">
      <t>チホウ</t>
    </rPh>
    <rPh sb="2" eb="4">
      <t>ドクリツ</t>
    </rPh>
    <rPh sb="4" eb="6">
      <t>ギョウセイ</t>
    </rPh>
    <rPh sb="6" eb="8">
      <t>ホウジン</t>
    </rPh>
    <phoneticPr fontId="6"/>
  </si>
  <si>
    <t>地方独法</t>
    <rPh sb="0" eb="2">
      <t>チホウ</t>
    </rPh>
    <rPh sb="2" eb="4">
      <t>ドッポウ</t>
    </rPh>
    <phoneticPr fontId="6"/>
  </si>
  <si>
    <t>国立大学法人</t>
    <rPh sb="0" eb="2">
      <t>コクリツ</t>
    </rPh>
    <rPh sb="2" eb="4">
      <t>ダイガク</t>
    </rPh>
    <rPh sb="4" eb="6">
      <t>ホウジン</t>
    </rPh>
    <phoneticPr fontId="6"/>
  </si>
  <si>
    <t>国家公務員共済組合及び連合会</t>
    <rPh sb="0" eb="2">
      <t>コッカ</t>
    </rPh>
    <rPh sb="2" eb="5">
      <t>コウムイン</t>
    </rPh>
    <rPh sb="5" eb="7">
      <t>キョウサイ</t>
    </rPh>
    <rPh sb="7" eb="9">
      <t>クミアイ</t>
    </rPh>
    <rPh sb="9" eb="10">
      <t>オヨ</t>
    </rPh>
    <rPh sb="11" eb="14">
      <t>レンゴウカイ</t>
    </rPh>
    <phoneticPr fontId="6"/>
  </si>
  <si>
    <t>共済</t>
    <rPh sb="0" eb="2">
      <t>キョウサイ</t>
    </rPh>
    <phoneticPr fontId="6"/>
  </si>
  <si>
    <t>地方公務員等共済組合</t>
    <rPh sb="0" eb="2">
      <t>チホウ</t>
    </rPh>
    <rPh sb="2" eb="5">
      <t>コウムイン</t>
    </rPh>
    <rPh sb="5" eb="6">
      <t>トウ</t>
    </rPh>
    <rPh sb="6" eb="8">
      <t>キョウサイ</t>
    </rPh>
    <rPh sb="8" eb="10">
      <t>クミアイ</t>
    </rPh>
    <phoneticPr fontId="6"/>
  </si>
  <si>
    <t>私立学校教職員共済組合</t>
    <rPh sb="0" eb="2">
      <t>シリツ</t>
    </rPh>
    <rPh sb="2" eb="4">
      <t>ガッコウ</t>
    </rPh>
    <rPh sb="4" eb="7">
      <t>キョウショクイン</t>
    </rPh>
    <rPh sb="7" eb="9">
      <t>キョウサイ</t>
    </rPh>
    <rPh sb="9" eb="11">
      <t>クミアイ</t>
    </rPh>
    <phoneticPr fontId="6"/>
  </si>
  <si>
    <t>農林漁業団体職員共済組合</t>
    <rPh sb="0" eb="2">
      <t>ノウリン</t>
    </rPh>
    <rPh sb="2" eb="4">
      <t>ギョギョウ</t>
    </rPh>
    <rPh sb="4" eb="6">
      <t>ダンタイ</t>
    </rPh>
    <rPh sb="6" eb="8">
      <t>ショクイン</t>
    </rPh>
    <rPh sb="8" eb="10">
      <t>キョウサイ</t>
    </rPh>
    <rPh sb="10" eb="12">
      <t>クミアイ</t>
    </rPh>
    <phoneticPr fontId="6"/>
  </si>
  <si>
    <t>健康保険組合及びその連合会</t>
    <rPh sb="0" eb="2">
      <t>ケンコウ</t>
    </rPh>
    <rPh sb="2" eb="4">
      <t>ホケン</t>
    </rPh>
    <rPh sb="4" eb="6">
      <t>クミアイ</t>
    </rPh>
    <rPh sb="6" eb="7">
      <t>オヨ</t>
    </rPh>
    <rPh sb="10" eb="13">
      <t>レンゴウカイ</t>
    </rPh>
    <phoneticPr fontId="6"/>
  </si>
  <si>
    <t>健保</t>
    <rPh sb="0" eb="2">
      <t>ケンポ</t>
    </rPh>
    <phoneticPr fontId="6"/>
  </si>
  <si>
    <t>国民健康保険組合及び国民健康保険団体連合会</t>
    <rPh sb="0" eb="2">
      <t>コクミン</t>
    </rPh>
    <rPh sb="2" eb="4">
      <t>ケンコウ</t>
    </rPh>
    <rPh sb="4" eb="6">
      <t>ホケン</t>
    </rPh>
    <rPh sb="6" eb="8">
      <t>クミアイ</t>
    </rPh>
    <rPh sb="8" eb="9">
      <t>オヨ</t>
    </rPh>
    <rPh sb="10" eb="12">
      <t>コクミン</t>
    </rPh>
    <rPh sb="12" eb="14">
      <t>ケンコウ</t>
    </rPh>
    <rPh sb="14" eb="16">
      <t>ホケン</t>
    </rPh>
    <rPh sb="16" eb="18">
      <t>ダンタイ</t>
    </rPh>
    <rPh sb="18" eb="21">
      <t>レンゴウカイ</t>
    </rPh>
    <phoneticPr fontId="6"/>
  </si>
  <si>
    <t>国保</t>
    <rPh sb="0" eb="2">
      <t>コクホ</t>
    </rPh>
    <phoneticPr fontId="6"/>
  </si>
  <si>
    <t>学校法人</t>
    <rPh sb="0" eb="2">
      <t>ガッコウ</t>
    </rPh>
    <rPh sb="2" eb="4">
      <t>ホウジン</t>
    </rPh>
    <phoneticPr fontId="6"/>
  </si>
  <si>
    <t>学校</t>
    <rPh sb="0" eb="2">
      <t>ガッコウ</t>
    </rPh>
    <phoneticPr fontId="6"/>
  </si>
  <si>
    <t>社会福祉法人</t>
    <rPh sb="0" eb="2">
      <t>シャカイ</t>
    </rPh>
    <rPh sb="2" eb="4">
      <t>フクシ</t>
    </rPh>
    <rPh sb="4" eb="6">
      <t>ホウジン</t>
    </rPh>
    <phoneticPr fontId="6"/>
  </si>
  <si>
    <t>社福</t>
    <rPh sb="0" eb="1">
      <t>シャ</t>
    </rPh>
    <rPh sb="1" eb="2">
      <t>フク</t>
    </rPh>
    <phoneticPr fontId="6"/>
  </si>
  <si>
    <t>医療法人</t>
    <rPh sb="0" eb="2">
      <t>イリョウ</t>
    </rPh>
    <rPh sb="2" eb="4">
      <t>ホウジン</t>
    </rPh>
    <phoneticPr fontId="6"/>
  </si>
  <si>
    <t>社団</t>
    <rPh sb="0" eb="2">
      <t>シャダン</t>
    </rPh>
    <phoneticPr fontId="6"/>
  </si>
  <si>
    <t>財団</t>
    <rPh sb="0" eb="2">
      <t>ザイダン</t>
    </rPh>
    <phoneticPr fontId="6"/>
  </si>
  <si>
    <t>その他の法人</t>
    <rPh sb="2" eb="3">
      <t>タ</t>
    </rPh>
    <rPh sb="4" eb="6">
      <t>ホウジン</t>
    </rPh>
    <phoneticPr fontId="6"/>
  </si>
  <si>
    <t>個人</t>
    <rPh sb="0" eb="2">
      <t>コジン</t>
    </rPh>
    <phoneticPr fontId="6"/>
  </si>
  <si>
    <t>株式会社等</t>
    <rPh sb="0" eb="4">
      <t>カブシキガイシャ</t>
    </rPh>
    <rPh sb="4" eb="5">
      <t>トウ</t>
    </rPh>
    <phoneticPr fontId="6"/>
  </si>
  <si>
    <t>会社</t>
    <rPh sb="0" eb="2">
      <t>カイシャ</t>
    </rPh>
    <phoneticPr fontId="6"/>
  </si>
  <si>
    <t>別添２</t>
    <rPh sb="0" eb="2">
      <t>ベッテン</t>
    </rPh>
    <phoneticPr fontId="6"/>
  </si>
  <si>
    <t>研修の公開・公募方法一覧</t>
    <rPh sb="0" eb="2">
      <t>ケンシュウ</t>
    </rPh>
    <rPh sb="3" eb="5">
      <t>コウカイ</t>
    </rPh>
    <rPh sb="6" eb="8">
      <t>コウボ</t>
    </rPh>
    <rPh sb="8" eb="10">
      <t>ホウホウ</t>
    </rPh>
    <rPh sb="10" eb="12">
      <t>イチラン</t>
    </rPh>
    <phoneticPr fontId="2"/>
  </si>
  <si>
    <t xml:space="preserve">          名                                             称</t>
    <rPh sb="10" eb="11">
      <t>メイ</t>
    </rPh>
    <rPh sb="56" eb="57">
      <t>ショウ</t>
    </rPh>
    <phoneticPr fontId="6"/>
  </si>
  <si>
    <t>一般or公益　社団法人（特例民法法人含む）</t>
    <rPh sb="0" eb="2">
      <t>イッパン</t>
    </rPh>
    <rPh sb="4" eb="6">
      <t>コウエキ</t>
    </rPh>
    <rPh sb="7" eb="11">
      <t>シャダンホウジン</t>
    </rPh>
    <rPh sb="12" eb="14">
      <t>トクレイ</t>
    </rPh>
    <rPh sb="14" eb="16">
      <t>ミンポウ</t>
    </rPh>
    <rPh sb="16" eb="18">
      <t>ホウジン</t>
    </rPh>
    <rPh sb="18" eb="19">
      <t>フク</t>
    </rPh>
    <phoneticPr fontId="6"/>
  </si>
  <si>
    <t>一般or公益　財団法人（特例民法法人含む）</t>
    <rPh sb="0" eb="2">
      <t>イッパン</t>
    </rPh>
    <rPh sb="4" eb="6">
      <t>コウエキ</t>
    </rPh>
    <rPh sb="7" eb="11">
      <t>ザイダンホウジン</t>
    </rPh>
    <phoneticPr fontId="6"/>
  </si>
  <si>
    <t>寄付金その他の収入額</t>
    <phoneticPr fontId="6"/>
  </si>
  <si>
    <t>対象経費の支出予定額</t>
    <phoneticPr fontId="6"/>
  </si>
  <si>
    <t>⑤</t>
    <phoneticPr fontId="2"/>
  </si>
  <si>
    <t>他施設から受入れた新人看護職員のためにかかる経費です。</t>
    <rPh sb="0" eb="1">
      <t>ホカ</t>
    </rPh>
    <rPh sb="1" eb="3">
      <t>シセツ</t>
    </rPh>
    <rPh sb="5" eb="7">
      <t>ウケイ</t>
    </rPh>
    <rPh sb="9" eb="11">
      <t>シンジン</t>
    </rPh>
    <rPh sb="11" eb="13">
      <t>カンゴ</t>
    </rPh>
    <rPh sb="13" eb="15">
      <t>ショクイン</t>
    </rPh>
    <rPh sb="22" eb="24">
      <t>ケイヒ</t>
    </rPh>
    <phoneticPr fontId="2"/>
  </si>
  <si>
    <t>別紙１</t>
  </si>
  <si>
    <t>別紙２（記入例）</t>
    <rPh sb="0" eb="2">
      <t>ベッシ</t>
    </rPh>
    <rPh sb="4" eb="6">
      <t>キニュウ</t>
    </rPh>
    <rPh sb="6" eb="7">
      <t>レイ</t>
    </rPh>
    <phoneticPr fontId="2"/>
  </si>
  <si>
    <t>他施設から受け入れ予定の新人看護職員　５人</t>
    <rPh sb="0" eb="1">
      <t>ホカ</t>
    </rPh>
    <rPh sb="1" eb="3">
      <t>シセツ</t>
    </rPh>
    <rPh sb="5" eb="6">
      <t>ウ</t>
    </rPh>
    <rPh sb="7" eb="8">
      <t>イ</t>
    </rPh>
    <rPh sb="9" eb="11">
      <t>ヨテイ</t>
    </rPh>
    <rPh sb="12" eb="14">
      <t>シンジン</t>
    </rPh>
    <rPh sb="14" eb="16">
      <t>カンゴ</t>
    </rPh>
    <rPh sb="16" eb="18">
      <t>ショクイン</t>
    </rPh>
    <rPh sb="20" eb="21">
      <t>ニン</t>
    </rPh>
    <phoneticPr fontId="2"/>
  </si>
  <si>
    <t>研修責任者（副看護部長）１人、教育担当者（師長）４人　　の場合</t>
    <rPh sb="0" eb="2">
      <t>ケンシュウ</t>
    </rPh>
    <rPh sb="2" eb="5">
      <t>セキニンシャ</t>
    </rPh>
    <rPh sb="6" eb="9">
      <t>フクカンゴ</t>
    </rPh>
    <rPh sb="9" eb="11">
      <t>ブチョウ</t>
    </rPh>
    <rPh sb="13" eb="14">
      <t>ニン</t>
    </rPh>
    <rPh sb="15" eb="17">
      <t>キョウイク</t>
    </rPh>
    <rPh sb="17" eb="20">
      <t>タントウシャ</t>
    </rPh>
    <rPh sb="21" eb="23">
      <t>シチョウ</t>
    </rPh>
    <rPh sb="25" eb="26">
      <t>ニン</t>
    </rPh>
    <rPh sb="29" eb="31">
      <t>バアイ</t>
    </rPh>
    <phoneticPr fontId="2"/>
  </si>
  <si>
    <t>区　　　　分</t>
    <phoneticPr fontId="2"/>
  </si>
  <si>
    <t>臨時職員賃金（看護職員）時給1,500円×８Ｈ×10日</t>
    <rPh sb="0" eb="2">
      <t>リンジ</t>
    </rPh>
    <rPh sb="2" eb="4">
      <t>ショクイン</t>
    </rPh>
    <rPh sb="4" eb="6">
      <t>チンギン</t>
    </rPh>
    <rPh sb="7" eb="9">
      <t>カンゴ</t>
    </rPh>
    <rPh sb="9" eb="11">
      <t>ショクイン</t>
    </rPh>
    <rPh sb="12" eb="14">
      <t>ジキュウ</t>
    </rPh>
    <rPh sb="19" eb="20">
      <t>エン</t>
    </rPh>
    <rPh sb="26" eb="27">
      <t>ニチ</t>
    </rPh>
    <phoneticPr fontId="2"/>
  </si>
  <si>
    <t>副看護部長1名：年額7,200,000（諸手当・賞与含む）×新人研修に係る業務割合(15/100）</t>
    <rPh sb="0" eb="1">
      <t>フク</t>
    </rPh>
    <rPh sb="1" eb="3">
      <t>カンゴ</t>
    </rPh>
    <rPh sb="3" eb="5">
      <t>ブチョウ</t>
    </rPh>
    <rPh sb="6" eb="7">
      <t>メイ</t>
    </rPh>
    <rPh sb="8" eb="10">
      <t>ネンガク</t>
    </rPh>
    <rPh sb="20" eb="23">
      <t>ショテアテ</t>
    </rPh>
    <rPh sb="24" eb="26">
      <t>ショウヨ</t>
    </rPh>
    <rPh sb="26" eb="27">
      <t>フク</t>
    </rPh>
    <rPh sb="30" eb="32">
      <t>シンジン</t>
    </rPh>
    <rPh sb="32" eb="34">
      <t>ケンシュウ</t>
    </rPh>
    <rPh sb="35" eb="36">
      <t>カカ</t>
    </rPh>
    <rPh sb="37" eb="39">
      <t>ギョウム</t>
    </rPh>
    <rPh sb="39" eb="41">
      <t>ワリアイ</t>
    </rPh>
    <phoneticPr fontId="2"/>
  </si>
  <si>
    <t>副看護部長1名：研修実施特別手当　月額3,000円×12月</t>
    <rPh sb="0" eb="1">
      <t>フク</t>
    </rPh>
    <rPh sb="1" eb="3">
      <t>カンゴ</t>
    </rPh>
    <rPh sb="3" eb="5">
      <t>ブチョウ</t>
    </rPh>
    <rPh sb="6" eb="7">
      <t>メイ</t>
    </rPh>
    <rPh sb="8" eb="10">
      <t>ケンシュウ</t>
    </rPh>
    <rPh sb="10" eb="12">
      <t>ジッシ</t>
    </rPh>
    <rPh sb="12" eb="14">
      <t>トクベツ</t>
    </rPh>
    <rPh sb="14" eb="16">
      <t>テアテ</t>
    </rPh>
    <rPh sb="17" eb="19">
      <t>ゲツガク</t>
    </rPh>
    <rPh sb="24" eb="25">
      <t>エン</t>
    </rPh>
    <rPh sb="28" eb="29">
      <t>ツキ</t>
    </rPh>
    <phoneticPr fontId="2"/>
  </si>
  <si>
    <t>コミュニケーション技術に係る外部講師報償費　20,000円×2日</t>
    <rPh sb="9" eb="11">
      <t>ギジュツ</t>
    </rPh>
    <rPh sb="12" eb="13">
      <t>カカ</t>
    </rPh>
    <rPh sb="14" eb="16">
      <t>ガイブ</t>
    </rPh>
    <rPh sb="16" eb="18">
      <t>コウシ</t>
    </rPh>
    <rPh sb="18" eb="21">
      <t>ホウショウヒ</t>
    </rPh>
    <rPh sb="28" eb="29">
      <t>エン</t>
    </rPh>
    <rPh sb="31" eb="32">
      <t>ニチ</t>
    </rPh>
    <phoneticPr fontId="2"/>
  </si>
  <si>
    <t>講師旅費30,000円、新人看護師研修旅費(2,000円×15人）</t>
    <rPh sb="0" eb="2">
      <t>コウシ</t>
    </rPh>
    <rPh sb="2" eb="4">
      <t>リョヒ</t>
    </rPh>
    <rPh sb="10" eb="11">
      <t>エン</t>
    </rPh>
    <rPh sb="12" eb="14">
      <t>シンジン</t>
    </rPh>
    <rPh sb="14" eb="16">
      <t>カンゴ</t>
    </rPh>
    <rPh sb="16" eb="17">
      <t>シ</t>
    </rPh>
    <rPh sb="17" eb="19">
      <t>ケンシュウ</t>
    </rPh>
    <rPh sb="19" eb="21">
      <t>リョヒ</t>
    </rPh>
    <rPh sb="27" eb="28">
      <t>エン</t>
    </rPh>
    <rPh sb="31" eb="32">
      <t>ニン</t>
    </rPh>
    <phoneticPr fontId="2"/>
  </si>
  <si>
    <t>文房具、用紙等研修に必要なもの</t>
    <rPh sb="0" eb="3">
      <t>ブンボウグ</t>
    </rPh>
    <rPh sb="4" eb="6">
      <t>ヨウシ</t>
    </rPh>
    <rPh sb="6" eb="7">
      <t>トウ</t>
    </rPh>
    <rPh sb="7" eb="9">
      <t>ケンシュウ</t>
    </rPh>
    <rPh sb="10" eb="12">
      <t>ヒツヨウ</t>
    </rPh>
    <phoneticPr fontId="2"/>
  </si>
  <si>
    <t>テキスト印刷代25名分(講師分、予備含む）</t>
    <rPh sb="4" eb="6">
      <t>インサツ</t>
    </rPh>
    <rPh sb="6" eb="7">
      <t>ダイ</t>
    </rPh>
    <rPh sb="9" eb="11">
      <t>メイブン</t>
    </rPh>
    <rPh sb="12" eb="14">
      <t>コウシ</t>
    </rPh>
    <rPh sb="14" eb="15">
      <t>ブン</t>
    </rPh>
    <rPh sb="16" eb="18">
      <t>ヨビ</t>
    </rPh>
    <rPh sb="18" eb="19">
      <t>フク</t>
    </rPh>
    <phoneticPr fontId="2"/>
  </si>
  <si>
    <t>研修用冊子25名分(講師分、予備含む）</t>
    <rPh sb="0" eb="2">
      <t>ケンシュウ</t>
    </rPh>
    <rPh sb="2" eb="3">
      <t>ヨウ</t>
    </rPh>
    <rPh sb="3" eb="5">
      <t>サッシ</t>
    </rPh>
    <rPh sb="7" eb="9">
      <t>メイブン</t>
    </rPh>
    <rPh sb="10" eb="12">
      <t>コウシ</t>
    </rPh>
    <rPh sb="12" eb="13">
      <t>ブン</t>
    </rPh>
    <rPh sb="14" eb="16">
      <t>ヨビ</t>
    </rPh>
    <rPh sb="16" eb="17">
      <t>フク</t>
    </rPh>
    <phoneticPr fontId="2"/>
  </si>
  <si>
    <t>電話、ファックス代、郵送料</t>
    <rPh sb="0" eb="2">
      <t>デンワ</t>
    </rPh>
    <rPh sb="8" eb="9">
      <t>ダイ</t>
    </rPh>
    <rPh sb="10" eb="13">
      <t>ユウソウリョウ</t>
    </rPh>
    <phoneticPr fontId="2"/>
  </si>
  <si>
    <t>振込手数料</t>
    <rPh sb="0" eb="2">
      <t>フリコミ</t>
    </rPh>
    <rPh sb="2" eb="5">
      <t>テスウリョウ</t>
    </rPh>
    <phoneticPr fontId="2"/>
  </si>
  <si>
    <t>○○会場会議室使用料　5000×2日、モデル人形レンタル料　20,000円/日</t>
    <rPh sb="2" eb="4">
      <t>カイジョウ</t>
    </rPh>
    <rPh sb="4" eb="7">
      <t>カイギシツ</t>
    </rPh>
    <rPh sb="7" eb="10">
      <t>シヨウリョウ</t>
    </rPh>
    <rPh sb="17" eb="18">
      <t>ニチ</t>
    </rPh>
    <rPh sb="22" eb="24">
      <t>ニンギョウ</t>
    </rPh>
    <rPh sb="28" eb="29">
      <t>リョウ</t>
    </rPh>
    <rPh sb="36" eb="37">
      <t>エン</t>
    </rPh>
    <rPh sb="38" eb="39">
      <t>ニチ</t>
    </rPh>
    <phoneticPr fontId="2"/>
  </si>
  <si>
    <t>病棟看護師長4名/4名：年額5,800,000(賞与・諸手当含む）×新人研修に係る業務割合20/100×4名</t>
    <rPh sb="0" eb="2">
      <t>ビョウトウ</t>
    </rPh>
    <rPh sb="2" eb="4">
      <t>カンゴ</t>
    </rPh>
    <rPh sb="4" eb="6">
      <t>シチョウ</t>
    </rPh>
    <rPh sb="7" eb="8">
      <t>メイ</t>
    </rPh>
    <rPh sb="10" eb="11">
      <t>メイ</t>
    </rPh>
    <rPh sb="12" eb="14">
      <t>ネンガク</t>
    </rPh>
    <rPh sb="24" eb="26">
      <t>ショウヨ</t>
    </rPh>
    <rPh sb="27" eb="30">
      <t>ショテアテ</t>
    </rPh>
    <rPh sb="30" eb="31">
      <t>フク</t>
    </rPh>
    <rPh sb="34" eb="36">
      <t>シンジン</t>
    </rPh>
    <rPh sb="36" eb="38">
      <t>ケンシュウ</t>
    </rPh>
    <rPh sb="39" eb="40">
      <t>カカ</t>
    </rPh>
    <rPh sb="41" eb="43">
      <t>ギョウム</t>
    </rPh>
    <rPh sb="43" eb="45">
      <t>ワリアイ</t>
    </rPh>
    <rPh sb="53" eb="54">
      <t>メイ</t>
    </rPh>
    <phoneticPr fontId="2"/>
  </si>
  <si>
    <t>病棟看護師長2名/4名：年額5,800,000(賞与・諸手当含む）×受入研修に係る業務割合5/100×2名</t>
    <rPh sb="0" eb="2">
      <t>ビョウトウ</t>
    </rPh>
    <rPh sb="2" eb="4">
      <t>カンゴ</t>
    </rPh>
    <rPh sb="4" eb="6">
      <t>シチョウ</t>
    </rPh>
    <rPh sb="7" eb="8">
      <t>メイ</t>
    </rPh>
    <rPh sb="10" eb="11">
      <t>メイ</t>
    </rPh>
    <rPh sb="12" eb="14">
      <t>ネンガク</t>
    </rPh>
    <rPh sb="24" eb="26">
      <t>ショウヨ</t>
    </rPh>
    <rPh sb="27" eb="30">
      <t>ショテアテ</t>
    </rPh>
    <rPh sb="30" eb="31">
      <t>フク</t>
    </rPh>
    <rPh sb="34" eb="36">
      <t>ウケイレ</t>
    </rPh>
    <rPh sb="36" eb="38">
      <t>ケンシュウ</t>
    </rPh>
    <rPh sb="39" eb="40">
      <t>カカ</t>
    </rPh>
    <rPh sb="41" eb="43">
      <t>ギョウム</t>
    </rPh>
    <rPh sb="43" eb="45">
      <t>ワリアイ</t>
    </rPh>
    <rPh sb="52" eb="53">
      <t>メイ</t>
    </rPh>
    <phoneticPr fontId="2"/>
  </si>
  <si>
    <t>テキスト印刷代5名分</t>
    <rPh sb="4" eb="6">
      <t>インサツ</t>
    </rPh>
    <rPh sb="6" eb="7">
      <t>ダイ</t>
    </rPh>
    <rPh sb="8" eb="10">
      <t>メイブン</t>
    </rPh>
    <phoneticPr fontId="2"/>
  </si>
  <si>
    <t>研修用冊子5名分</t>
    <rPh sb="0" eb="2">
      <t>ケンシュウ</t>
    </rPh>
    <rPh sb="2" eb="3">
      <t>ヨウ</t>
    </rPh>
    <rPh sb="3" eb="5">
      <t>サッシ</t>
    </rPh>
    <rPh sb="6" eb="8">
      <t>メイブン</t>
    </rPh>
    <phoneticPr fontId="2"/>
  </si>
  <si>
    <t>合　　　　　計</t>
    <rPh sb="0" eb="1">
      <t>ゴウ</t>
    </rPh>
    <rPh sb="6" eb="7">
      <t>ケイ</t>
    </rPh>
    <phoneticPr fontId="2"/>
  </si>
  <si>
    <t>別紙３</t>
    <rPh sb="0" eb="2">
      <t>ベッシ</t>
    </rPh>
    <phoneticPr fontId="6"/>
  </si>
  <si>
    <t>別紙４</t>
    <rPh sb="0" eb="2">
      <t>ベッシ</t>
    </rPh>
    <phoneticPr fontId="6"/>
  </si>
  <si>
    <t>№</t>
    <phoneticPr fontId="2"/>
  </si>
  <si>
    <t>従事している職種</t>
    <rPh sb="0" eb="2">
      <t>ジュウジ</t>
    </rPh>
    <rPh sb="6" eb="8">
      <t>ショクシュ</t>
    </rPh>
    <phoneticPr fontId="2"/>
  </si>
  <si>
    <t>保健師</t>
    <rPh sb="0" eb="3">
      <t>ホケンシ</t>
    </rPh>
    <phoneticPr fontId="6"/>
  </si>
  <si>
    <t>常勤</t>
    <rPh sb="0" eb="2">
      <t>ジョウキン</t>
    </rPh>
    <phoneticPr fontId="6"/>
  </si>
  <si>
    <t>有</t>
    <rPh sb="0" eb="1">
      <t>アリ</t>
    </rPh>
    <phoneticPr fontId="2"/>
  </si>
  <si>
    <t>助産師</t>
    <rPh sb="0" eb="3">
      <t>ジョサンシ</t>
    </rPh>
    <phoneticPr fontId="2"/>
  </si>
  <si>
    <t>非常勤</t>
    <rPh sb="0" eb="3">
      <t>ヒジョウキン</t>
    </rPh>
    <phoneticPr fontId="6"/>
  </si>
  <si>
    <t>無</t>
    <rPh sb="0" eb="1">
      <t>ナシ</t>
    </rPh>
    <phoneticPr fontId="2"/>
  </si>
  <si>
    <t>看護師</t>
    <rPh sb="0" eb="3">
      <t>カンゴシ</t>
    </rPh>
    <phoneticPr fontId="2"/>
  </si>
  <si>
    <t>その他</t>
    <rPh sb="2" eb="3">
      <t>タ</t>
    </rPh>
    <phoneticPr fontId="2"/>
  </si>
  <si>
    <t>准看護師</t>
    <rPh sb="0" eb="1">
      <t>ジュン</t>
    </rPh>
    <rPh sb="1" eb="4">
      <t>カンゴシ</t>
    </rPh>
    <phoneticPr fontId="6"/>
  </si>
  <si>
    <t>氏   名</t>
    <rPh sb="0" eb="1">
      <t>シ</t>
    </rPh>
    <rPh sb="4" eb="5">
      <t>メイ</t>
    </rPh>
    <phoneticPr fontId="2"/>
  </si>
  <si>
    <t>備  考</t>
    <rPh sb="0" eb="1">
      <t>ビン</t>
    </rPh>
    <rPh sb="3" eb="4">
      <t>コウ</t>
    </rPh>
    <phoneticPr fontId="6"/>
  </si>
  <si>
    <t>研修に必要な衛生材料などの医療用消耗品や薬品類等の購入にかかる経費も含まれます。</t>
    <phoneticPr fontId="2"/>
  </si>
  <si>
    <t>例えば、郵便料として切手、葉書、小包、速達、書留等の料金が考えられます。</t>
    <phoneticPr fontId="2"/>
  </si>
  <si>
    <t>例えば、新人看護職員が外部の研修に参加した場合の受講料などが想定されます。</t>
    <phoneticPr fontId="2"/>
  </si>
  <si>
    <t>外部の講師や委員などのお茶・弁当代や速記にかかる経費が考えられますが、病院職員のお茶代などの計上は好ましくありません。</t>
    <phoneticPr fontId="2"/>
  </si>
  <si>
    <t>他施設からの参加者の公募のための案内通知の郵送等が考えられます。</t>
    <phoneticPr fontId="5"/>
  </si>
  <si>
    <t>別紙２</t>
    <rPh sb="0" eb="2">
      <t>ベッシ</t>
    </rPh>
    <phoneticPr fontId="2"/>
  </si>
  <si>
    <t>実支出額</t>
    <rPh sb="0" eb="1">
      <t>ジツ</t>
    </rPh>
    <phoneticPr fontId="2"/>
  </si>
  <si>
    <t>（研　　修　　経　　費）※１</t>
    <rPh sb="1" eb="2">
      <t>ケン</t>
    </rPh>
    <rPh sb="4" eb="5">
      <t>オサム</t>
    </rPh>
    <rPh sb="7" eb="8">
      <t>キョウ</t>
    </rPh>
    <rPh sb="10" eb="11">
      <t>ヒ</t>
    </rPh>
    <phoneticPr fontId="6"/>
  </si>
  <si>
    <t>報償費</t>
    <phoneticPr fontId="6"/>
  </si>
  <si>
    <t>（教 育 担 当 者 経 費）※２</t>
    <rPh sb="1" eb="2">
      <t>キョウ</t>
    </rPh>
    <rPh sb="3" eb="4">
      <t>イク</t>
    </rPh>
    <rPh sb="5" eb="6">
      <t>タダシ</t>
    </rPh>
    <rPh sb="7" eb="8">
      <t>トウ</t>
    </rPh>
    <rPh sb="9" eb="10">
      <t>モノ</t>
    </rPh>
    <rPh sb="11" eb="12">
      <t>キョウ</t>
    </rPh>
    <rPh sb="13" eb="14">
      <t>ヒ</t>
    </rPh>
    <phoneticPr fontId="6"/>
  </si>
  <si>
    <t>（医療機関受入研修事業）※３</t>
    <rPh sb="1" eb="3">
      <t>イリョウ</t>
    </rPh>
    <rPh sb="3" eb="5">
      <t>キカン</t>
    </rPh>
    <rPh sb="5" eb="7">
      <t>ウケイレ</t>
    </rPh>
    <rPh sb="7" eb="9">
      <t>ケンシュウ</t>
    </rPh>
    <rPh sb="9" eb="11">
      <t>ジギョウ</t>
    </rPh>
    <phoneticPr fontId="6"/>
  </si>
  <si>
    <t>※</t>
    <phoneticPr fontId="8"/>
  </si>
  <si>
    <t>１　賃金は、外部の研修参加に伴う代替職員経費に限る</t>
    <rPh sb="2" eb="4">
      <t>チンギン</t>
    </rPh>
    <rPh sb="6" eb="8">
      <t>ガイブ</t>
    </rPh>
    <rPh sb="9" eb="11">
      <t>ケンシュウ</t>
    </rPh>
    <rPh sb="11" eb="13">
      <t>サンカ</t>
    </rPh>
    <rPh sb="14" eb="15">
      <t>トモナ</t>
    </rPh>
    <rPh sb="16" eb="18">
      <t>ダイタイ</t>
    </rPh>
    <rPh sb="18" eb="20">
      <t>ショクイン</t>
    </rPh>
    <rPh sb="20" eb="22">
      <t>ケイヒ</t>
    </rPh>
    <rPh sb="23" eb="24">
      <t>カギ</t>
    </rPh>
    <phoneticPr fontId="8"/>
  </si>
  <si>
    <t>２　教育担当者経費は、新人看護職員が５名以上の場合に限り計上が可能</t>
    <rPh sb="2" eb="4">
      <t>キョウイク</t>
    </rPh>
    <rPh sb="4" eb="7">
      <t>タントウシャ</t>
    </rPh>
    <rPh sb="7" eb="9">
      <t>ケイヒ</t>
    </rPh>
    <rPh sb="11" eb="13">
      <t>シンジン</t>
    </rPh>
    <rPh sb="13" eb="15">
      <t>カンゴ</t>
    </rPh>
    <rPh sb="15" eb="17">
      <t>ショクイン</t>
    </rPh>
    <rPh sb="19" eb="20">
      <t>メイ</t>
    </rPh>
    <rPh sb="20" eb="22">
      <t>イジョウ</t>
    </rPh>
    <rPh sb="23" eb="25">
      <t>バアイ</t>
    </rPh>
    <rPh sb="26" eb="27">
      <t>カギ</t>
    </rPh>
    <rPh sb="28" eb="30">
      <t>ケイジョウ</t>
    </rPh>
    <rPh sb="31" eb="33">
      <t>カノウ</t>
    </rPh>
    <phoneticPr fontId="3"/>
  </si>
  <si>
    <t>３　医療機関受入研修事業を行った場合に計上が可能</t>
    <rPh sb="2" eb="4">
      <t>イリョウ</t>
    </rPh>
    <rPh sb="4" eb="6">
      <t>キカン</t>
    </rPh>
    <rPh sb="6" eb="8">
      <t>ウケイレ</t>
    </rPh>
    <rPh sb="8" eb="10">
      <t>ケンシュウ</t>
    </rPh>
    <rPh sb="10" eb="12">
      <t>ジギョウ</t>
    </rPh>
    <rPh sb="13" eb="14">
      <t>オコナ</t>
    </rPh>
    <rPh sb="16" eb="18">
      <t>バアイ</t>
    </rPh>
    <rPh sb="19" eb="21">
      <t>ケイジョウ</t>
    </rPh>
    <rPh sb="22" eb="24">
      <t>カノウ</t>
    </rPh>
    <phoneticPr fontId="2"/>
  </si>
  <si>
    <t>本事業に必要な消耗品費</t>
    <rPh sb="0" eb="1">
      <t>ホン</t>
    </rPh>
    <rPh sb="1" eb="3">
      <t>ジギョウ</t>
    </rPh>
    <rPh sb="4" eb="6">
      <t>ヒツヨウ</t>
    </rPh>
    <rPh sb="7" eb="10">
      <t>ショウモウヒン</t>
    </rPh>
    <rPh sb="10" eb="11">
      <t>ヒ</t>
    </rPh>
    <phoneticPr fontId="2"/>
  </si>
  <si>
    <t>本事業に必要な印刷製本費</t>
    <rPh sb="0" eb="1">
      <t>ホン</t>
    </rPh>
    <rPh sb="1" eb="3">
      <t>ジギョウ</t>
    </rPh>
    <rPh sb="4" eb="6">
      <t>ヒツヨウ</t>
    </rPh>
    <rPh sb="7" eb="9">
      <t>インサツ</t>
    </rPh>
    <rPh sb="9" eb="11">
      <t>セイホン</t>
    </rPh>
    <rPh sb="11" eb="12">
      <t>ヒ</t>
    </rPh>
    <phoneticPr fontId="2"/>
  </si>
  <si>
    <t>本事業にかかる会議の開催に必要な経費</t>
    <rPh sb="0" eb="1">
      <t>ホン</t>
    </rPh>
    <rPh sb="1" eb="3">
      <t>ジギョウ</t>
    </rPh>
    <rPh sb="7" eb="9">
      <t>カイギ</t>
    </rPh>
    <rPh sb="10" eb="12">
      <t>カイサイ</t>
    </rPh>
    <rPh sb="13" eb="15">
      <t>ヒツヨウ</t>
    </rPh>
    <rPh sb="16" eb="18">
      <t>ケイヒ</t>
    </rPh>
    <phoneticPr fontId="2"/>
  </si>
  <si>
    <t>本事業で使用する書籍やDVD教材の購入にかかる経費などです。</t>
    <phoneticPr fontId="5"/>
  </si>
  <si>
    <t>本事業にかかる会議や院内研修などの資料や教材の印刷を業者に依頼した場合の経費などです。</t>
    <phoneticPr fontId="5"/>
  </si>
  <si>
    <t>本事業に必要な図書購入費</t>
    <rPh sb="0" eb="1">
      <t>ホン</t>
    </rPh>
    <rPh sb="1" eb="3">
      <t>ジギョウ</t>
    </rPh>
    <rPh sb="4" eb="6">
      <t>ヒツヨウ</t>
    </rPh>
    <rPh sb="7" eb="9">
      <t>トショ</t>
    </rPh>
    <rPh sb="9" eb="12">
      <t>コウニュウヒ</t>
    </rPh>
    <phoneticPr fontId="2"/>
  </si>
  <si>
    <t>本事業に必要な郵便料、宅急便料金</t>
    <rPh sb="0" eb="1">
      <t>ホン</t>
    </rPh>
    <rPh sb="1" eb="3">
      <t>ジギョウ</t>
    </rPh>
    <rPh sb="4" eb="6">
      <t>ヒツヨウ</t>
    </rPh>
    <rPh sb="7" eb="9">
      <t>ユウビン</t>
    </rPh>
    <rPh sb="9" eb="10">
      <t>リョウ</t>
    </rPh>
    <rPh sb="11" eb="14">
      <t>タッキュウビン</t>
    </rPh>
    <rPh sb="14" eb="16">
      <t>リョウキン</t>
    </rPh>
    <phoneticPr fontId="2"/>
  </si>
  <si>
    <t>本事業で使用する器具機械その他備品等のうち、比較的長期の使用に耐えうる物品の購入にかかる経費</t>
    <rPh sb="0" eb="1">
      <t>ホン</t>
    </rPh>
    <rPh sb="1" eb="3">
      <t>ジギョウ</t>
    </rPh>
    <rPh sb="4" eb="6">
      <t>シヨウ</t>
    </rPh>
    <rPh sb="8" eb="10">
      <t>キグ</t>
    </rPh>
    <rPh sb="10" eb="12">
      <t>キカイ</t>
    </rPh>
    <rPh sb="14" eb="15">
      <t>ホカ</t>
    </rPh>
    <rPh sb="15" eb="17">
      <t>ビヒン</t>
    </rPh>
    <rPh sb="17" eb="18">
      <t>トウ</t>
    </rPh>
    <rPh sb="22" eb="25">
      <t>ヒカクテキ</t>
    </rPh>
    <rPh sb="25" eb="27">
      <t>チョウキ</t>
    </rPh>
    <rPh sb="28" eb="30">
      <t>シヨウ</t>
    </rPh>
    <rPh sb="31" eb="32">
      <t>タ</t>
    </rPh>
    <rPh sb="35" eb="36">
      <t>モノ</t>
    </rPh>
    <rPh sb="38" eb="40">
      <t>コウニュウ</t>
    </rPh>
    <rPh sb="44" eb="46">
      <t>ケイヒ</t>
    </rPh>
    <phoneticPr fontId="2"/>
  </si>
  <si>
    <t>採血静注シミュレーター1台　ノートパソコン（新人研修のみで使用）</t>
    <rPh sb="0" eb="2">
      <t>サイケツ</t>
    </rPh>
    <rPh sb="2" eb="3">
      <t>セイ</t>
    </rPh>
    <rPh sb="3" eb="4">
      <t>チュウ</t>
    </rPh>
    <rPh sb="12" eb="13">
      <t>ダイ</t>
    </rPh>
    <rPh sb="22" eb="24">
      <t>シンジン</t>
    </rPh>
    <rPh sb="24" eb="26">
      <t>ケンシュウ</t>
    </rPh>
    <rPh sb="29" eb="31">
      <t>シヨウ</t>
    </rPh>
    <phoneticPr fontId="2"/>
  </si>
  <si>
    <t>例えばシミュレーターの購入費などが考えられます。
本事業以外でも使用する場合は対象経費として計上できません。</t>
    <rPh sb="25" eb="26">
      <t>ホン</t>
    </rPh>
    <rPh sb="26" eb="28">
      <t>ジギョウ</t>
    </rPh>
    <rPh sb="28" eb="30">
      <t>イガイ</t>
    </rPh>
    <rPh sb="32" eb="34">
      <t>シヨウ</t>
    </rPh>
    <rPh sb="36" eb="38">
      <t>バアイ</t>
    </rPh>
    <rPh sb="39" eb="41">
      <t>タイショウ</t>
    </rPh>
    <rPh sb="41" eb="43">
      <t>ケイヒ</t>
    </rPh>
    <rPh sb="46" eb="48">
      <t>ケイジョウ</t>
    </rPh>
    <phoneticPr fontId="5"/>
  </si>
  <si>
    <t>※緑色のセルのみ御記入ください（他のセルは自動計算されます）。</t>
    <rPh sb="1" eb="3">
      <t>ミドリイロ</t>
    </rPh>
    <rPh sb="8" eb="11">
      <t>ゴキニュウ</t>
    </rPh>
    <rPh sb="16" eb="17">
      <t>タ</t>
    </rPh>
    <rPh sb="21" eb="23">
      <t>ジドウ</t>
    </rPh>
    <rPh sb="23" eb="25">
      <t>ケイサン</t>
    </rPh>
    <phoneticPr fontId="3"/>
  </si>
  <si>
    <t>研修経費基準額</t>
    <rPh sb="0" eb="2">
      <t>ケンシュウ</t>
    </rPh>
    <rPh sb="2" eb="4">
      <t>ケイヒ</t>
    </rPh>
    <rPh sb="4" eb="6">
      <t>キジュン</t>
    </rPh>
    <rPh sb="6" eb="7">
      <t>ガク</t>
    </rPh>
    <phoneticPr fontId="6"/>
  </si>
  <si>
    <t>教育担当者経費基準額</t>
    <rPh sb="0" eb="2">
      <t>キョウイク</t>
    </rPh>
    <rPh sb="2" eb="5">
      <t>タントウシャ</t>
    </rPh>
    <rPh sb="5" eb="7">
      <t>ケイヒ</t>
    </rPh>
    <rPh sb="7" eb="9">
      <t>キジュン</t>
    </rPh>
    <rPh sb="9" eb="10">
      <t>ガク</t>
    </rPh>
    <phoneticPr fontId="6"/>
  </si>
  <si>
    <t>医療機関受入研修事業基準額</t>
    <rPh sb="0" eb="2">
      <t>イリョウ</t>
    </rPh>
    <rPh sb="2" eb="4">
      <t>キカン</t>
    </rPh>
    <rPh sb="4" eb="6">
      <t>ウケイレ</t>
    </rPh>
    <rPh sb="6" eb="8">
      <t>ケンシュウ</t>
    </rPh>
    <rPh sb="8" eb="10">
      <t>ジギョウ</t>
    </rPh>
    <rPh sb="10" eb="12">
      <t>キジュン</t>
    </rPh>
    <rPh sb="12" eb="13">
      <t>ガク</t>
    </rPh>
    <phoneticPr fontId="6"/>
  </si>
  <si>
    <t>基準額</t>
    <rPh sb="0" eb="2">
      <t>キジュン</t>
    </rPh>
    <rPh sb="2" eb="3">
      <t>ガク</t>
    </rPh>
    <phoneticPr fontId="6"/>
  </si>
  <si>
    <t>基　　準　　額　　の　　算　　出</t>
    <rPh sb="0" eb="1">
      <t>モト</t>
    </rPh>
    <rPh sb="3" eb="4">
      <t>ジュン</t>
    </rPh>
    <rPh sb="6" eb="7">
      <t>ガク</t>
    </rPh>
    <rPh sb="12" eb="13">
      <t>サン</t>
    </rPh>
    <rPh sb="15" eb="16">
      <t>デ</t>
    </rPh>
    <phoneticPr fontId="6"/>
  </si>
  <si>
    <t>新人看護職員数</t>
    <rPh sb="0" eb="2">
      <t>シンジン</t>
    </rPh>
    <rPh sb="2" eb="4">
      <t>カンゴ</t>
    </rPh>
    <rPh sb="4" eb="6">
      <t>ショクイン</t>
    </rPh>
    <rPh sb="6" eb="7">
      <t>スウ</t>
    </rPh>
    <phoneticPr fontId="6"/>
  </si>
  <si>
    <t>A</t>
    <phoneticPr fontId="23"/>
  </si>
  <si>
    <t>B</t>
    <phoneticPr fontId="23"/>
  </si>
  <si>
    <t>C</t>
    <phoneticPr fontId="23"/>
  </si>
  <si>
    <t>D</t>
    <phoneticPr fontId="23"/>
  </si>
  <si>
    <t>E</t>
    <phoneticPr fontId="23"/>
  </si>
  <si>
    <t>F</t>
    <phoneticPr fontId="23"/>
  </si>
  <si>
    <t>G</t>
    <phoneticPr fontId="23"/>
  </si>
  <si>
    <t>H</t>
    <phoneticPr fontId="23"/>
  </si>
  <si>
    <t>I</t>
    <phoneticPr fontId="23"/>
  </si>
  <si>
    <t>K</t>
    <phoneticPr fontId="23"/>
  </si>
  <si>
    <t>L</t>
    <phoneticPr fontId="23"/>
  </si>
  <si>
    <t>P</t>
    <phoneticPr fontId="6"/>
  </si>
  <si>
    <t>J</t>
    <phoneticPr fontId="23"/>
  </si>
  <si>
    <t>M</t>
    <phoneticPr fontId="23"/>
  </si>
  <si>
    <t>N</t>
    <phoneticPr fontId="6"/>
  </si>
  <si>
    <t>O</t>
    <phoneticPr fontId="23"/>
  </si>
  <si>
    <t>Q</t>
    <phoneticPr fontId="6"/>
  </si>
  <si>
    <t>差引額
Ｄ－Ｅ＝Ｆ</t>
    <phoneticPr fontId="23"/>
  </si>
  <si>
    <t>補助金支出予定額</t>
    <rPh sb="0" eb="2">
      <t>ホジョ</t>
    </rPh>
    <rPh sb="2" eb="3">
      <t>キン</t>
    </rPh>
    <phoneticPr fontId="6"/>
  </si>
  <si>
    <t>選定額①</t>
    <phoneticPr fontId="23"/>
  </si>
  <si>
    <t>選定額②</t>
    <rPh sb="0" eb="2">
      <t>センテイ</t>
    </rPh>
    <rPh sb="2" eb="3">
      <t>ガク</t>
    </rPh>
    <phoneticPr fontId="6"/>
  </si>
  <si>
    <t>医療機関名</t>
    <rPh sb="0" eb="2">
      <t>イリョウ</t>
    </rPh>
    <rPh sb="2" eb="4">
      <t>キカン</t>
    </rPh>
    <rPh sb="4" eb="5">
      <t>メイ</t>
    </rPh>
    <phoneticPr fontId="6"/>
  </si>
  <si>
    <t>施設名：</t>
    <rPh sb="0" eb="2">
      <t>シセツ</t>
    </rPh>
    <rPh sb="2" eb="3">
      <t>メイ</t>
    </rPh>
    <phoneticPr fontId="30"/>
  </si>
  <si>
    <t>電話、ファックス代、郵送料、e-ラーニング</t>
    <rPh sb="0" eb="2">
      <t>デンワ</t>
    </rPh>
    <rPh sb="8" eb="9">
      <t>ダイ</t>
    </rPh>
    <rPh sb="10" eb="13">
      <t>ユウソウリョウ</t>
    </rPh>
    <phoneticPr fontId="2"/>
  </si>
  <si>
    <t>以下を参考に作成してください。</t>
    <rPh sb="0" eb="2">
      <t>イカ</t>
    </rPh>
    <rPh sb="3" eb="5">
      <t>サンコウ</t>
    </rPh>
    <rPh sb="6" eb="8">
      <t>サクセイ</t>
    </rPh>
    <phoneticPr fontId="32"/>
  </si>
  <si>
    <t>別紙１参考</t>
    <rPh sb="0" eb="2">
      <t>ベッシ</t>
    </rPh>
    <rPh sb="3" eb="5">
      <t>サンコウ</t>
    </rPh>
    <phoneticPr fontId="32"/>
  </si>
  <si>
    <t>記載要領</t>
    <rPh sb="0" eb="2">
      <t>キサイ</t>
    </rPh>
    <rPh sb="2" eb="4">
      <t>ヨウリョウ</t>
    </rPh>
    <phoneticPr fontId="32"/>
  </si>
  <si>
    <t>※緑色のセルのみ御記入ください（他のセルは自動計算されます）。
　「別紙２参考」、「別紙２記入例」をよく読んで記入してください。</t>
    <rPh sb="1" eb="3">
      <t>ミドリイロ</t>
    </rPh>
    <rPh sb="8" eb="11">
      <t>ゴキニュウ</t>
    </rPh>
    <rPh sb="16" eb="17">
      <t>タ</t>
    </rPh>
    <rPh sb="21" eb="23">
      <t>ジドウ</t>
    </rPh>
    <rPh sb="23" eb="25">
      <t>ケイサン</t>
    </rPh>
    <phoneticPr fontId="3"/>
  </si>
  <si>
    <t>　「別紙１参考」、「別紙１記入例」をよく読んで記入してください。</t>
    <rPh sb="2" eb="4">
      <t>ベッシ</t>
    </rPh>
    <rPh sb="5" eb="7">
      <t>サンコウ</t>
    </rPh>
    <rPh sb="10" eb="12">
      <t>ベッシ</t>
    </rPh>
    <rPh sb="13" eb="15">
      <t>キニュウ</t>
    </rPh>
    <rPh sb="15" eb="16">
      <t>レイ</t>
    </rPh>
    <rPh sb="20" eb="21">
      <t>ヨ</t>
    </rPh>
    <rPh sb="23" eb="25">
      <t>キニュウ</t>
    </rPh>
    <phoneticPr fontId="3"/>
  </si>
  <si>
    <t>医療法人○○会○○病院</t>
    <rPh sb="0" eb="2">
      <t>イリョウ</t>
    </rPh>
    <rPh sb="2" eb="4">
      <t>ホウジン</t>
    </rPh>
    <rPh sb="6" eb="7">
      <t>カイ</t>
    </rPh>
    <rPh sb="9" eb="11">
      <t>ビョウイン</t>
    </rPh>
    <phoneticPr fontId="23"/>
  </si>
  <si>
    <t>　「別紙３参考」、「別紙３記入例」をよく読んで記入してください。</t>
    <rPh sb="2" eb="4">
      <t>ベッシ</t>
    </rPh>
    <rPh sb="5" eb="7">
      <t>サンコウ</t>
    </rPh>
    <rPh sb="10" eb="12">
      <t>ベッシ</t>
    </rPh>
    <rPh sb="13" eb="15">
      <t>キニュウ</t>
    </rPh>
    <rPh sb="15" eb="16">
      <t>レイ</t>
    </rPh>
    <rPh sb="20" eb="21">
      <t>ヨ</t>
    </rPh>
    <rPh sb="23" eb="25">
      <t>キニュウ</t>
    </rPh>
    <phoneticPr fontId="3"/>
  </si>
  <si>
    <t>①貴施設の状況</t>
    <rPh sb="1" eb="2">
      <t>キ</t>
    </rPh>
    <rPh sb="2" eb="4">
      <t>シセツ</t>
    </rPh>
    <rPh sb="5" eb="7">
      <t>ジョウキョウ</t>
    </rPh>
    <phoneticPr fontId="5"/>
  </si>
  <si>
    <t>新人看護師数</t>
    <rPh sb="0" eb="2">
      <t>シンジン</t>
    </rPh>
    <rPh sb="2" eb="5">
      <t>カンゴシ</t>
    </rPh>
    <rPh sb="5" eb="6">
      <t>スウ</t>
    </rPh>
    <phoneticPr fontId="2"/>
  </si>
  <si>
    <t>新人准看護師数</t>
    <rPh sb="0" eb="2">
      <t>シンジン</t>
    </rPh>
    <rPh sb="2" eb="6">
      <t>ジュンカンゴシ</t>
    </rPh>
    <rPh sb="6" eb="7">
      <t>スウ</t>
    </rPh>
    <phoneticPr fontId="2"/>
  </si>
  <si>
    <t>②新人看護職員研修事業について</t>
    <rPh sb="1" eb="3">
      <t>シンジン</t>
    </rPh>
    <rPh sb="3" eb="5">
      <t>カンゴ</t>
    </rPh>
    <rPh sb="5" eb="7">
      <t>ショクイン</t>
    </rPh>
    <rPh sb="7" eb="9">
      <t>ケンシュウ</t>
    </rPh>
    <rPh sb="9" eb="11">
      <t>ジギョウ</t>
    </rPh>
    <phoneticPr fontId="5"/>
  </si>
  <si>
    <t>③医療機関受入研修事業について（該当する場合のみ記入してください。）</t>
    <rPh sb="1" eb="3">
      <t>イリョウ</t>
    </rPh>
    <rPh sb="3" eb="5">
      <t>キカン</t>
    </rPh>
    <rPh sb="5" eb="7">
      <t>ウケイレ</t>
    </rPh>
    <rPh sb="7" eb="9">
      <t>ケンシュウ</t>
    </rPh>
    <rPh sb="9" eb="11">
      <t>ジギョウ</t>
    </rPh>
    <rPh sb="16" eb="18">
      <t>ガイトウ</t>
    </rPh>
    <rPh sb="20" eb="22">
      <t>バアイ</t>
    </rPh>
    <rPh sb="24" eb="26">
      <t>キニュウ</t>
    </rPh>
    <phoneticPr fontId="5"/>
  </si>
  <si>
    <t>合計
「新人看護職員数」</t>
    <rPh sb="0" eb="2">
      <t>ゴウケイ</t>
    </rPh>
    <rPh sb="4" eb="6">
      <t>シンジン</t>
    </rPh>
    <rPh sb="6" eb="8">
      <t>カンゴ</t>
    </rPh>
    <rPh sb="8" eb="11">
      <t>ショクインスウ</t>
    </rPh>
    <phoneticPr fontId="5"/>
  </si>
  <si>
    <t>合計</t>
    <rPh sb="0" eb="2">
      <t>ゴウケイ</t>
    </rPh>
    <phoneticPr fontId="2"/>
  </si>
  <si>
    <t>新人看護職員を支える組織体制</t>
    <rPh sb="0" eb="2">
      <t>シンジン</t>
    </rPh>
    <rPh sb="2" eb="4">
      <t>カンゴ</t>
    </rPh>
    <rPh sb="4" eb="6">
      <t>ショクイン</t>
    </rPh>
    <rPh sb="7" eb="8">
      <t>ササ</t>
    </rPh>
    <rPh sb="10" eb="12">
      <t>ソシキ</t>
    </rPh>
    <rPh sb="12" eb="14">
      <t>タイセイ</t>
    </rPh>
    <phoneticPr fontId="5"/>
  </si>
  <si>
    <t>ヶ月</t>
    <rPh sb="1" eb="2">
      <t>ゲツ</t>
    </rPh>
    <phoneticPr fontId="6"/>
  </si>
  <si>
    <t>別紙３参考</t>
    <rPh sb="0" eb="2">
      <t>ベッシ</t>
    </rPh>
    <rPh sb="3" eb="5">
      <t>サンコウ</t>
    </rPh>
    <phoneticPr fontId="32"/>
  </si>
  <si>
    <t>実施
日数</t>
    <rPh sb="0" eb="2">
      <t>ジッシ</t>
    </rPh>
    <rPh sb="3" eb="5">
      <t>ニッスウ</t>
    </rPh>
    <phoneticPr fontId="6"/>
  </si>
  <si>
    <t>研修の公開・公募方法</t>
    <rPh sb="0" eb="2">
      <t>ケンシュウ</t>
    </rPh>
    <rPh sb="3" eb="5">
      <t>コウカイ</t>
    </rPh>
    <rPh sb="6" eb="8">
      <t>コウボ</t>
    </rPh>
    <rPh sb="8" eb="10">
      <t>ホウホウ</t>
    </rPh>
    <phoneticPr fontId="6"/>
  </si>
  <si>
    <t>到達目標の設定の
有無</t>
    <rPh sb="0" eb="2">
      <t>トウタツ</t>
    </rPh>
    <rPh sb="2" eb="4">
      <t>モクヒョウ</t>
    </rPh>
    <rPh sb="5" eb="7">
      <t>セッテイ</t>
    </rPh>
    <rPh sb="9" eb="11">
      <t>ウム</t>
    </rPh>
    <phoneticPr fontId="6"/>
  </si>
  <si>
    <t>研修プログラムの
有無</t>
    <rPh sb="0" eb="2">
      <t>ケンシュウ</t>
    </rPh>
    <rPh sb="9" eb="11">
      <t>ウム</t>
    </rPh>
    <phoneticPr fontId="6"/>
  </si>
  <si>
    <t>　　↑
別紙１のＨ欄と一致します。</t>
    <rPh sb="4" eb="6">
      <t>ベッシ</t>
    </rPh>
    <rPh sb="9" eb="10">
      <t>ラン</t>
    </rPh>
    <rPh sb="11" eb="13">
      <t>イッチ</t>
    </rPh>
    <phoneticPr fontId="5"/>
  </si>
  <si>
    <t>医療法人○○会○○病院</t>
    <rPh sb="0" eb="2">
      <t>イリョウ</t>
    </rPh>
    <rPh sb="2" eb="4">
      <t>ホウジン</t>
    </rPh>
    <rPh sb="6" eb="7">
      <t>カイ</t>
    </rPh>
    <rPh sb="9" eb="11">
      <t>ビョウイン</t>
    </rPh>
    <phoneticPr fontId="35"/>
  </si>
  <si>
    <t>プリセプターシップ
相談窓口設置</t>
    <rPh sb="10" eb="12">
      <t>ソウダン</t>
    </rPh>
    <rPh sb="12" eb="14">
      <t>マドグチ</t>
    </rPh>
    <rPh sb="14" eb="16">
      <t>セッチ</t>
    </rPh>
    <phoneticPr fontId="35"/>
  </si>
  <si>
    <t>参加する研修</t>
    <rPh sb="0" eb="2">
      <t>サンカ</t>
    </rPh>
    <rPh sb="4" eb="6">
      <t>ケンシュウ</t>
    </rPh>
    <phoneticPr fontId="26"/>
  </si>
  <si>
    <t>新人保健師研修</t>
    <rPh sb="0" eb="2">
      <t>シンジン</t>
    </rPh>
    <rPh sb="2" eb="5">
      <t>ホケンシ</t>
    </rPh>
    <rPh sb="5" eb="7">
      <t>ケンシュウ</t>
    </rPh>
    <phoneticPr fontId="26"/>
  </si>
  <si>
    <t>新人助産師研修</t>
    <rPh sb="0" eb="2">
      <t>シンジン</t>
    </rPh>
    <rPh sb="2" eb="5">
      <t>ジョサンシ</t>
    </rPh>
    <rPh sb="5" eb="7">
      <t>ケンシュウ</t>
    </rPh>
    <phoneticPr fontId="26"/>
  </si>
  <si>
    <t>○</t>
    <phoneticPr fontId="26"/>
  </si>
  <si>
    <t>①</t>
    <phoneticPr fontId="35"/>
  </si>
  <si>
    <t>②</t>
    <phoneticPr fontId="35"/>
  </si>
  <si>
    <t>③</t>
    <phoneticPr fontId="35"/>
  </si>
  <si>
    <t>④</t>
    <phoneticPr fontId="35"/>
  </si>
  <si>
    <t>⑥</t>
    <phoneticPr fontId="35"/>
  </si>
  <si>
    <t>⑦</t>
    <phoneticPr fontId="35"/>
  </si>
  <si>
    <t>⑨</t>
    <phoneticPr fontId="35"/>
  </si>
  <si>
    <t>⑩</t>
    <phoneticPr fontId="35"/>
  </si>
  <si>
    <t>⑪</t>
    <phoneticPr fontId="35"/>
  </si>
  <si>
    <t>「看護職員数」とは、保健師・助産師・看護師・准看護師のいずれかの免許の有資格者数とし、二以上の免許を持つ者も一名として数えてください。</t>
    <rPh sb="1" eb="3">
      <t>カンゴ</t>
    </rPh>
    <rPh sb="3" eb="6">
      <t>ショクインスウ</t>
    </rPh>
    <rPh sb="55" eb="56">
      <t>メイ</t>
    </rPh>
    <phoneticPr fontId="32"/>
  </si>
  <si>
    <t>①</t>
    <phoneticPr fontId="32"/>
  </si>
  <si>
    <t>②</t>
    <phoneticPr fontId="32"/>
  </si>
  <si>
    <t>③</t>
    <phoneticPr fontId="32"/>
  </si>
  <si>
    <t>④</t>
    <phoneticPr fontId="32"/>
  </si>
  <si>
    <t>⑤</t>
    <phoneticPr fontId="32"/>
  </si>
  <si>
    <t>⑥</t>
    <phoneticPr fontId="32"/>
  </si>
  <si>
    <t>⑦</t>
    <phoneticPr fontId="32"/>
  </si>
  <si>
    <t>⑧</t>
    <phoneticPr fontId="32"/>
  </si>
  <si>
    <t>⑨</t>
    <phoneticPr fontId="32"/>
  </si>
  <si>
    <r>
      <t xml:space="preserve">
　</t>
    </r>
    <r>
      <rPr>
        <sz val="14"/>
        <color indexed="8"/>
        <rFont val="ＭＳ Ｐゴシック"/>
        <family val="3"/>
        <charset val="128"/>
      </rPr>
      <t>新人看護職員研修年間計画の作成について</t>
    </r>
    <r>
      <rPr>
        <sz val="11"/>
        <color theme="1"/>
        <rFont val="ＭＳ Ｐゴシック"/>
        <family val="3"/>
        <charset val="128"/>
        <scheme val="minor"/>
      </rPr>
      <t xml:space="preserve">
　　※　任意の様式でA４用紙１～２枚程度にまとめてください。
　　※　集合研修については、研修の日程、テーマ、時間数、講師等の予定を記入してください。
　　※　新人保健師研修又は新人助産師研修を実施する場合は、その計画も別に作成してください。
　　※　既に作成したものがあれば、それを提出してください。
　　※　医療機関受入研修事業を実施する場合は、内容が分かる資料を提出してください。
</t>
    </r>
    <rPh sb="10" eb="12">
      <t>ネンカン</t>
    </rPh>
    <rPh sb="15" eb="17">
      <t>サクセイ</t>
    </rPh>
    <rPh sb="59" eb="61">
      <t>シュウゴウ</t>
    </rPh>
    <rPh sb="61" eb="63">
      <t>ケンシュウ</t>
    </rPh>
    <rPh sb="87" eb="89">
      <t>ヨテイ</t>
    </rPh>
    <rPh sb="90" eb="92">
      <t>キニュウ</t>
    </rPh>
    <rPh sb="152" eb="153">
      <t>スデ</t>
    </rPh>
    <rPh sb="154" eb="156">
      <t>サクセイ</t>
    </rPh>
    <rPh sb="168" eb="170">
      <t>テイシュツ</t>
    </rPh>
    <rPh sb="183" eb="185">
      <t>イリョウ</t>
    </rPh>
    <rPh sb="185" eb="187">
      <t>キカン</t>
    </rPh>
    <rPh sb="187" eb="189">
      <t>ウケイレ</t>
    </rPh>
    <rPh sb="189" eb="191">
      <t>ケンシュウ</t>
    </rPh>
    <rPh sb="191" eb="193">
      <t>ジギョウ</t>
    </rPh>
    <rPh sb="194" eb="196">
      <t>ジッシ</t>
    </rPh>
    <rPh sb="198" eb="200">
      <t>バアイ</t>
    </rPh>
    <rPh sb="202" eb="204">
      <t>ナイヨウ</t>
    </rPh>
    <rPh sb="205" eb="206">
      <t>ワ</t>
    </rPh>
    <rPh sb="208" eb="210">
      <t>シリョウ</t>
    </rPh>
    <rPh sb="211" eb="213">
      <t>テイシュツ</t>
    </rPh>
    <phoneticPr fontId="28"/>
  </si>
  <si>
    <t>　　　　　　↑
別紙３の「新人看護職員数」と一致します。</t>
    <rPh sb="8" eb="10">
      <t>ベッシ</t>
    </rPh>
    <rPh sb="13" eb="15">
      <t>シンジン</t>
    </rPh>
    <rPh sb="15" eb="17">
      <t>カンゴ</t>
    </rPh>
    <rPh sb="17" eb="20">
      <t>ショクインスウ</t>
    </rPh>
    <rPh sb="22" eb="24">
      <t>イッチ</t>
    </rPh>
    <phoneticPr fontId="23"/>
  </si>
  <si>
    <t>　　　　　　↑
別紙２の「合計」と一致します。</t>
    <rPh sb="8" eb="10">
      <t>ベッシ</t>
    </rPh>
    <rPh sb="13" eb="15">
      <t>ゴウケイ</t>
    </rPh>
    <rPh sb="17" eb="19">
      <t>イッチ</t>
    </rPh>
    <phoneticPr fontId="23"/>
  </si>
  <si>
    <t>　　　↑
受入研修を行う場合のみ記入してください。</t>
    <rPh sb="5" eb="7">
      <t>ウケイレ</t>
    </rPh>
    <rPh sb="7" eb="9">
      <t>ケンシュウ</t>
    </rPh>
    <rPh sb="10" eb="11">
      <t>オコナ</t>
    </rPh>
    <rPh sb="12" eb="14">
      <t>バアイ</t>
    </rPh>
    <rPh sb="16" eb="18">
      <t>キニュウ</t>
    </rPh>
    <phoneticPr fontId="23"/>
  </si>
  <si>
    <t>医療法上の許可病床の総数</t>
    <rPh sb="0" eb="3">
      <t>イリョウホウ</t>
    </rPh>
    <rPh sb="3" eb="4">
      <t>ジョウ</t>
    </rPh>
    <rPh sb="5" eb="7">
      <t>キョカ</t>
    </rPh>
    <rPh sb="7" eb="9">
      <t>ビョウショウ</t>
    </rPh>
    <rPh sb="10" eb="12">
      <t>ソウスウ</t>
    </rPh>
    <phoneticPr fontId="6"/>
  </si>
  <si>
    <t>新人看護職員研修</t>
    <rPh sb="0" eb="2">
      <t>シンジン</t>
    </rPh>
    <rPh sb="2" eb="4">
      <t>カンゴ</t>
    </rPh>
    <rPh sb="4" eb="6">
      <t>ショクイン</t>
    </rPh>
    <rPh sb="6" eb="8">
      <t>ケンシュウ</t>
    </rPh>
    <phoneticPr fontId="26"/>
  </si>
  <si>
    <t>　「研修責任者数」、「教育担当者数」及び「実地指導者数」について、他の役割と兼任している場合は、それぞれの「兼任」欄に人数を記載してください。</t>
    <rPh sb="33" eb="34">
      <t>タ</t>
    </rPh>
    <rPh sb="35" eb="37">
      <t>ヤクワリ</t>
    </rPh>
    <rPh sb="59" eb="61">
      <t>ニンズウ</t>
    </rPh>
    <rPh sb="62" eb="64">
      <t>キサイ</t>
    </rPh>
    <phoneticPr fontId="35"/>
  </si>
  <si>
    <t>新人保健師：主として保健師免許取得後に初めて就労する保健師のうち、新人保健師研修に参加する者をいいます。
新人助産師：主として助産師免許取得後に初めて就労する助産師のうち、新人助産師研修に参加する者をいいます。
新人看護師：主として看護師免許取得後に初めて就労する看護師のうち、新人看護職員研修に参加する者をいいます。
新人准看護師：主として准看護師免許取得後に初めて就労する准看護師のうち、新人看護職員研修に参加する者をいいます。
新人看護職員：新人保健師、新人助産師、新人看護師及び新人准看護師であって、それぞれの研修に参加する者をいいます。なお、人数の記入については、新人看護職員研修、新人保健師研修又は新人助産師研修の複数の研修を実施する施設において、複数の研修に参加する者は１名として数えてください。</t>
    <rPh sb="0" eb="2">
      <t>シンジン</t>
    </rPh>
    <rPh sb="2" eb="5">
      <t>ホケンシ</t>
    </rPh>
    <rPh sb="55" eb="58">
      <t>ジョサンシ</t>
    </rPh>
    <rPh sb="63" eb="66">
      <t>ジョサンシ</t>
    </rPh>
    <rPh sb="79" eb="82">
      <t>ジョサンシ</t>
    </rPh>
    <rPh sb="88" eb="91">
      <t>ジョサンシ</t>
    </rPh>
    <rPh sb="106" eb="108">
      <t>シンジン</t>
    </rPh>
    <rPh sb="108" eb="111">
      <t>カンゴシ</t>
    </rPh>
    <rPh sb="116" eb="119">
      <t>カンゴシ</t>
    </rPh>
    <rPh sb="132" eb="135">
      <t>カンゴシ</t>
    </rPh>
    <rPh sb="160" eb="162">
      <t>シンジン</t>
    </rPh>
    <rPh sb="162" eb="166">
      <t>ジュンカンゴシ</t>
    </rPh>
    <rPh sb="171" eb="172">
      <t>ジュン</t>
    </rPh>
    <rPh sb="188" eb="192">
      <t>ジュンカンゴシ</t>
    </rPh>
    <rPh sb="200" eb="202">
      <t>ショクイン</t>
    </rPh>
    <rPh sb="217" eb="219">
      <t>シンジン</t>
    </rPh>
    <rPh sb="219" eb="221">
      <t>カンゴ</t>
    </rPh>
    <rPh sb="221" eb="223">
      <t>ショクイン</t>
    </rPh>
    <rPh sb="266" eb="267">
      <t>モノ</t>
    </rPh>
    <rPh sb="276" eb="278">
      <t>ニンズウ</t>
    </rPh>
    <rPh sb="279" eb="281">
      <t>キニュウ</t>
    </rPh>
    <rPh sb="287" eb="288">
      <t>シン</t>
    </rPh>
    <rPh sb="347" eb="348">
      <t>カゾ</t>
    </rPh>
    <phoneticPr fontId="32"/>
  </si>
  <si>
    <t>「施設区分」及び「設置主体」は、別添１から当てはまるものを選択してください。</t>
    <phoneticPr fontId="35"/>
  </si>
  <si>
    <t>「新人看護職員を支える組織体制」について、貴施設の新人看護職員に対する職場適応のサポートやメンタルサポート等の体制状況を記載してください。
～新人看護職員を支える組織体制の例～
○プリセプターシップ
新人看護職員１人に対して決められた経験のある先輩看護職員（プリセプター）がマンツーマン（同じ勤務を一緒に行う）で、ある一定期間新人研修を担当する方法。
○チューターシップ
各新人看護職員に決まった相談相手（チューター）を配置し、仕事の仕方、学習方法、悩みごとなどの精神面、生活など広範囲にわたり相談や支援を行う方法。
○チーム支援型
特定の指導係を置くのではなく、チームで新人看護職員を教育・支援する方法。</t>
    <rPh sb="1" eb="3">
      <t>シンジン</t>
    </rPh>
    <rPh sb="3" eb="5">
      <t>カンゴ</t>
    </rPh>
    <rPh sb="5" eb="7">
      <t>ショクイン</t>
    </rPh>
    <rPh sb="8" eb="9">
      <t>ササ</t>
    </rPh>
    <rPh sb="11" eb="13">
      <t>ソシキ</t>
    </rPh>
    <rPh sb="13" eb="15">
      <t>タイセイ</t>
    </rPh>
    <rPh sb="21" eb="22">
      <t>キ</t>
    </rPh>
    <rPh sb="22" eb="24">
      <t>シセツ</t>
    </rPh>
    <rPh sb="25" eb="27">
      <t>シンジン</t>
    </rPh>
    <rPh sb="27" eb="29">
      <t>カンゴ</t>
    </rPh>
    <rPh sb="29" eb="31">
      <t>ショクイン</t>
    </rPh>
    <rPh sb="32" eb="33">
      <t>タイ</t>
    </rPh>
    <rPh sb="35" eb="37">
      <t>ショクバ</t>
    </rPh>
    <rPh sb="37" eb="39">
      <t>テキオウ</t>
    </rPh>
    <rPh sb="53" eb="54">
      <t>トウ</t>
    </rPh>
    <rPh sb="55" eb="57">
      <t>タイセイ</t>
    </rPh>
    <rPh sb="57" eb="59">
      <t>ジョウキョウ</t>
    </rPh>
    <rPh sb="60" eb="62">
      <t>キサイ</t>
    </rPh>
    <rPh sb="72" eb="74">
      <t>シンジン</t>
    </rPh>
    <rPh sb="74" eb="76">
      <t>カンゴ</t>
    </rPh>
    <rPh sb="76" eb="78">
      <t>ショクイン</t>
    </rPh>
    <rPh sb="79" eb="80">
      <t>ササ</t>
    </rPh>
    <rPh sb="82" eb="84">
      <t>ソシキ</t>
    </rPh>
    <rPh sb="84" eb="86">
      <t>タイセイ</t>
    </rPh>
    <rPh sb="87" eb="88">
      <t>レイ</t>
    </rPh>
    <rPh sb="256" eb="258">
      <t>ホウホウ</t>
    </rPh>
    <rPh sb="264" eb="266">
      <t>シエン</t>
    </rPh>
    <rPh sb="266" eb="267">
      <t>ガタ</t>
    </rPh>
    <phoneticPr fontId="35"/>
  </si>
  <si>
    <t>「実施月数」、「実施日数」は、それぞれ医療機関受入研修事業の年間実施予定月数、日数を記載してください。
例えば、「４月、６月、８月、１０月にそれぞれ２日ずつ受入研修を行う」場合は、「実施月数」は「４」、「実施日数」は「８」となります。</t>
    <rPh sb="52" eb="53">
      <t>タト</t>
    </rPh>
    <rPh sb="58" eb="59">
      <t>ガツ</t>
    </rPh>
    <rPh sb="61" eb="62">
      <t>ガツ</t>
    </rPh>
    <rPh sb="64" eb="65">
      <t>ガツ</t>
    </rPh>
    <rPh sb="68" eb="69">
      <t>ガツ</t>
    </rPh>
    <rPh sb="75" eb="76">
      <t>ニチ</t>
    </rPh>
    <rPh sb="78" eb="80">
      <t>ウケイレ</t>
    </rPh>
    <rPh sb="80" eb="82">
      <t>ケンシュウ</t>
    </rPh>
    <rPh sb="83" eb="84">
      <t>オコナ</t>
    </rPh>
    <rPh sb="86" eb="88">
      <t>バアイ</t>
    </rPh>
    <rPh sb="91" eb="93">
      <t>ジッシ</t>
    </rPh>
    <rPh sb="93" eb="95">
      <t>ツキスウ</t>
    </rPh>
    <rPh sb="102" eb="104">
      <t>ジッシ</t>
    </rPh>
    <rPh sb="104" eb="106">
      <t>ニッスウ</t>
    </rPh>
    <phoneticPr fontId="35"/>
  </si>
  <si>
    <t>「研修の公開・公募方法」は、別添２から最もよく当てはまるものを選択し、「その他」を選択した場合は備考欄に体制及び方法を簡潔に記載してください。</t>
    <phoneticPr fontId="35"/>
  </si>
  <si>
    <t>Ａ欄「施設区分」及びＣ欄「設置主体」は、別添１から当てはまるものを選択してください。</t>
    <phoneticPr fontId="32"/>
  </si>
  <si>
    <t>Ｄ欄「総事業費」には、新人看護職員研修事業にかかる総事業費を記載してください。</t>
    <phoneticPr fontId="32"/>
  </si>
  <si>
    <t>Ｇ欄「対象経費の支出予定額」には、別紙２の合計額の金額が転記されます。</t>
    <phoneticPr fontId="32"/>
  </si>
  <si>
    <t>Ｉ欄「研修経費基準額」については次の額を記入してください。
○新人看護職員が１名のとき、440,000（新人保健師研修・新人助産師研修のいずれかを含む場合は586,000）
○新人看護職員が２名以上のとき630,000（新人保健師研修・新人助産師研修のいずれかを含む場合は776,000、その両方を含む場合は922,000）</t>
    <phoneticPr fontId="32"/>
  </si>
  <si>
    <t>Ｋ欄「総時間数」には、他の医療機関から新人看護職員を受け入れて研修を実施する施設のみ記載してください。</t>
    <phoneticPr fontId="32"/>
  </si>
  <si>
    <t>Ｏ欄「選定額①」には、Ｇ欄とＮ欄を比較して少ない方の金額が記載されます。</t>
    <phoneticPr fontId="32"/>
  </si>
  <si>
    <t>Ｐ欄「選定額②」には、Ｆ欄とＯ欄を比較して少ない方の金額が記載されます。</t>
    <phoneticPr fontId="32"/>
  </si>
  <si>
    <t>別紙１及び別紙２を作成するとＱ欄「補助金支出予定額」に、Ｐ欄の金額に２分の１を乗じて得た金額（1,000円未満切り捨て）が記載されます。</t>
    <phoneticPr fontId="32"/>
  </si>
  <si>
    <t>自施設の新人看護職員２５人、</t>
    <phoneticPr fontId="2"/>
  </si>
  <si>
    <r>
      <t xml:space="preserve">Ｈ欄「新人看護職員数」欄には、新人看護職員（新人保健師、新人助産師、新人看護師及び新人准看護師）の人数を記載してください。
新人看護職員の人数は当該年度の４月末日現在に在職していた、新人看護職員であって、それぞれの研修に参加する人数とします。
なお、新人看護職員研修、新人保健師研修又は新人助産師研修の複数の研修を実施する施設において、複数の研修に参加する者は１名として計上してください。
</t>
    </r>
    <r>
      <rPr>
        <sz val="12"/>
        <rFont val="ＭＳ 明朝"/>
        <family val="1"/>
        <charset val="128"/>
      </rPr>
      <t>別紙３の「新人看護職員数」と人数が一致するか確認してください。</t>
    </r>
    <rPh sb="195" eb="197">
      <t>ベッシ</t>
    </rPh>
    <rPh sb="200" eb="202">
      <t>シンジン</t>
    </rPh>
    <rPh sb="202" eb="204">
      <t>カンゴ</t>
    </rPh>
    <rPh sb="204" eb="207">
      <t>ショクインスウ</t>
    </rPh>
    <rPh sb="209" eb="211">
      <t>ニンズウ</t>
    </rPh>
    <rPh sb="212" eb="214">
      <t>イッチ</t>
    </rPh>
    <rPh sb="217" eb="219">
      <t>カクニン</t>
    </rPh>
    <phoneticPr fontId="32"/>
  </si>
  <si>
    <t>別紙２参考</t>
    <rPh sb="0" eb="2">
      <t>ベッシ</t>
    </rPh>
    <rPh sb="3" eb="5">
      <t>サンコウ</t>
    </rPh>
    <phoneticPr fontId="5"/>
  </si>
  <si>
    <t>受入予定の研修種別及び人数</t>
    <rPh sb="0" eb="1">
      <t>ウ</t>
    </rPh>
    <rPh sb="1" eb="2">
      <t>イ</t>
    </rPh>
    <rPh sb="2" eb="4">
      <t>ヨテイ</t>
    </rPh>
    <rPh sb="5" eb="7">
      <t>ケンシュウ</t>
    </rPh>
    <rPh sb="7" eb="9">
      <t>シュベツ</t>
    </rPh>
    <rPh sb="9" eb="10">
      <t>オヨ</t>
    </rPh>
    <rPh sb="11" eb="13">
      <t>ニンズウ</t>
    </rPh>
    <phoneticPr fontId="6"/>
  </si>
  <si>
    <t>「受入予定の研修種別及び人数」について、自施設の研修に、他の施設から受け入れる予定の者の実人数を記載してください。</t>
    <rPh sb="44" eb="45">
      <t>ジツ</t>
    </rPh>
    <rPh sb="45" eb="47">
      <t>ニンズウ</t>
    </rPh>
    <rPh sb="48" eb="50">
      <t>キサイ</t>
    </rPh>
    <phoneticPr fontId="35"/>
  </si>
  <si>
    <t>令和8年度　　新人看護職員研修事業所要額調書</t>
    <rPh sb="0" eb="2">
      <t>レイワ</t>
    </rPh>
    <rPh sb="3" eb="5">
      <t>ネンド</t>
    </rPh>
    <phoneticPr fontId="23"/>
  </si>
  <si>
    <t>令 和 8 年 度    対 象 経 費 の 支 出 予 定 額 算 出 内 訳</t>
    <rPh sb="0" eb="1">
      <t>レイ</t>
    </rPh>
    <rPh sb="2" eb="3">
      <t>ワ</t>
    </rPh>
    <rPh sb="6" eb="7">
      <t>トシ</t>
    </rPh>
    <rPh sb="8" eb="9">
      <t>ド</t>
    </rPh>
    <rPh sb="13" eb="14">
      <t>タイ</t>
    </rPh>
    <rPh sb="23" eb="24">
      <t>シ</t>
    </rPh>
    <rPh sb="25" eb="26">
      <t>デ</t>
    </rPh>
    <rPh sb="27" eb="28">
      <t>ヨ</t>
    </rPh>
    <rPh sb="29" eb="30">
      <t>サダム</t>
    </rPh>
    <rPh sb="31" eb="32">
      <t>ガク</t>
    </rPh>
    <rPh sb="33" eb="34">
      <t>サン</t>
    </rPh>
    <rPh sb="35" eb="36">
      <t>デ</t>
    </rPh>
    <rPh sb="37" eb="38">
      <t>ナイ</t>
    </rPh>
    <rPh sb="39" eb="40">
      <t>ヤク</t>
    </rPh>
    <phoneticPr fontId="2"/>
  </si>
  <si>
    <t>令　和　8　年　度　　　新　人　看　護　職　員　名　簿</t>
    <rPh sb="0" eb="1">
      <t>レイ</t>
    </rPh>
    <rPh sb="2" eb="3">
      <t>ワ</t>
    </rPh>
    <rPh sb="6" eb="7">
      <t>トシ</t>
    </rPh>
    <rPh sb="8" eb="9">
      <t>ド</t>
    </rPh>
    <rPh sb="12" eb="13">
      <t>シン</t>
    </rPh>
    <rPh sb="14" eb="15">
      <t>ニン</t>
    </rPh>
    <rPh sb="16" eb="17">
      <t>ミ</t>
    </rPh>
    <rPh sb="18" eb="19">
      <t>マモル</t>
    </rPh>
    <rPh sb="20" eb="21">
      <t>ショク</t>
    </rPh>
    <rPh sb="22" eb="23">
      <t>イン</t>
    </rPh>
    <rPh sb="24" eb="25">
      <t>メイ</t>
    </rPh>
    <rPh sb="26" eb="27">
      <t>ボ</t>
    </rPh>
    <phoneticPr fontId="6"/>
  </si>
  <si>
    <t>※ 令和8年4月末日現在に在職していた者を記入すること。</t>
    <rPh sb="2" eb="4">
      <t>レイワ</t>
    </rPh>
    <rPh sb="5" eb="6">
      <t>ネン</t>
    </rPh>
    <rPh sb="7" eb="8">
      <t>ガツ</t>
    </rPh>
    <rPh sb="8" eb="10">
      <t>マツジツ</t>
    </rPh>
    <rPh sb="10" eb="12">
      <t>ゲンザイ</t>
    </rPh>
    <rPh sb="13" eb="15">
      <t>ザイショク</t>
    </rPh>
    <rPh sb="19" eb="20">
      <t>モノ</t>
    </rPh>
    <rPh sb="21" eb="23">
      <t>キニュウ</t>
    </rPh>
    <phoneticPr fontId="26"/>
  </si>
  <si>
    <t>令和8年度の勤務形態</t>
    <rPh sb="0" eb="1">
      <t>レイ</t>
    </rPh>
    <rPh sb="1" eb="2">
      <t>ワ</t>
    </rPh>
    <rPh sb="3" eb="5">
      <t>ネンド</t>
    </rPh>
    <rPh sb="4" eb="5">
      <t>ド</t>
    </rPh>
    <rPh sb="6" eb="8">
      <t>キンム</t>
    </rPh>
    <rPh sb="8" eb="10">
      <t>ケイタイ</t>
    </rPh>
    <phoneticPr fontId="2"/>
  </si>
  <si>
    <r>
      <rPr>
        <u/>
        <sz val="11"/>
        <rFont val="ＭＳ 明朝"/>
        <family val="1"/>
        <charset val="128"/>
      </rPr>
      <t>※ 准看護師の場合</t>
    </r>
    <r>
      <rPr>
        <sz val="11"/>
        <rFont val="ＭＳ 明朝"/>
        <family val="1"/>
        <charset val="128"/>
      </rPr>
      <t xml:space="preserve">
令和8年度の高看
課程修学の有無
（就労と就学を兼ねているか）</t>
    </r>
    <rPh sb="2" eb="3">
      <t>ジュン</t>
    </rPh>
    <rPh sb="3" eb="6">
      <t>カンゴシ</t>
    </rPh>
    <rPh sb="7" eb="9">
      <t>バアイ</t>
    </rPh>
    <rPh sb="10" eb="11">
      <t>レイ</t>
    </rPh>
    <rPh sb="11" eb="12">
      <t>ワ</t>
    </rPh>
    <rPh sb="13" eb="15">
      <t>ネンド</t>
    </rPh>
    <rPh sb="14" eb="15">
      <t>ガンネン</t>
    </rPh>
    <rPh sb="16" eb="17">
      <t>タカ</t>
    </rPh>
    <rPh sb="17" eb="18">
      <t>ミ</t>
    </rPh>
    <rPh sb="19" eb="21">
      <t>カテイ</t>
    </rPh>
    <rPh sb="21" eb="23">
      <t>シュウガク</t>
    </rPh>
    <rPh sb="24" eb="26">
      <t>ウム</t>
    </rPh>
    <rPh sb="28" eb="30">
      <t>シュウロウ</t>
    </rPh>
    <rPh sb="31" eb="33">
      <t>シュウガク</t>
    </rPh>
    <rPh sb="34" eb="35">
      <t>カ</t>
    </rPh>
    <phoneticPr fontId="2"/>
  </si>
  <si>
    <t>令 和●年 度　　　対 象 経 費 の 支 出 予 定 額 算 出 内 訳</t>
    <rPh sb="0" eb="1">
      <t>レイ</t>
    </rPh>
    <rPh sb="2" eb="3">
      <t>ワ</t>
    </rPh>
    <rPh sb="4" eb="5">
      <t>トシ</t>
    </rPh>
    <rPh sb="6" eb="7">
      <t>ド</t>
    </rPh>
    <rPh sb="10" eb="11">
      <t>タイ</t>
    </rPh>
    <rPh sb="12" eb="13">
      <t>ゾウ</t>
    </rPh>
    <rPh sb="14" eb="15">
      <t>キョウ</t>
    </rPh>
    <rPh sb="16" eb="17">
      <t>ヒ</t>
    </rPh>
    <rPh sb="20" eb="21">
      <t>シ</t>
    </rPh>
    <rPh sb="22" eb="23">
      <t>デ</t>
    </rPh>
    <rPh sb="24" eb="25">
      <t>ヨ</t>
    </rPh>
    <rPh sb="26" eb="27">
      <t>サダム</t>
    </rPh>
    <rPh sb="28" eb="29">
      <t>ガク</t>
    </rPh>
    <rPh sb="30" eb="31">
      <t>サン</t>
    </rPh>
    <rPh sb="32" eb="33">
      <t>デ</t>
    </rPh>
    <rPh sb="34" eb="35">
      <t>ウチ</t>
    </rPh>
    <rPh sb="36" eb="37">
      <t>ヤク</t>
    </rPh>
    <phoneticPr fontId="2"/>
  </si>
  <si>
    <t>令和●年度　新人看護職員研修事業所要額調書</t>
    <rPh sb="0" eb="2">
      <t>レイワ</t>
    </rPh>
    <rPh sb="3" eb="5">
      <t>ネンド</t>
    </rPh>
    <phoneticPr fontId="23"/>
  </si>
  <si>
    <t>令 和 ● 年 度　　　新　人　看　護　職　員　研　修　事　業　計　画　書</t>
    <rPh sb="0" eb="1">
      <t>レイ</t>
    </rPh>
    <rPh sb="2" eb="3">
      <t>ワ</t>
    </rPh>
    <rPh sb="6" eb="7">
      <t>トシ</t>
    </rPh>
    <rPh sb="8" eb="9">
      <t>ド</t>
    </rPh>
    <rPh sb="12" eb="13">
      <t>シン</t>
    </rPh>
    <rPh sb="14" eb="15">
      <t>ヒト</t>
    </rPh>
    <rPh sb="16" eb="17">
      <t>ミ</t>
    </rPh>
    <rPh sb="18" eb="19">
      <t>マモル</t>
    </rPh>
    <rPh sb="20" eb="21">
      <t>ショク</t>
    </rPh>
    <rPh sb="22" eb="23">
      <t>イン</t>
    </rPh>
    <rPh sb="24" eb="25">
      <t>ケン</t>
    </rPh>
    <rPh sb="26" eb="27">
      <t>シュウ</t>
    </rPh>
    <rPh sb="28" eb="29">
      <t>コト</t>
    </rPh>
    <rPh sb="30" eb="31">
      <t>ギョウ</t>
    </rPh>
    <rPh sb="32" eb="33">
      <t>ケイ</t>
    </rPh>
    <rPh sb="34" eb="35">
      <t>ガ</t>
    </rPh>
    <rPh sb="36" eb="37">
      <t>ショ</t>
    </rPh>
    <phoneticPr fontId="6"/>
  </si>
  <si>
    <t>代表者職名</t>
    <rPh sb="0" eb="3">
      <t>ダイヒョウシャ</t>
    </rPh>
    <rPh sb="3" eb="5">
      <t>ショクメイ</t>
    </rPh>
    <phoneticPr fontId="5"/>
  </si>
  <si>
    <t>代表者氏名</t>
    <rPh sb="0" eb="3">
      <t>ダイヒョウシャ</t>
    </rPh>
    <rPh sb="3" eb="5">
      <t>シメイ</t>
    </rPh>
    <phoneticPr fontId="5"/>
  </si>
  <si>
    <t>設置法人名・
病院等名称</t>
    <rPh sb="0" eb="2">
      <t>セッチ</t>
    </rPh>
    <rPh sb="2" eb="5">
      <t>ホウジンメイ</t>
    </rPh>
    <rPh sb="7" eb="9">
      <t>ビョウイン</t>
    </rPh>
    <rPh sb="9" eb="10">
      <t>トウ</t>
    </rPh>
    <rPh sb="10" eb="12">
      <t>メイショウ</t>
    </rPh>
    <phoneticPr fontId="6"/>
  </si>
  <si>
    <t>理事長</t>
    <rPh sb="0" eb="3">
      <t>リジチョウ</t>
    </rPh>
    <phoneticPr fontId="35"/>
  </si>
  <si>
    <t>埼玉　太郎</t>
    <rPh sb="0" eb="2">
      <t>サイタマ</t>
    </rPh>
    <rPh sb="3" eb="5">
      <t>タロウ</t>
    </rPh>
    <phoneticPr fontId="35"/>
  </si>
  <si>
    <t>新人</t>
    <rPh sb="0" eb="2">
      <t>シンジン</t>
    </rPh>
    <phoneticPr fontId="2"/>
  </si>
  <si>
    <t>寄付金その他の収入額</t>
  </si>
  <si>
    <t>医療機関受入研修総時間数</t>
    <rPh sb="8" eb="9">
      <t>ソウ</t>
    </rPh>
    <rPh sb="9" eb="12">
      <t>ジカンスウ</t>
    </rPh>
    <phoneticPr fontId="55"/>
  </si>
  <si>
    <t>①貴施設の状況</t>
    <rPh sb="1" eb="2">
      <t>キ</t>
    </rPh>
    <rPh sb="2" eb="4">
      <t>シセツ</t>
    </rPh>
    <rPh sb="5" eb="7">
      <t>ジョウキョウ</t>
    </rPh>
    <phoneticPr fontId="2"/>
  </si>
  <si>
    <t>②新人看護職員研修事業について</t>
    <rPh sb="1" eb="3">
      <t>シンジン</t>
    </rPh>
    <rPh sb="3" eb="5">
      <t>カンゴ</t>
    </rPh>
    <rPh sb="5" eb="7">
      <t>ショクイン</t>
    </rPh>
    <rPh sb="7" eb="9">
      <t>ケンシュウ</t>
    </rPh>
    <rPh sb="9" eb="11">
      <t>ジギョウ</t>
    </rPh>
    <phoneticPr fontId="2"/>
  </si>
  <si>
    <t>合計
「新人看護職員数」</t>
    <rPh sb="0" eb="2">
      <t>ゴウケイ</t>
    </rPh>
    <rPh sb="4" eb="6">
      <t>シンジン</t>
    </rPh>
    <rPh sb="6" eb="8">
      <t>カンゴ</t>
    </rPh>
    <rPh sb="8" eb="11">
      <t>ショクインスウ</t>
    </rPh>
    <phoneticPr fontId="2"/>
  </si>
  <si>
    <t>新人看護職員を支える組織体制</t>
    <rPh sb="0" eb="2">
      <t>シンジン</t>
    </rPh>
    <rPh sb="2" eb="4">
      <t>カンゴ</t>
    </rPh>
    <rPh sb="4" eb="6">
      <t>ショクイン</t>
    </rPh>
    <rPh sb="7" eb="8">
      <t>ササ</t>
    </rPh>
    <rPh sb="10" eb="12">
      <t>ソシキ</t>
    </rPh>
    <rPh sb="12" eb="14">
      <t>タイセイ</t>
    </rPh>
    <phoneticPr fontId="2"/>
  </si>
  <si>
    <t>　　↑
別紙１のＨ欄と一致します。</t>
    <rPh sb="4" eb="6">
      <t>ベッシ</t>
    </rPh>
    <rPh sb="9" eb="10">
      <t>ラン</t>
    </rPh>
    <rPh sb="11" eb="13">
      <t>イッチ</t>
    </rPh>
    <phoneticPr fontId="2"/>
  </si>
  <si>
    <t>③医療機関受入研修事業について（受入研修を実施する場合のみ記入してください。）</t>
    <rPh sb="1" eb="3">
      <t>イリョウ</t>
    </rPh>
    <rPh sb="3" eb="5">
      <t>キカン</t>
    </rPh>
    <rPh sb="5" eb="7">
      <t>ウケイレ</t>
    </rPh>
    <rPh sb="7" eb="9">
      <t>ケンシュウ</t>
    </rPh>
    <rPh sb="9" eb="11">
      <t>ジギョウ</t>
    </rPh>
    <rPh sb="16" eb="18">
      <t>ウケイレ</t>
    </rPh>
    <rPh sb="18" eb="20">
      <t>ケンシュウ</t>
    </rPh>
    <rPh sb="21" eb="23">
      <t>ジッシ</t>
    </rPh>
    <rPh sb="25" eb="27">
      <t>バアイ</t>
    </rPh>
    <rPh sb="29" eb="31">
      <t>キニュウ</t>
    </rPh>
    <phoneticPr fontId="2"/>
  </si>
  <si>
    <t>⑥</t>
    <phoneticPr fontId="2"/>
  </si>
  <si>
    <t>助産師数</t>
  </si>
  <si>
    <t>助産師数</t>
    <phoneticPr fontId="55"/>
  </si>
  <si>
    <t>看護師数</t>
  </si>
  <si>
    <t>看護師数</t>
    <phoneticPr fontId="55"/>
  </si>
  <si>
    <t>准看護師数</t>
  </si>
  <si>
    <t>准看護師数</t>
    <phoneticPr fontId="55"/>
  </si>
  <si>
    <t>保健師数</t>
    <rPh sb="0" eb="1">
      <t>タモツ</t>
    </rPh>
    <rPh sb="1" eb="2">
      <t>ケン</t>
    </rPh>
    <rPh sb="2" eb="3">
      <t>シ</t>
    </rPh>
    <rPh sb="3" eb="4">
      <t>スウ</t>
    </rPh>
    <phoneticPr fontId="55"/>
  </si>
  <si>
    <t>新人
保健師研修</t>
    <rPh sb="0" eb="2">
      <t>シンジン</t>
    </rPh>
    <rPh sb="3" eb="6">
      <t>ホケンシ</t>
    </rPh>
    <rPh sb="6" eb="8">
      <t>ケンシュウ</t>
    </rPh>
    <phoneticPr fontId="2"/>
  </si>
  <si>
    <t>研修
責任者数
専任</t>
    <rPh sb="0" eb="2">
      <t>ケンシュウ</t>
    </rPh>
    <rPh sb="3" eb="6">
      <t>セキニンシャ</t>
    </rPh>
    <rPh sb="6" eb="7">
      <t>スウ</t>
    </rPh>
    <rPh sb="8" eb="10">
      <t>センニン</t>
    </rPh>
    <phoneticPr fontId="6"/>
  </si>
  <si>
    <t>研修
責任者数
兼任</t>
    <rPh sb="0" eb="2">
      <t>ケンシュウ</t>
    </rPh>
    <rPh sb="3" eb="6">
      <t>セキニンシャ</t>
    </rPh>
    <rPh sb="6" eb="7">
      <t>スウ</t>
    </rPh>
    <rPh sb="8" eb="10">
      <t>ケンニン</t>
    </rPh>
    <phoneticPr fontId="6"/>
  </si>
  <si>
    <t>教育
担当者数
専任</t>
    <rPh sb="0" eb="2">
      <t>キョウイク</t>
    </rPh>
    <rPh sb="3" eb="6">
      <t>タントウシャ</t>
    </rPh>
    <rPh sb="6" eb="7">
      <t>スウ</t>
    </rPh>
    <phoneticPr fontId="6"/>
  </si>
  <si>
    <t>教育
担当者数
兼任</t>
    <rPh sb="0" eb="2">
      <t>キョウイク</t>
    </rPh>
    <rPh sb="3" eb="6">
      <t>タントウシャ</t>
    </rPh>
    <rPh sb="6" eb="7">
      <t>スウ</t>
    </rPh>
    <rPh sb="8" eb="10">
      <t>ケンニン</t>
    </rPh>
    <phoneticPr fontId="6"/>
  </si>
  <si>
    <t>実地
指導者数
専任</t>
    <rPh sb="0" eb="2">
      <t>ジッチ</t>
    </rPh>
    <rPh sb="3" eb="6">
      <t>シドウシャ</t>
    </rPh>
    <rPh sb="6" eb="7">
      <t>スウ</t>
    </rPh>
    <phoneticPr fontId="6"/>
  </si>
  <si>
    <t>実地
指導者数
兼任</t>
    <rPh sb="0" eb="2">
      <t>ジッチ</t>
    </rPh>
    <rPh sb="3" eb="6">
      <t>シドウシャ</t>
    </rPh>
    <rPh sb="6" eb="7">
      <t>スウ</t>
    </rPh>
    <phoneticPr fontId="6"/>
  </si>
  <si>
    <t>新人看護職員研修</t>
  </si>
  <si>
    <t>令　和　８　年　度　　　　新　人　看　護　職　員　研　修　事　業　計　画　書</t>
    <rPh sb="0" eb="1">
      <t>レイ</t>
    </rPh>
    <rPh sb="2" eb="3">
      <t>ワ</t>
    </rPh>
    <rPh sb="6" eb="7">
      <t>トシ</t>
    </rPh>
    <rPh sb="8" eb="9">
      <t>ド</t>
    </rPh>
    <rPh sb="13" eb="14">
      <t>シン</t>
    </rPh>
    <rPh sb="15" eb="16">
      <t>ヒト</t>
    </rPh>
    <rPh sb="17" eb="18">
      <t>ミ</t>
    </rPh>
    <rPh sb="19" eb="20">
      <t>マモル</t>
    </rPh>
    <rPh sb="21" eb="22">
      <t>ショク</t>
    </rPh>
    <rPh sb="23" eb="24">
      <t>イン</t>
    </rPh>
    <rPh sb="25" eb="26">
      <t>ケン</t>
    </rPh>
    <rPh sb="27" eb="28">
      <t>シュウ</t>
    </rPh>
    <rPh sb="29" eb="30">
      <t>コト</t>
    </rPh>
    <rPh sb="31" eb="32">
      <t>ギョウ</t>
    </rPh>
    <rPh sb="33" eb="34">
      <t>ケイ</t>
    </rPh>
    <rPh sb="35" eb="36">
      <t>ガ</t>
    </rPh>
    <rPh sb="37" eb="38">
      <t>ショ</t>
    </rPh>
    <phoneticPr fontId="6"/>
  </si>
  <si>
    <t>医療機関名</t>
    <rPh sb="0" eb="2">
      <t>イリョウ</t>
    </rPh>
    <rPh sb="2" eb="4">
      <t>キカン</t>
    </rPh>
    <rPh sb="4" eb="5">
      <t>メイ</t>
    </rPh>
    <phoneticPr fontId="2"/>
  </si>
  <si>
    <t>住所</t>
    <rPh sb="0" eb="2">
      <t>ジュウショ</t>
    </rPh>
    <phoneticPr fontId="2"/>
  </si>
  <si>
    <t>（〒　　　－　　　　）</t>
    <phoneticPr fontId="2"/>
  </si>
  <si>
    <t>電話番号</t>
    <rPh sb="0" eb="2">
      <t>デンワ</t>
    </rPh>
    <rPh sb="2" eb="4">
      <t>バンゴウ</t>
    </rPh>
    <phoneticPr fontId="2"/>
  </si>
  <si>
    <t>ＦＡＸ番号</t>
    <rPh sb="3" eb="5">
      <t>バンゴウ</t>
    </rPh>
    <phoneticPr fontId="2"/>
  </si>
  <si>
    <t>メールアドレス</t>
    <phoneticPr fontId="2"/>
  </si>
  <si>
    <t>所属課等</t>
    <rPh sb="0" eb="2">
      <t>ショゾク</t>
    </rPh>
    <rPh sb="2" eb="3">
      <t>カ</t>
    </rPh>
    <rPh sb="3" eb="4">
      <t>トウ</t>
    </rPh>
    <phoneticPr fontId="2"/>
  </si>
  <si>
    <t>職名</t>
    <rPh sb="0" eb="2">
      <t>ショクメイ</t>
    </rPh>
    <phoneticPr fontId="2"/>
  </si>
  <si>
    <t>氏名</t>
    <rPh sb="0" eb="2">
      <t>シメイ</t>
    </rPh>
    <phoneticPr fontId="2"/>
  </si>
  <si>
    <t>アドレス</t>
  </si>
  <si>
    <t>住所</t>
    <rPh sb="0" eb="2">
      <t>ジュウショ</t>
    </rPh>
    <phoneticPr fontId="14"/>
  </si>
  <si>
    <t>担当者</t>
    <rPh sb="0" eb="3">
      <t>タントウシャ</t>
    </rPh>
    <phoneticPr fontId="14"/>
  </si>
  <si>
    <t>職名</t>
    <rPh sb="0" eb="2">
      <t>ショクメイ</t>
    </rPh>
    <phoneticPr fontId="55"/>
  </si>
  <si>
    <t>電話</t>
    <rPh sb="0" eb="2">
      <t>デンワ</t>
    </rPh>
    <phoneticPr fontId="55"/>
  </si>
  <si>
    <t>施設名：</t>
  </si>
  <si>
    <t>「看護職員数」、「新人保健師数」、「新人助産師数」、「新人看護師数」、「新人准看護師数」、「新人看護職員数」、「研修責任者数」、「教育担当者数」及び「実施指導者数」は、令和８年４月末日の人数を記載してください。</t>
    <rPh sb="27" eb="29">
      <t>シンジン</t>
    </rPh>
    <rPh sb="29" eb="32">
      <t>カンゴシ</t>
    </rPh>
    <rPh sb="32" eb="33">
      <t>スウ</t>
    </rPh>
    <rPh sb="36" eb="38">
      <t>シンジン</t>
    </rPh>
    <rPh sb="38" eb="42">
      <t>ジュンカンゴシ</t>
    </rPh>
    <rPh sb="42" eb="43">
      <t>スウ</t>
    </rPh>
    <rPh sb="46" eb="48">
      <t>シンジン</t>
    </rPh>
    <rPh sb="48" eb="50">
      <t>カンゴ</t>
    </rPh>
    <rPh sb="50" eb="53">
      <t>ショクインスウ</t>
    </rPh>
    <rPh sb="56" eb="58">
      <t>ケンシュウ</t>
    </rPh>
    <rPh sb="58" eb="61">
      <t>セキニンシャ</t>
    </rPh>
    <rPh sb="61" eb="62">
      <t>スウ</t>
    </rPh>
    <rPh sb="65" eb="67">
      <t>キョウイク</t>
    </rPh>
    <rPh sb="67" eb="69">
      <t>タントウ</t>
    </rPh>
    <rPh sb="69" eb="70">
      <t>シャ</t>
    </rPh>
    <rPh sb="70" eb="71">
      <t>スウ</t>
    </rPh>
    <rPh sb="72" eb="73">
      <t>オヨ</t>
    </rPh>
    <rPh sb="75" eb="77">
      <t>ジッシ</t>
    </rPh>
    <rPh sb="77" eb="80">
      <t>シドウシャ</t>
    </rPh>
    <rPh sb="80" eb="81">
      <t>スウ</t>
    </rPh>
    <rPh sb="84" eb="86">
      <t>レイワ</t>
    </rPh>
    <phoneticPr fontId="35"/>
  </si>
  <si>
    <t>事務担当者</t>
    <rPh sb="0" eb="2">
      <t>ジム</t>
    </rPh>
    <rPh sb="2" eb="5">
      <t>タントウシャ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</si>
</sst>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Red]\(#,##0\)"/>
    <numFmt numFmtId="178" formatCode="#,##0_ "/>
  </numFmts>
  <fonts count="56"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
      <sz val="6"/>
      <name val="ＭＳ Ｐゴシック"/>
      <family val="3"/>
      <charset val="128"/>
    </font>
    <font>
      <sz val="6"/>
      <name val="ＭＳ Ｐ明朝"/>
      <family val="1"/>
      <charset val="128"/>
    </font>
    <font>
      <sz val="14"/>
      <name val="ＭＳ 明朝"/>
      <family val="1"/>
      <charset val="128"/>
    </font>
    <font>
      <sz val="12"/>
      <name val="ＭＳ 明朝"/>
      <family val="1"/>
      <charset val="128"/>
    </font>
    <font>
      <sz val="10"/>
      <name val="ＭＳ 明朝"/>
      <family val="1"/>
      <charset val="128"/>
    </font>
    <font>
      <u/>
      <sz val="10"/>
      <name val="ＭＳ 明朝"/>
      <family val="1"/>
      <charset val="128"/>
    </font>
    <font>
      <sz val="14"/>
      <name val="HGPｺﾞｼｯｸE"/>
      <family val="3"/>
      <charset val="128"/>
    </font>
    <font>
      <sz val="11"/>
      <name val="HGPｺﾞｼｯｸE"/>
      <family val="3"/>
      <charset val="128"/>
    </font>
    <font>
      <sz val="12"/>
      <name val="HGPｺﾞｼｯｸE"/>
      <family val="3"/>
      <charset val="128"/>
    </font>
    <font>
      <u/>
      <sz val="10"/>
      <name val="HGPｺﾞｼｯｸE"/>
      <family val="3"/>
      <charset val="128"/>
    </font>
    <font>
      <sz val="16"/>
      <name val="HGPｺﾞｼｯｸE"/>
      <family val="3"/>
      <charset val="128"/>
    </font>
    <font>
      <sz val="9"/>
      <color indexed="8"/>
      <name val="HGPｺﾞｼｯｸE"/>
      <family val="3"/>
      <charset val="128"/>
    </font>
    <font>
      <sz val="8"/>
      <name val="HGPｺﾞｼｯｸE"/>
      <family val="3"/>
      <charset val="128"/>
    </font>
    <font>
      <sz val="8"/>
      <color indexed="8"/>
      <name val="HGPｺﾞｼｯｸE"/>
      <family val="3"/>
      <charset val="128"/>
    </font>
    <font>
      <sz val="13"/>
      <name val="HGPｺﾞｼｯｸE"/>
      <family val="3"/>
      <charset val="128"/>
    </font>
    <font>
      <sz val="10"/>
      <name val="HGPｺﾞｼｯｸE"/>
      <family val="3"/>
      <charset val="128"/>
    </font>
    <font>
      <sz val="9"/>
      <name val="ＭＳ 明朝"/>
      <family val="1"/>
      <charset val="128"/>
    </font>
    <font>
      <sz val="11"/>
      <name val="ＭＳ Ｐゴシック"/>
      <family val="3"/>
      <charset val="128"/>
    </font>
    <font>
      <sz val="6"/>
      <name val="ＭＳ Ｐゴシック"/>
      <family val="3"/>
      <charset val="128"/>
    </font>
    <font>
      <sz val="14"/>
      <name val="ＭＳ ゴシック"/>
      <family val="3"/>
      <charset val="128"/>
    </font>
    <font>
      <b/>
      <sz val="12"/>
      <name val="ＭＳ 明朝"/>
      <family val="1"/>
      <charset val="128"/>
    </font>
    <font>
      <sz val="6"/>
      <name val="ＭＳ Ｐゴシック"/>
      <family val="3"/>
      <charset val="128"/>
    </font>
    <font>
      <u/>
      <sz val="11"/>
      <name val="ＭＳ 明朝"/>
      <family val="1"/>
      <charset val="128"/>
    </font>
    <font>
      <sz val="6"/>
      <name val="ＭＳ Ｐゴシック"/>
      <family val="3"/>
      <charset val="128"/>
    </font>
    <font>
      <sz val="14"/>
      <color indexed="8"/>
      <name val="ＭＳ Ｐゴシック"/>
      <family val="3"/>
      <charset val="128"/>
    </font>
    <font>
      <sz val="6"/>
      <name val="ＭＳ Ｐゴシック"/>
      <family val="3"/>
      <charset val="128"/>
    </font>
    <font>
      <sz val="9"/>
      <name val="HGPｺﾞｼｯｸE"/>
      <family val="3"/>
      <charset val="128"/>
    </font>
    <font>
      <sz val="6"/>
      <name val="ＭＳ Ｐゴシック"/>
      <family val="3"/>
      <charset val="128"/>
    </font>
    <font>
      <sz val="16"/>
      <name val="ＭＳ 明朝"/>
      <family val="1"/>
      <charset val="128"/>
    </font>
    <font>
      <sz val="22"/>
      <name val="ＭＳ 明朝"/>
      <family val="1"/>
      <charset val="128"/>
    </font>
    <font>
      <sz val="6"/>
      <name val="ＭＳ Ｐゴシック"/>
      <family val="3"/>
      <charset val="128"/>
    </font>
    <font>
      <sz val="11"/>
      <color theme="1"/>
      <name val="ＭＳ Ｐゴシック"/>
      <family val="3"/>
      <charset val="128"/>
      <scheme val="minor"/>
    </font>
    <font>
      <sz val="12"/>
      <color rgb="FFFF0000"/>
      <name val="HGPｺﾞｼｯｸE"/>
      <family val="3"/>
      <charset val="128"/>
    </font>
    <font>
      <sz val="11"/>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sz val="9"/>
      <color theme="1"/>
      <name val="ＭＳ Ｐゴシック"/>
      <family val="3"/>
      <charset val="128"/>
      <scheme val="minor"/>
    </font>
    <font>
      <sz val="12"/>
      <name val="ＭＳ Ｐゴシック"/>
      <family val="3"/>
      <charset val="128"/>
      <scheme val="minor"/>
    </font>
    <font>
      <b/>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4"/>
      <name val="ＭＳ Ｐゴシック"/>
      <family val="3"/>
      <charset val="128"/>
      <scheme val="minor"/>
    </font>
    <font>
      <sz val="22"/>
      <name val="ＭＳ Ｐゴシック"/>
      <family val="3"/>
      <charset val="128"/>
      <scheme val="minor"/>
    </font>
    <font>
      <sz val="18"/>
      <name val="ＭＳ Ｐゴシック"/>
      <family val="3"/>
      <charset val="128"/>
      <scheme val="minor"/>
    </font>
    <font>
      <sz val="11"/>
      <name val="ＭＳ Ｐゴシック"/>
      <family val="3"/>
      <charset val="128"/>
      <scheme val="major"/>
    </font>
    <font>
      <sz val="24"/>
      <name val="ＭＳ Ｐゴシック"/>
      <family val="3"/>
      <charset val="128"/>
      <scheme val="minor"/>
    </font>
    <font>
      <b/>
      <sz val="14"/>
      <name val="ＭＳ Ｐゴシック"/>
      <family val="3"/>
      <charset val="128"/>
      <scheme val="minor"/>
    </font>
    <font>
      <sz val="12"/>
      <color theme="1"/>
      <name val="ＭＳ 明朝"/>
      <family val="1"/>
      <charset val="128"/>
    </font>
    <font>
      <sz val="6"/>
      <name val="ＭＳ Ｐゴシック"/>
      <family val="3"/>
      <charset val="128"/>
      <scheme val="minor"/>
    </font>
  </fonts>
  <fills count="7">
    <fill>
      <patternFill patternType="none"/>
    </fill>
    <fill>
      <patternFill patternType="gray125"/>
    </fill>
    <fill>
      <patternFill patternType="solid">
        <fgColor rgb="FFFFC000"/>
        <bgColor indexed="64"/>
      </patternFill>
    </fill>
    <fill>
      <patternFill patternType="solid">
        <fgColor rgb="FFCCFFCC"/>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0" tint="-4.9989318521683403E-2"/>
        <bgColor indexed="64"/>
      </patternFill>
    </fill>
  </fills>
  <borders count="9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double">
        <color indexed="64"/>
      </bottom>
      <diagonal/>
    </border>
    <border>
      <left style="medium">
        <color indexed="64"/>
      </left>
      <right style="thin">
        <color indexed="64"/>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thin">
        <color indexed="64"/>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hair">
        <color indexed="64"/>
      </left>
      <right style="hair">
        <color indexed="64"/>
      </right>
      <top style="thin">
        <color indexed="64"/>
      </top>
      <bottom/>
      <diagonal/>
    </border>
    <border>
      <left/>
      <right style="medium">
        <color indexed="64"/>
      </right>
      <top style="thin">
        <color indexed="64"/>
      </top>
      <bottom/>
      <diagonal/>
    </border>
    <border>
      <left style="hair">
        <color indexed="64"/>
      </left>
      <right style="hair">
        <color indexed="64"/>
      </right>
      <top/>
      <bottom/>
      <diagonal/>
    </border>
    <border>
      <left style="hair">
        <color indexed="64"/>
      </left>
      <right style="medium">
        <color indexed="64"/>
      </right>
      <top style="thin">
        <color indexed="64"/>
      </top>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medium">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top style="medium">
        <color indexed="64"/>
      </top>
      <bottom style="double">
        <color indexed="64"/>
      </bottom>
      <diagonal/>
    </border>
    <border>
      <left style="hair">
        <color indexed="64"/>
      </left>
      <right/>
      <top style="double">
        <color indexed="64"/>
      </top>
      <bottom style="thin">
        <color indexed="64"/>
      </bottom>
      <diagonal/>
    </border>
    <border>
      <left style="dotted">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8">
    <xf numFmtId="0" fontId="0" fillId="0" borderId="0">
      <alignment vertical="center"/>
    </xf>
    <xf numFmtId="38" fontId="3" fillId="0" borderId="0" applyFont="0" applyFill="0" applyBorder="0" applyAlignment="0" applyProtection="0"/>
    <xf numFmtId="38" fontId="1" fillId="0" borderId="0" applyFont="0" applyFill="0" applyBorder="0" applyAlignment="0" applyProtection="0">
      <alignment vertical="center"/>
    </xf>
    <xf numFmtId="0" fontId="3" fillId="0" borderId="0"/>
    <xf numFmtId="0" fontId="22" fillId="0" borderId="0">
      <alignment vertical="center"/>
    </xf>
    <xf numFmtId="0" fontId="36" fillId="0" borderId="0">
      <alignment vertical="center"/>
    </xf>
    <xf numFmtId="0" fontId="4" fillId="0" borderId="0"/>
    <xf numFmtId="1" fontId="7" fillId="0" borderId="0"/>
  </cellStyleXfs>
  <cellXfs count="468">
    <xf numFmtId="0" fontId="0" fillId="0" borderId="0" xfId="0">
      <alignment vertical="center"/>
    </xf>
    <xf numFmtId="0" fontId="4" fillId="0" borderId="0" xfId="3" applyFont="1"/>
    <xf numFmtId="0" fontId="4" fillId="0" borderId="0" xfId="3" applyFont="1" applyAlignment="1">
      <alignment vertical="center"/>
    </xf>
    <xf numFmtId="0" fontId="4" fillId="0" borderId="0" xfId="3" applyFont="1" applyAlignment="1">
      <alignment horizontal="right"/>
    </xf>
    <xf numFmtId="0" fontId="8" fillId="0" borderId="0" xfId="3" applyFont="1"/>
    <xf numFmtId="0" fontId="8" fillId="0" borderId="0" xfId="3" applyFont="1" applyAlignment="1">
      <alignment vertical="center"/>
    </xf>
    <xf numFmtId="0" fontId="8" fillId="0" borderId="1" xfId="3" applyFont="1" applyBorder="1"/>
    <xf numFmtId="0" fontId="8" fillId="0" borderId="2" xfId="3" applyFont="1" applyBorder="1"/>
    <xf numFmtId="0" fontId="8" fillId="0" borderId="3" xfId="3" applyFont="1" applyBorder="1" applyAlignment="1">
      <alignment horizontal="distributed" vertical="center" justifyLastLine="1"/>
    </xf>
    <xf numFmtId="0" fontId="8" fillId="0" borderId="4" xfId="3" applyFont="1" applyBorder="1"/>
    <xf numFmtId="0" fontId="8" fillId="0" borderId="5" xfId="3" applyFont="1" applyBorder="1"/>
    <xf numFmtId="0" fontId="8" fillId="0" borderId="5" xfId="3" applyFont="1" applyBorder="1" applyAlignment="1">
      <alignment horizontal="distributed"/>
    </xf>
    <xf numFmtId="0" fontId="8" fillId="0" borderId="6" xfId="3" applyFont="1" applyBorder="1"/>
    <xf numFmtId="0" fontId="8" fillId="0" borderId="7" xfId="3" applyFont="1" applyBorder="1" applyAlignment="1">
      <alignment horizontal="right"/>
    </xf>
    <xf numFmtId="0" fontId="8" fillId="0" borderId="7" xfId="3" applyFont="1" applyBorder="1"/>
    <xf numFmtId="0" fontId="8" fillId="0" borderId="8" xfId="3" applyFont="1" applyBorder="1"/>
    <xf numFmtId="0" fontId="8" fillId="0" borderId="0" xfId="3" applyFont="1" applyAlignment="1">
      <alignment horizontal="distributed"/>
    </xf>
    <xf numFmtId="0" fontId="8" fillId="0" borderId="9" xfId="3" applyFont="1" applyBorder="1"/>
    <xf numFmtId="0" fontId="8" fillId="0" borderId="10" xfId="3" applyFont="1" applyBorder="1"/>
    <xf numFmtId="0" fontId="8" fillId="0" borderId="0" xfId="3" applyFont="1" applyAlignment="1">
      <alignment horizontal="center"/>
    </xf>
    <xf numFmtId="0" fontId="8" fillId="0" borderId="3" xfId="3" applyFont="1" applyBorder="1"/>
    <xf numFmtId="0" fontId="8" fillId="0" borderId="11" xfId="3" applyFont="1" applyBorder="1"/>
    <xf numFmtId="0" fontId="8" fillId="0" borderId="12" xfId="3" applyFont="1" applyBorder="1"/>
    <xf numFmtId="0" fontId="8" fillId="0" borderId="13" xfId="3" applyFont="1" applyBorder="1"/>
    <xf numFmtId="0" fontId="11" fillId="0" borderId="0" xfId="3" applyFont="1"/>
    <xf numFmtId="0" fontId="12" fillId="0" borderId="0" xfId="3" applyFont="1"/>
    <xf numFmtId="0" fontId="13" fillId="0" borderId="0" xfId="3" applyFont="1"/>
    <xf numFmtId="0" fontId="14" fillId="0" borderId="0" xfId="3" applyFont="1" applyAlignment="1">
      <alignment vertical="center"/>
    </xf>
    <xf numFmtId="0" fontId="13" fillId="0" borderId="0" xfId="3" applyFont="1" applyAlignment="1">
      <alignment vertical="center"/>
    </xf>
    <xf numFmtId="0" fontId="13" fillId="0" borderId="1" xfId="3" applyFont="1" applyBorder="1"/>
    <xf numFmtId="0" fontId="13" fillId="0" borderId="2" xfId="3" applyFont="1" applyBorder="1"/>
    <xf numFmtId="0" fontId="13" fillId="0" borderId="7" xfId="3" applyFont="1" applyBorder="1" applyAlignment="1">
      <alignment horizontal="center" vertical="center" justifyLastLine="1"/>
    </xf>
    <xf numFmtId="0" fontId="13" fillId="0" borderId="8" xfId="3" applyFont="1" applyBorder="1"/>
    <xf numFmtId="0" fontId="13" fillId="0" borderId="9" xfId="3" applyFont="1" applyBorder="1"/>
    <xf numFmtId="0" fontId="13" fillId="0" borderId="13" xfId="3" applyFont="1" applyBorder="1"/>
    <xf numFmtId="0" fontId="13" fillId="0" borderId="6" xfId="3" applyFont="1" applyBorder="1" applyAlignment="1">
      <alignment vertical="center"/>
    </xf>
    <xf numFmtId="0" fontId="13" fillId="0" borderId="7" xfId="3" applyFont="1" applyBorder="1"/>
    <xf numFmtId="0" fontId="13" fillId="0" borderId="9" xfId="3" applyFont="1" applyBorder="1" applyAlignment="1">
      <alignment vertical="center"/>
    </xf>
    <xf numFmtId="0" fontId="13" fillId="0" borderId="10" xfId="3" applyFont="1" applyBorder="1"/>
    <xf numFmtId="0" fontId="13" fillId="0" borderId="4" xfId="3" applyFont="1" applyBorder="1"/>
    <xf numFmtId="0" fontId="13" fillId="0" borderId="6" xfId="3" applyFont="1" applyBorder="1"/>
    <xf numFmtId="0" fontId="13" fillId="0" borderId="12" xfId="3" applyFont="1" applyBorder="1"/>
    <xf numFmtId="0" fontId="37" fillId="0" borderId="1" xfId="3" applyFont="1" applyBorder="1"/>
    <xf numFmtId="0" fontId="13" fillId="0" borderId="11" xfId="3" applyFont="1" applyBorder="1"/>
    <xf numFmtId="0" fontId="13" fillId="0" borderId="3" xfId="3" applyFont="1" applyBorder="1" applyAlignment="1">
      <alignment horizontal="center" vertical="center" justifyLastLine="1"/>
    </xf>
    <xf numFmtId="0" fontId="12" fillId="0" borderId="5" xfId="3" applyFont="1" applyBorder="1"/>
    <xf numFmtId="0" fontId="4" fillId="0" borderId="0" xfId="6" applyAlignment="1">
      <alignment vertical="center"/>
    </xf>
    <xf numFmtId="0" fontId="21" fillId="0" borderId="0" xfId="6" applyFont="1" applyAlignment="1">
      <alignment vertical="center"/>
    </xf>
    <xf numFmtId="0" fontId="3" fillId="0" borderId="0" xfId="3" applyAlignment="1">
      <alignment vertical="center"/>
    </xf>
    <xf numFmtId="0" fontId="4" fillId="0" borderId="14" xfId="3" applyFont="1" applyBorder="1" applyAlignment="1">
      <alignment horizontal="center" vertical="center"/>
    </xf>
    <xf numFmtId="0" fontId="4" fillId="0" borderId="15" xfId="3" applyFont="1" applyBorder="1" applyAlignment="1">
      <alignment vertical="center"/>
    </xf>
    <xf numFmtId="0" fontId="4" fillId="0" borderId="16" xfId="3" applyFont="1" applyBorder="1" applyAlignment="1">
      <alignment vertical="center"/>
    </xf>
    <xf numFmtId="0" fontId="4" fillId="0" borderId="17" xfId="3" applyFont="1" applyBorder="1" applyAlignment="1">
      <alignment vertical="center"/>
    </xf>
    <xf numFmtId="0" fontId="4" fillId="0" borderId="18" xfId="3" applyFont="1" applyBorder="1" applyAlignment="1">
      <alignment vertical="center"/>
    </xf>
    <xf numFmtId="0" fontId="4" fillId="0" borderId="14" xfId="3" applyFont="1" applyBorder="1" applyAlignment="1">
      <alignment vertical="center"/>
    </xf>
    <xf numFmtId="0" fontId="4" fillId="0" borderId="19" xfId="3" applyFont="1" applyBorder="1" applyAlignment="1">
      <alignment horizontal="distributed" vertical="center" indent="1"/>
    </xf>
    <xf numFmtId="0" fontId="4" fillId="0" borderId="20" xfId="3" applyFont="1" applyBorder="1" applyAlignment="1">
      <alignment horizontal="distributed" vertical="center" indent="1"/>
    </xf>
    <xf numFmtId="0" fontId="4" fillId="0" borderId="21" xfId="3" applyFont="1" applyBorder="1" applyAlignment="1">
      <alignment vertical="center"/>
    </xf>
    <xf numFmtId="0" fontId="4" fillId="0" borderId="22" xfId="3" applyFont="1" applyBorder="1" applyAlignment="1">
      <alignment horizontal="distributed" vertical="center" indent="1"/>
    </xf>
    <xf numFmtId="0" fontId="4" fillId="0" borderId="23" xfId="3" applyFont="1" applyBorder="1" applyAlignment="1">
      <alignment horizontal="distributed" vertical="center" indent="1"/>
    </xf>
    <xf numFmtId="0" fontId="4" fillId="0" borderId="24" xfId="3" applyFont="1" applyBorder="1" applyAlignment="1">
      <alignment horizontal="distributed" vertical="center" indent="1"/>
    </xf>
    <xf numFmtId="0" fontId="4" fillId="0" borderId="25" xfId="3" applyFont="1" applyBorder="1" applyAlignment="1">
      <alignment horizontal="distributed" vertical="center" indent="1"/>
    </xf>
    <xf numFmtId="0" fontId="4" fillId="0" borderId="26" xfId="3" applyFont="1" applyBorder="1" applyAlignment="1">
      <alignment vertical="center"/>
    </xf>
    <xf numFmtId="0" fontId="4" fillId="0" borderId="27" xfId="3" applyFont="1" applyBorder="1" applyAlignment="1">
      <alignment horizontal="distributed" vertical="center" indent="1"/>
    </xf>
    <xf numFmtId="0" fontId="4" fillId="0" borderId="28" xfId="3" applyFont="1" applyBorder="1" applyAlignment="1">
      <alignment horizontal="distributed" vertical="center" indent="1"/>
    </xf>
    <xf numFmtId="0" fontId="4" fillId="0" borderId="29" xfId="3" applyFont="1" applyBorder="1" applyAlignment="1">
      <alignment horizontal="distributed" vertical="center" indent="1"/>
    </xf>
    <xf numFmtId="0" fontId="4" fillId="0" borderId="30" xfId="3" applyFont="1" applyBorder="1" applyAlignment="1">
      <alignment horizontal="distributed" vertical="center" indent="1"/>
    </xf>
    <xf numFmtId="0" fontId="4" fillId="0" borderId="31" xfId="3" applyFont="1" applyBorder="1" applyAlignment="1">
      <alignment vertical="center"/>
    </xf>
    <xf numFmtId="0" fontId="4" fillId="0" borderId="32" xfId="3" applyFont="1" applyBorder="1" applyAlignment="1">
      <alignment horizontal="distributed" vertical="center" indent="1"/>
    </xf>
    <xf numFmtId="0" fontId="4" fillId="0" borderId="33" xfId="3" applyFont="1" applyBorder="1" applyAlignment="1">
      <alignment vertical="center"/>
    </xf>
    <xf numFmtId="0" fontId="4" fillId="0" borderId="34" xfId="3" applyFont="1" applyBorder="1" applyAlignment="1">
      <alignment horizontal="distributed" vertical="center" indent="1"/>
    </xf>
    <xf numFmtId="0" fontId="4" fillId="0" borderId="35" xfId="3" applyFont="1" applyBorder="1" applyAlignment="1">
      <alignment vertical="center"/>
    </xf>
    <xf numFmtId="0" fontId="4" fillId="0" borderId="36" xfId="3" applyFont="1" applyBorder="1" applyAlignment="1">
      <alignment horizontal="distributed" vertical="center" indent="1"/>
    </xf>
    <xf numFmtId="0" fontId="4" fillId="0" borderId="37" xfId="3" applyFont="1" applyBorder="1" applyAlignment="1">
      <alignment horizontal="distributed" vertical="center" indent="1"/>
    </xf>
    <xf numFmtId="0" fontId="7" fillId="0" borderId="0" xfId="3" applyFont="1" applyAlignment="1">
      <alignment horizontal="distributed" vertical="center" indent="4"/>
    </xf>
    <xf numFmtId="0" fontId="4" fillId="0" borderId="38" xfId="3" applyFont="1" applyBorder="1" applyAlignment="1">
      <alignment vertical="center"/>
    </xf>
    <xf numFmtId="0" fontId="3" fillId="0" borderId="0" xfId="3" applyAlignment="1">
      <alignment horizontal="distributed" vertical="center" indent="1"/>
    </xf>
    <xf numFmtId="0" fontId="38" fillId="0" borderId="0" xfId="6" applyFont="1" applyAlignment="1">
      <alignment vertical="center"/>
    </xf>
    <xf numFmtId="0" fontId="39" fillId="0" borderId="0" xfId="3" applyFont="1"/>
    <xf numFmtId="0" fontId="39" fillId="0" borderId="1" xfId="6" applyFont="1" applyBorder="1" applyAlignment="1">
      <alignment vertical="center"/>
    </xf>
    <xf numFmtId="0" fontId="39" fillId="0" borderId="3" xfId="3" applyFont="1" applyBorder="1"/>
    <xf numFmtId="0" fontId="39" fillId="0" borderId="7" xfId="3" applyFont="1" applyBorder="1" applyAlignment="1">
      <alignment vertical="center"/>
    </xf>
    <xf numFmtId="0" fontId="39" fillId="0" borderId="7" xfId="3" applyFont="1" applyBorder="1"/>
    <xf numFmtId="0" fontId="39" fillId="0" borderId="0" xfId="3" applyFont="1" applyAlignment="1">
      <alignment vertical="center"/>
    </xf>
    <xf numFmtId="0" fontId="39" fillId="0" borderId="3" xfId="3" applyFont="1" applyBorder="1" applyAlignment="1">
      <alignment vertical="center"/>
    </xf>
    <xf numFmtId="0" fontId="39" fillId="0" borderId="0" xfId="6" applyFont="1" applyAlignment="1">
      <alignment vertical="center"/>
    </xf>
    <xf numFmtId="0" fontId="40" fillId="0" borderId="0" xfId="3" applyFont="1"/>
    <xf numFmtId="0" fontId="41" fillId="0" borderId="0" xfId="3" applyFont="1"/>
    <xf numFmtId="0" fontId="38" fillId="0" borderId="3" xfId="6" applyFont="1" applyBorder="1" applyAlignment="1">
      <alignment vertical="center"/>
    </xf>
    <xf numFmtId="0" fontId="38" fillId="0" borderId="3" xfId="6" applyFont="1" applyBorder="1" applyAlignment="1">
      <alignment horizontal="center" vertical="center"/>
    </xf>
    <xf numFmtId="0" fontId="38" fillId="0" borderId="39" xfId="6" applyFont="1" applyBorder="1" applyAlignment="1">
      <alignment vertical="center"/>
    </xf>
    <xf numFmtId="0" fontId="38" fillId="0" borderId="10" xfId="6" applyFont="1" applyBorder="1" applyAlignment="1">
      <alignment vertical="center"/>
    </xf>
    <xf numFmtId="0" fontId="38" fillId="0" borderId="4" xfId="6" applyFont="1" applyBorder="1" applyAlignment="1">
      <alignment vertical="center"/>
    </xf>
    <xf numFmtId="0" fontId="38" fillId="0" borderId="8" xfId="6" applyFont="1" applyBorder="1" applyAlignment="1">
      <alignment vertical="center"/>
    </xf>
    <xf numFmtId="0" fontId="38" fillId="0" borderId="13" xfId="6" applyFont="1" applyBorder="1" applyAlignment="1">
      <alignment vertical="center"/>
    </xf>
    <xf numFmtId="0" fontId="39" fillId="0" borderId="7" xfId="3" applyFont="1" applyBorder="1" applyAlignment="1">
      <alignment horizontal="center" vertical="center"/>
    </xf>
    <xf numFmtId="0" fontId="9" fillId="0" borderId="0" xfId="3" applyFont="1"/>
    <xf numFmtId="0" fontId="9" fillId="0" borderId="0" xfId="3" applyFont="1" applyAlignment="1">
      <alignment horizontal="left" vertical="center"/>
    </xf>
    <xf numFmtId="0" fontId="10" fillId="0" borderId="0" xfId="3" applyFont="1" applyAlignment="1">
      <alignment horizontal="right" vertical="center"/>
    </xf>
    <xf numFmtId="0" fontId="25" fillId="0" borderId="8" xfId="3" applyFont="1" applyBorder="1"/>
    <xf numFmtId="177" fontId="8" fillId="0" borderId="10" xfId="3" applyNumberFormat="1" applyFont="1" applyBorder="1"/>
    <xf numFmtId="178" fontId="8" fillId="0" borderId="10" xfId="3" applyNumberFormat="1" applyFont="1" applyBorder="1"/>
    <xf numFmtId="178" fontId="8" fillId="0" borderId="13" xfId="3" applyNumberFormat="1" applyFont="1" applyBorder="1"/>
    <xf numFmtId="0" fontId="36" fillId="0" borderId="0" xfId="4" applyFont="1">
      <alignment vertical="center"/>
    </xf>
    <xf numFmtId="0" fontId="4" fillId="0" borderId="3" xfId="6" applyBorder="1" applyAlignment="1">
      <alignment horizontal="center" vertical="center"/>
    </xf>
    <xf numFmtId="0" fontId="4" fillId="0" borderId="13" xfId="6" applyBorder="1" applyAlignment="1">
      <alignment vertical="center"/>
    </xf>
    <xf numFmtId="0" fontId="4" fillId="0" borderId="13" xfId="6" applyBorder="1" applyAlignment="1">
      <alignment horizontal="center" vertical="center"/>
    </xf>
    <xf numFmtId="0" fontId="4" fillId="0" borderId="3" xfId="6" applyBorder="1" applyAlignment="1">
      <alignment vertical="center"/>
    </xf>
    <xf numFmtId="0" fontId="4" fillId="0" borderId="2" xfId="6" applyBorder="1" applyAlignment="1">
      <alignment horizontal="center" vertical="center"/>
    </xf>
    <xf numFmtId="0" fontId="4" fillId="0" borderId="4" xfId="6" applyBorder="1" applyAlignment="1">
      <alignment horizontal="center" vertical="center"/>
    </xf>
    <xf numFmtId="0" fontId="4" fillId="0" borderId="5" xfId="6" applyBorder="1" applyAlignment="1">
      <alignment horizontal="center" vertical="center"/>
    </xf>
    <xf numFmtId="0" fontId="4" fillId="0" borderId="0" xfId="6" applyAlignment="1">
      <alignment horizontal="center" vertical="center"/>
    </xf>
    <xf numFmtId="0" fontId="8" fillId="0" borderId="0" xfId="6" applyFont="1" applyAlignment="1">
      <alignment horizontal="center" vertical="center"/>
    </xf>
    <xf numFmtId="0" fontId="7" fillId="0" borderId="3" xfId="3" applyFont="1" applyBorder="1" applyAlignment="1">
      <alignment horizontal="distributed" vertical="center" justifyLastLine="1"/>
    </xf>
    <xf numFmtId="0" fontId="7" fillId="0" borderId="7" xfId="3" applyFont="1" applyBorder="1" applyAlignment="1">
      <alignment horizontal="right"/>
    </xf>
    <xf numFmtId="0" fontId="8" fillId="2" borderId="8" xfId="3" applyFont="1" applyFill="1" applyBorder="1"/>
    <xf numFmtId="0" fontId="7" fillId="2" borderId="0" xfId="3" applyFont="1" applyFill="1"/>
    <xf numFmtId="0" fontId="8" fillId="2" borderId="0" xfId="3" applyFont="1" applyFill="1" applyAlignment="1">
      <alignment horizontal="distributed"/>
    </xf>
    <xf numFmtId="0" fontId="8" fillId="2" borderId="9" xfId="3" applyFont="1" applyFill="1" applyBorder="1"/>
    <xf numFmtId="0" fontId="25" fillId="0" borderId="0" xfId="3" applyFont="1" applyAlignment="1">
      <alignment horizontal="distributed"/>
    </xf>
    <xf numFmtId="178" fontId="8" fillId="3" borderId="10" xfId="3" applyNumberFormat="1" applyFont="1" applyFill="1" applyBorder="1"/>
    <xf numFmtId="0" fontId="8" fillId="3" borderId="10" xfId="3" applyFont="1" applyFill="1" applyBorder="1"/>
    <xf numFmtId="0" fontId="8" fillId="0" borderId="0" xfId="3" applyFont="1" applyAlignment="1">
      <alignment vertical="top"/>
    </xf>
    <xf numFmtId="0" fontId="7" fillId="2" borderId="0" xfId="3" applyFont="1" applyFill="1" applyAlignment="1">
      <alignment horizontal="distributed"/>
    </xf>
    <xf numFmtId="178" fontId="8" fillId="0" borderId="3" xfId="3" applyNumberFormat="1" applyFont="1" applyBorder="1"/>
    <xf numFmtId="177" fontId="8" fillId="3" borderId="10" xfId="3" applyNumberFormat="1" applyFont="1" applyFill="1" applyBorder="1"/>
    <xf numFmtId="0" fontId="8" fillId="3" borderId="10" xfId="3" applyFont="1" applyFill="1" applyBorder="1" applyAlignment="1">
      <alignment vertical="center" wrapText="1"/>
    </xf>
    <xf numFmtId="0" fontId="8" fillId="3" borderId="10" xfId="3" applyFont="1" applyFill="1" applyBorder="1" applyAlignment="1">
      <alignment shrinkToFit="1"/>
    </xf>
    <xf numFmtId="178" fontId="8" fillId="3" borderId="10" xfId="3" applyNumberFormat="1" applyFont="1" applyFill="1" applyBorder="1" applyAlignment="1">
      <alignment horizontal="right"/>
    </xf>
    <xf numFmtId="177" fontId="8" fillId="3" borderId="10" xfId="3" applyNumberFormat="1" applyFont="1" applyFill="1" applyBorder="1" applyAlignment="1">
      <alignment horizontal="right"/>
    </xf>
    <xf numFmtId="0" fontId="8" fillId="3" borderId="10" xfId="3" applyFont="1" applyFill="1" applyBorder="1" applyAlignment="1">
      <alignment vertical="top" wrapText="1"/>
    </xf>
    <xf numFmtId="0" fontId="33" fillId="0" borderId="0" xfId="3" applyFont="1"/>
    <xf numFmtId="0" fontId="42" fillId="0" borderId="0" xfId="3" applyFont="1"/>
    <xf numFmtId="0" fontId="42" fillId="0" borderId="0" xfId="3" applyFont="1" applyAlignment="1">
      <alignment vertical="center"/>
    </xf>
    <xf numFmtId="0" fontId="43" fillId="0" borderId="0" xfId="3" applyFont="1" applyAlignment="1">
      <alignment vertical="top"/>
    </xf>
    <xf numFmtId="0" fontId="44" fillId="3" borderId="42" xfId="3" applyFont="1" applyFill="1" applyBorder="1" applyAlignment="1">
      <alignment horizontal="center" vertical="center"/>
    </xf>
    <xf numFmtId="0" fontId="44" fillId="3" borderId="43" xfId="3" applyFont="1" applyFill="1" applyBorder="1" applyAlignment="1">
      <alignment vertical="center" wrapText="1"/>
    </xf>
    <xf numFmtId="0" fontId="44" fillId="3" borderId="44" xfId="3" applyFont="1" applyFill="1" applyBorder="1" applyAlignment="1">
      <alignment horizontal="center" vertical="center"/>
    </xf>
    <xf numFmtId="38" fontId="44" fillId="3" borderId="43" xfId="1" applyFont="1" applyFill="1" applyBorder="1" applyAlignment="1">
      <alignment vertical="center"/>
    </xf>
    <xf numFmtId="38" fontId="44" fillId="3" borderId="45" xfId="1" applyFont="1" applyFill="1" applyBorder="1" applyAlignment="1">
      <alignment vertical="center"/>
    </xf>
    <xf numFmtId="38" fontId="44" fillId="0" borderId="12" xfId="1" applyFont="1" applyFill="1" applyBorder="1" applyAlignment="1">
      <alignment vertical="center"/>
    </xf>
    <xf numFmtId="38" fontId="44" fillId="0" borderId="11" xfId="1" applyFont="1" applyFill="1" applyBorder="1" applyAlignment="1">
      <alignment vertical="center"/>
    </xf>
    <xf numFmtId="38" fontId="44" fillId="3" borderId="44" xfId="1" applyFont="1" applyFill="1" applyBorder="1" applyAlignment="1">
      <alignment horizontal="center" vertical="center"/>
    </xf>
    <xf numFmtId="38" fontId="44" fillId="0" borderId="46" xfId="1" applyFont="1" applyFill="1" applyBorder="1" applyAlignment="1">
      <alignment vertical="center"/>
    </xf>
    <xf numFmtId="38" fontId="44" fillId="3" borderId="43" xfId="1" applyFont="1" applyFill="1" applyBorder="1" applyAlignment="1">
      <alignment horizontal="center" vertical="center"/>
    </xf>
    <xf numFmtId="38" fontId="44" fillId="0" borderId="12" xfId="1" applyFont="1" applyFill="1" applyBorder="1" applyAlignment="1">
      <alignment horizontal="center" vertical="center"/>
    </xf>
    <xf numFmtId="38" fontId="44" fillId="0" borderId="13" xfId="1" applyFont="1" applyFill="1" applyBorder="1" applyAlignment="1">
      <alignment vertical="center"/>
    </xf>
    <xf numFmtId="0" fontId="44" fillId="0" borderId="10" xfId="3" applyFont="1" applyBorder="1" applyAlignment="1">
      <alignment horizontal="center" vertical="center" wrapText="1"/>
    </xf>
    <xf numFmtId="0" fontId="44" fillId="0" borderId="10" xfId="3" applyFont="1" applyBorder="1" applyAlignment="1">
      <alignment horizontal="center" vertical="center"/>
    </xf>
    <xf numFmtId="0" fontId="45" fillId="0" borderId="10" xfId="3" applyFont="1" applyBorder="1" applyAlignment="1">
      <alignment horizontal="center" vertical="center"/>
    </xf>
    <xf numFmtId="0" fontId="45" fillId="0" borderId="13" xfId="3" applyFont="1" applyBorder="1" applyAlignment="1">
      <alignment horizontal="center" vertical="center"/>
    </xf>
    <xf numFmtId="0" fontId="42" fillId="0" borderId="47" xfId="3" applyFont="1" applyBorder="1"/>
    <xf numFmtId="0" fontId="42" fillId="0" borderId="48" xfId="3" applyFont="1" applyBorder="1"/>
    <xf numFmtId="0" fontId="42" fillId="0" borderId="49" xfId="3" applyFont="1" applyBorder="1"/>
    <xf numFmtId="0" fontId="42" fillId="0" borderId="48" xfId="3" applyFont="1" applyBorder="1" applyAlignment="1">
      <alignment horizontal="right"/>
    </xf>
    <xf numFmtId="0" fontId="42" fillId="0" borderId="50" xfId="3" applyFont="1" applyBorder="1" applyAlignment="1">
      <alignment horizontal="right"/>
    </xf>
    <xf numFmtId="0" fontId="42" fillId="0" borderId="51" xfId="3" applyFont="1" applyBorder="1" applyAlignment="1">
      <alignment horizontal="right"/>
    </xf>
    <xf numFmtId="0" fontId="42" fillId="0" borderId="52" xfId="3" applyFont="1" applyBorder="1" applyAlignment="1">
      <alignment horizontal="right"/>
    </xf>
    <xf numFmtId="0" fontId="42" fillId="0" borderId="49" xfId="3" applyFont="1" applyBorder="1" applyAlignment="1">
      <alignment horizontal="right"/>
    </xf>
    <xf numFmtId="0" fontId="42" fillId="0" borderId="53" xfId="3" applyFont="1" applyBorder="1" applyAlignment="1">
      <alignment horizontal="right"/>
    </xf>
    <xf numFmtId="0" fontId="42" fillId="0" borderId="54" xfId="3" applyFont="1" applyBorder="1" applyAlignment="1">
      <alignment horizontal="right"/>
    </xf>
    <xf numFmtId="38" fontId="44" fillId="0" borderId="56" xfId="1" applyFont="1" applyFill="1" applyBorder="1" applyAlignment="1">
      <alignment vertical="center"/>
    </xf>
    <xf numFmtId="0" fontId="0" fillId="0" borderId="0" xfId="0" applyAlignment="1">
      <alignment vertical="center" wrapText="1"/>
    </xf>
    <xf numFmtId="0" fontId="46" fillId="0" borderId="0" xfId="0" applyFont="1">
      <alignment vertical="center"/>
    </xf>
    <xf numFmtId="0" fontId="47" fillId="0" borderId="0" xfId="0" applyFont="1">
      <alignment vertical="center"/>
    </xf>
    <xf numFmtId="0" fontId="42" fillId="0" borderId="0" xfId="6" applyFont="1" applyAlignment="1">
      <alignment vertical="center"/>
    </xf>
    <xf numFmtId="0" fontId="48" fillId="0" borderId="0" xfId="6" applyFont="1" applyAlignment="1">
      <alignment vertical="center"/>
    </xf>
    <xf numFmtId="0" fontId="44" fillId="0" borderId="0" xfId="6" applyFont="1" applyAlignmen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49" fillId="0" borderId="0" xfId="6" applyFont="1" applyAlignment="1">
      <alignment vertical="center"/>
    </xf>
    <xf numFmtId="0" fontId="42" fillId="0" borderId="10" xfId="6" applyFont="1" applyBorder="1" applyAlignment="1">
      <alignment horizontal="right" vertical="top"/>
    </xf>
    <xf numFmtId="0" fontId="48" fillId="0" borderId="13" xfId="6" applyFont="1" applyBorder="1" applyAlignment="1">
      <alignment horizontal="distributed" vertical="center" wrapText="1"/>
    </xf>
    <xf numFmtId="0" fontId="42" fillId="0" borderId="9" xfId="6" applyFont="1" applyBorder="1" applyAlignment="1">
      <alignment horizontal="right" vertical="top"/>
    </xf>
    <xf numFmtId="0" fontId="48" fillId="0" borderId="3" xfId="6" applyFont="1" applyBorder="1" applyAlignment="1">
      <alignment horizontal="center" vertical="center" wrapText="1"/>
    </xf>
    <xf numFmtId="0" fontId="44" fillId="0" borderId="0" xfId="3" applyFont="1"/>
    <xf numFmtId="0" fontId="7" fillId="0" borderId="0" xfId="3" applyFont="1" applyAlignment="1">
      <alignment horizontal="right" vertical="center"/>
    </xf>
    <xf numFmtId="0" fontId="7" fillId="0" borderId="0" xfId="3" applyFont="1" applyAlignment="1">
      <alignment horizontal="left" vertical="center"/>
    </xf>
    <xf numFmtId="0" fontId="42" fillId="0" borderId="57" xfId="6" applyFont="1" applyBorder="1" applyAlignment="1">
      <alignment horizontal="right" vertical="top"/>
    </xf>
    <xf numFmtId="0" fontId="42" fillId="0" borderId="58" xfId="6" applyFont="1" applyBorder="1" applyAlignment="1">
      <alignment horizontal="right" vertical="top"/>
    </xf>
    <xf numFmtId="0" fontId="50" fillId="0" borderId="0" xfId="6" applyFont="1" applyAlignment="1">
      <alignment vertical="center"/>
    </xf>
    <xf numFmtId="0" fontId="50" fillId="0" borderId="0" xfId="3" applyFont="1"/>
    <xf numFmtId="0" fontId="44" fillId="3" borderId="13" xfId="6" applyFont="1" applyFill="1" applyBorder="1" applyAlignment="1">
      <alignment horizontal="right" vertical="center"/>
    </xf>
    <xf numFmtId="0" fontId="44" fillId="3" borderId="12" xfId="6" applyFont="1" applyFill="1" applyBorder="1" applyAlignment="1">
      <alignment horizontal="right" vertical="center"/>
    </xf>
    <xf numFmtId="0" fontId="44" fillId="3" borderId="11" xfId="6" applyFont="1" applyFill="1" applyBorder="1" applyAlignment="1">
      <alignment horizontal="right" vertical="center"/>
    </xf>
    <xf numFmtId="0" fontId="44" fillId="3" borderId="59" xfId="6" applyFont="1" applyFill="1" applyBorder="1" applyAlignment="1">
      <alignment horizontal="right" vertical="center"/>
    </xf>
    <xf numFmtId="0" fontId="44" fillId="0" borderId="12" xfId="6" applyFont="1" applyBorder="1" applyAlignment="1">
      <alignment horizontal="right" vertical="center"/>
    </xf>
    <xf numFmtId="0" fontId="44" fillId="0" borderId="59" xfId="6" applyFont="1" applyBorder="1" applyAlignment="1">
      <alignment horizontal="right" vertical="center"/>
    </xf>
    <xf numFmtId="0" fontId="4" fillId="0" borderId="12" xfId="6" applyBorder="1" applyAlignment="1">
      <alignment horizontal="center" vertical="top" textRotation="255" wrapText="1"/>
    </xf>
    <xf numFmtId="0" fontId="4" fillId="0" borderId="1" xfId="6" applyBorder="1" applyAlignment="1">
      <alignment horizontal="center" vertical="center"/>
    </xf>
    <xf numFmtId="0" fontId="46" fillId="0" borderId="3" xfId="0" applyFont="1" applyBorder="1" applyAlignment="1">
      <alignment horizontal="center" vertical="center" wrapText="1"/>
    </xf>
    <xf numFmtId="0" fontId="38" fillId="0" borderId="0" xfId="3" applyFont="1" applyAlignment="1">
      <alignment vertical="top" wrapText="1"/>
    </xf>
    <xf numFmtId="0" fontId="38" fillId="0" borderId="5" xfId="6" applyFont="1" applyBorder="1" applyAlignment="1">
      <alignment vertical="top" wrapText="1"/>
    </xf>
    <xf numFmtId="0" fontId="51" fillId="0" borderId="0" xfId="6" applyFont="1" applyAlignment="1">
      <alignment vertical="center"/>
    </xf>
    <xf numFmtId="0" fontId="48" fillId="3" borderId="3" xfId="6" applyFont="1" applyFill="1" applyBorder="1" applyAlignment="1">
      <alignment horizontal="center" vertical="center"/>
    </xf>
    <xf numFmtId="0" fontId="48" fillId="0" borderId="13" xfId="6" applyFont="1" applyBorder="1" applyAlignment="1">
      <alignment vertical="center" wrapText="1"/>
    </xf>
    <xf numFmtId="0" fontId="48" fillId="0" borderId="12" xfId="6" applyFont="1" applyBorder="1" applyAlignment="1">
      <alignment vertical="center" wrapText="1"/>
    </xf>
    <xf numFmtId="0" fontId="48" fillId="0" borderId="11" xfId="6" applyFont="1" applyBorder="1" applyAlignment="1">
      <alignment vertical="center" wrapText="1"/>
    </xf>
    <xf numFmtId="38" fontId="0" fillId="0" borderId="0" xfId="0" applyNumberFormat="1">
      <alignment vertical="center"/>
    </xf>
    <xf numFmtId="0" fontId="24" fillId="0" borderId="3" xfId="3" applyFont="1" applyBorder="1" applyAlignment="1">
      <alignment horizontal="center" vertical="center"/>
    </xf>
    <xf numFmtId="0" fontId="24" fillId="0" borderId="87" xfId="3" applyFont="1" applyBorder="1" applyAlignment="1">
      <alignment horizontal="center" vertical="center"/>
    </xf>
    <xf numFmtId="0" fontId="24" fillId="0" borderId="88" xfId="3" applyFont="1" applyBorder="1" applyAlignment="1">
      <alignment horizontal="center" vertical="center" shrinkToFit="1"/>
    </xf>
    <xf numFmtId="0" fontId="24" fillId="0" borderId="87" xfId="3" applyFont="1" applyBorder="1" applyAlignment="1">
      <alignment horizontal="center" vertical="center" wrapText="1"/>
    </xf>
    <xf numFmtId="0" fontId="24" fillId="0" borderId="1" xfId="3" applyFont="1" applyBorder="1" applyAlignment="1">
      <alignment horizontal="center" vertical="center"/>
    </xf>
    <xf numFmtId="0" fontId="24" fillId="0" borderId="90" xfId="3" applyFont="1" applyBorder="1" applyAlignment="1">
      <alignment horizontal="center" vertical="center"/>
    </xf>
    <xf numFmtId="0" fontId="24" fillId="3" borderId="2" xfId="3" applyFont="1" applyFill="1" applyBorder="1" applyAlignment="1">
      <alignment horizontal="center" vertical="center"/>
    </xf>
    <xf numFmtId="0" fontId="4" fillId="3" borderId="13" xfId="6" applyFill="1" applyBorder="1" applyAlignment="1">
      <alignment vertical="center"/>
    </xf>
    <xf numFmtId="176" fontId="4" fillId="3" borderId="12" xfId="6" applyNumberFormat="1" applyFill="1" applyBorder="1" applyAlignment="1">
      <alignment horizontal="center" vertical="center"/>
    </xf>
    <xf numFmtId="0" fontId="4" fillId="3" borderId="13" xfId="6" applyFill="1" applyBorder="1" applyAlignment="1">
      <alignment horizontal="center" vertical="center"/>
    </xf>
    <xf numFmtId="0" fontId="4" fillId="3" borderId="12" xfId="6" applyFill="1" applyBorder="1" applyAlignment="1">
      <alignment horizontal="center" vertical="center"/>
    </xf>
    <xf numFmtId="0" fontId="4" fillId="3" borderId="40" xfId="6" applyFill="1" applyBorder="1" applyAlignment="1">
      <alignment vertical="center"/>
    </xf>
    <xf numFmtId="176" fontId="4" fillId="3" borderId="41" xfId="6" applyNumberFormat="1" applyFill="1" applyBorder="1" applyAlignment="1">
      <alignment horizontal="center" vertical="center"/>
    </xf>
    <xf numFmtId="0" fontId="4" fillId="3" borderId="40" xfId="6" applyFill="1" applyBorder="1" applyAlignment="1">
      <alignment horizontal="center" vertical="center"/>
    </xf>
    <xf numFmtId="0" fontId="44" fillId="4" borderId="1" xfId="3" applyFont="1" applyFill="1" applyBorder="1" applyAlignment="1">
      <alignment horizontal="center" vertical="center"/>
    </xf>
    <xf numFmtId="0" fontId="44" fillId="4" borderId="39" xfId="3" applyFont="1" applyFill="1" applyBorder="1" applyAlignment="1">
      <alignment horizontal="center" vertical="center"/>
    </xf>
    <xf numFmtId="0" fontId="44" fillId="4" borderId="2" xfId="3" applyFont="1" applyFill="1" applyBorder="1" applyAlignment="1">
      <alignment horizontal="center" vertical="center"/>
    </xf>
    <xf numFmtId="0" fontId="44" fillId="0" borderId="10" xfId="3" applyFont="1" applyBorder="1" applyAlignment="1">
      <alignment horizontal="center" vertical="center" wrapText="1"/>
    </xf>
    <xf numFmtId="0" fontId="52" fillId="0" borderId="0" xfId="3" applyFont="1" applyAlignment="1">
      <alignment horizontal="distributed" vertical="center" indent="25"/>
    </xf>
    <xf numFmtId="0" fontId="42" fillId="0" borderId="0" xfId="3" applyFont="1" applyAlignment="1">
      <alignment horizontal="left" vertical="center"/>
    </xf>
    <xf numFmtId="0" fontId="44" fillId="0" borderId="10" xfId="3" applyFont="1" applyBorder="1" applyAlignment="1">
      <alignment horizontal="center" vertical="center"/>
    </xf>
    <xf numFmtId="0" fontId="44" fillId="0" borderId="10" xfId="3" applyFont="1" applyBorder="1" applyAlignment="1">
      <alignment vertical="center" wrapText="1"/>
    </xf>
    <xf numFmtId="0" fontId="44" fillId="0" borderId="10" xfId="3" applyFont="1" applyBorder="1" applyAlignment="1">
      <alignment vertical="center"/>
    </xf>
    <xf numFmtId="0" fontId="44" fillId="0" borderId="7" xfId="3" applyFont="1" applyBorder="1" applyAlignment="1">
      <alignment horizontal="center" vertical="center" wrapText="1"/>
    </xf>
    <xf numFmtId="0" fontId="44" fillId="0" borderId="7" xfId="3" applyFont="1" applyBorder="1" applyAlignment="1">
      <alignment horizontal="center" vertical="center" wrapText="1" shrinkToFit="1"/>
    </xf>
    <xf numFmtId="0" fontId="44" fillId="0" borderId="10" xfId="3" applyFont="1" applyBorder="1" applyAlignment="1">
      <alignment horizontal="center" vertical="center" wrapText="1" shrinkToFit="1"/>
    </xf>
    <xf numFmtId="0" fontId="44" fillId="0" borderId="52" xfId="3" applyFont="1" applyBorder="1" applyAlignment="1">
      <alignment horizontal="center" vertical="center" wrapText="1"/>
    </xf>
    <xf numFmtId="0" fontId="44" fillId="0" borderId="53" xfId="3" applyFont="1" applyBorder="1" applyAlignment="1">
      <alignment horizontal="center" vertical="center" wrapText="1"/>
    </xf>
    <xf numFmtId="0" fontId="44" fillId="0" borderId="51" xfId="3" applyFont="1" applyBorder="1" applyAlignment="1">
      <alignment horizontal="center" vertical="center"/>
    </xf>
    <xf numFmtId="0" fontId="44" fillId="0" borderId="7" xfId="3" applyFont="1" applyBorder="1" applyAlignment="1">
      <alignment horizontal="center" vertical="center"/>
    </xf>
    <xf numFmtId="0" fontId="42" fillId="0" borderId="46" xfId="3" applyFont="1" applyBorder="1" applyAlignment="1">
      <alignment horizontal="left" vertical="center"/>
    </xf>
    <xf numFmtId="0" fontId="7" fillId="0" borderId="0" xfId="3" applyFont="1" applyAlignment="1">
      <alignment horizontal="distributed" indent="25"/>
    </xf>
    <xf numFmtId="0" fontId="44" fillId="0" borderId="10" xfId="3" applyFont="1" applyBorder="1" applyAlignment="1">
      <alignment horizontal="distributed" vertical="center" indent="1"/>
    </xf>
    <xf numFmtId="0" fontId="44" fillId="0" borderId="10" xfId="3" applyFont="1" applyBorder="1" applyAlignment="1">
      <alignment horizontal="distributed" vertical="center" wrapText="1"/>
    </xf>
    <xf numFmtId="0" fontId="44" fillId="0" borderId="10" xfId="3" applyFont="1" applyBorder="1" applyAlignment="1">
      <alignment horizontal="distributed" vertical="center"/>
    </xf>
    <xf numFmtId="0" fontId="44" fillId="0" borderId="10" xfId="3" applyFont="1" applyBorder="1" applyAlignment="1">
      <alignment horizontal="justify" vertical="center" wrapText="1"/>
    </xf>
    <xf numFmtId="0" fontId="38" fillId="0" borderId="0" xfId="3" applyFont="1" applyAlignment="1">
      <alignment vertical="top" wrapText="1"/>
    </xf>
    <xf numFmtId="0" fontId="24" fillId="0" borderId="81" xfId="3" applyFont="1" applyBorder="1" applyAlignment="1">
      <alignment horizontal="center" vertical="center"/>
    </xf>
    <xf numFmtId="0" fontId="24" fillId="0" borderId="85" xfId="3" applyFont="1" applyBorder="1" applyAlignment="1">
      <alignment horizontal="center" vertical="center"/>
    </xf>
    <xf numFmtId="0" fontId="24" fillId="0" borderId="82" xfId="3" applyFont="1" applyBorder="1" applyAlignment="1">
      <alignment horizontal="left" vertical="center"/>
    </xf>
    <xf numFmtId="0" fontId="24" fillId="0" borderId="3" xfId="3" applyFont="1" applyBorder="1" applyAlignment="1">
      <alignment horizontal="left" vertical="center"/>
    </xf>
    <xf numFmtId="0" fontId="24" fillId="0" borderId="82" xfId="3" applyFont="1" applyBorder="1" applyAlignment="1">
      <alignment horizontal="center" vertical="center"/>
    </xf>
    <xf numFmtId="0" fontId="24" fillId="0" borderId="3" xfId="3" applyFont="1" applyBorder="1" applyAlignment="1">
      <alignment horizontal="center" vertical="center"/>
    </xf>
    <xf numFmtId="0" fontId="24" fillId="3" borderId="83" xfId="3" applyFont="1" applyFill="1" applyBorder="1" applyAlignment="1">
      <alignment horizontal="left" vertical="center"/>
    </xf>
    <xf numFmtId="0" fontId="24" fillId="3" borderId="84" xfId="3" applyFont="1" applyFill="1" applyBorder="1" applyAlignment="1">
      <alignment horizontal="left" vertical="center"/>
    </xf>
    <xf numFmtId="0" fontId="24" fillId="3" borderId="13" xfId="3" applyFont="1" applyFill="1" applyBorder="1" applyAlignment="1">
      <alignment horizontal="left" vertical="center" wrapText="1"/>
    </xf>
    <xf numFmtId="0" fontId="24" fillId="3" borderId="86" xfId="3" applyFont="1" applyFill="1" applyBorder="1" applyAlignment="1">
      <alignment horizontal="left" vertical="center" wrapText="1"/>
    </xf>
    <xf numFmtId="0" fontId="24" fillId="3" borderId="3" xfId="3" applyFont="1" applyFill="1" applyBorder="1" applyAlignment="1">
      <alignment horizontal="left" vertical="center"/>
    </xf>
    <xf numFmtId="0" fontId="24" fillId="3" borderId="1" xfId="3" applyFont="1" applyFill="1" applyBorder="1" applyAlignment="1">
      <alignment horizontal="left" vertical="center"/>
    </xf>
    <xf numFmtId="0" fontId="24" fillId="3" borderId="39" xfId="3" applyFont="1" applyFill="1" applyBorder="1" applyAlignment="1">
      <alignment horizontal="left" vertical="center"/>
    </xf>
    <xf numFmtId="0" fontId="24" fillId="3" borderId="25" xfId="3" applyFont="1" applyFill="1" applyBorder="1" applyAlignment="1">
      <alignment horizontal="left" vertical="center"/>
    </xf>
    <xf numFmtId="0" fontId="24" fillId="3" borderId="89" xfId="3" applyFont="1" applyFill="1" applyBorder="1" applyAlignment="1">
      <alignment horizontal="center" vertical="center"/>
    </xf>
    <xf numFmtId="0" fontId="24" fillId="3" borderId="3" xfId="3" applyFont="1" applyFill="1" applyBorder="1" applyAlignment="1">
      <alignment horizontal="center" vertical="center"/>
    </xf>
    <xf numFmtId="0" fontId="24" fillId="3" borderId="2" xfId="3" applyFont="1" applyFill="1" applyBorder="1" applyAlignment="1">
      <alignment horizontal="center" vertical="center"/>
    </xf>
    <xf numFmtId="0" fontId="24" fillId="3" borderId="91" xfId="3" applyFont="1" applyFill="1" applyBorder="1" applyAlignment="1">
      <alignment horizontal="center" vertical="center"/>
    </xf>
    <xf numFmtId="0" fontId="25" fillId="0" borderId="0" xfId="3" applyFont="1" applyAlignment="1">
      <alignment horizontal="distributed"/>
    </xf>
    <xf numFmtId="0" fontId="8" fillId="0" borderId="46" xfId="3" applyFont="1" applyBorder="1" applyAlignment="1">
      <alignment horizontal="distributed"/>
    </xf>
    <xf numFmtId="0" fontId="53" fillId="0" borderId="0" xfId="3" applyFont="1" applyAlignment="1">
      <alignment horizontal="left" vertical="center" wrapText="1"/>
    </xf>
    <xf numFmtId="0" fontId="8" fillId="0" borderId="39" xfId="3" applyFont="1" applyBorder="1" applyAlignment="1">
      <alignment horizontal="distributed" vertical="center"/>
    </xf>
    <xf numFmtId="0" fontId="8" fillId="0" borderId="0" xfId="3" applyFont="1" applyAlignment="1">
      <alignment horizontal="distributed"/>
    </xf>
    <xf numFmtId="0" fontId="7" fillId="0" borderId="46" xfId="3" applyFont="1" applyBorder="1" applyAlignment="1">
      <alignment horizontal="center" vertical="center"/>
    </xf>
    <xf numFmtId="0" fontId="7" fillId="0" borderId="39" xfId="3" applyFont="1" applyBorder="1" applyAlignment="1">
      <alignment horizontal="distributed" vertical="center"/>
    </xf>
    <xf numFmtId="0" fontId="42" fillId="0" borderId="1" xfId="6" applyFont="1" applyBorder="1" applyAlignment="1">
      <alignment horizontal="center" vertical="center" wrapText="1"/>
    </xf>
    <xf numFmtId="0" fontId="42" fillId="0" borderId="39" xfId="6" applyFont="1" applyBorder="1" applyAlignment="1">
      <alignment horizontal="center" vertical="center" wrapText="1"/>
    </xf>
    <xf numFmtId="0" fontId="42" fillId="0" borderId="2" xfId="6" applyFont="1" applyBorder="1" applyAlignment="1">
      <alignment horizontal="center" vertical="center" wrapText="1"/>
    </xf>
    <xf numFmtId="0" fontId="48" fillId="0" borderId="7" xfId="6" applyFont="1" applyBorder="1" applyAlignment="1">
      <alignment horizontal="distributed" vertical="center" wrapText="1"/>
    </xf>
    <xf numFmtId="0" fontId="48" fillId="0" borderId="13" xfId="6" applyFont="1" applyBorder="1" applyAlignment="1">
      <alignment horizontal="distributed" vertical="center" wrapText="1"/>
    </xf>
    <xf numFmtId="0" fontId="48" fillId="0" borderId="3" xfId="6" applyFont="1" applyBorder="1" applyAlignment="1">
      <alignment horizontal="center" vertical="center" wrapText="1"/>
    </xf>
    <xf numFmtId="0" fontId="44" fillId="3" borderId="4" xfId="6" applyFont="1" applyFill="1" applyBorder="1" applyAlignment="1">
      <alignment horizontal="center" vertical="center"/>
    </xf>
    <xf numFmtId="0" fontId="44" fillId="3" borderId="5" xfId="6" applyFont="1" applyFill="1" applyBorder="1" applyAlignment="1">
      <alignment horizontal="center" vertical="center"/>
    </xf>
    <xf numFmtId="0" fontId="44" fillId="3" borderId="6" xfId="6" applyFont="1" applyFill="1" applyBorder="1" applyAlignment="1">
      <alignment horizontal="center" vertical="center"/>
    </xf>
    <xf numFmtId="0" fontId="44" fillId="3" borderId="11" xfId="6" applyFont="1" applyFill="1" applyBorder="1" applyAlignment="1">
      <alignment horizontal="center" vertical="center"/>
    </xf>
    <xf numFmtId="0" fontId="44" fillId="3" borderId="46" xfId="6" applyFont="1" applyFill="1" applyBorder="1" applyAlignment="1">
      <alignment horizontal="center" vertical="center"/>
    </xf>
    <xf numFmtId="0" fontId="44" fillId="3" borderId="12" xfId="6" applyFont="1" applyFill="1" applyBorder="1" applyAlignment="1">
      <alignment horizontal="center" vertical="center"/>
    </xf>
    <xf numFmtId="0" fontId="44" fillId="3" borderId="3" xfId="6" applyFont="1" applyFill="1" applyBorder="1" applyAlignment="1">
      <alignment horizontal="center" vertical="center"/>
    </xf>
    <xf numFmtId="0" fontId="48" fillId="0" borderId="10" xfId="6" applyFont="1" applyBorder="1" applyAlignment="1">
      <alignment horizontal="distributed" vertical="center"/>
    </xf>
    <xf numFmtId="0" fontId="48" fillId="0" borderId="13" xfId="6" applyFont="1" applyBorder="1" applyAlignment="1">
      <alignment horizontal="distributed" vertical="center"/>
    </xf>
    <xf numFmtId="0" fontId="38" fillId="0" borderId="5" xfId="6" applyFont="1" applyBorder="1" applyAlignment="1">
      <alignment horizontal="left" vertical="top" wrapText="1"/>
    </xf>
    <xf numFmtId="0" fontId="48" fillId="0" borderId="65" xfId="6" applyFont="1" applyBorder="1" applyAlignment="1">
      <alignment horizontal="center" vertical="center" wrapText="1"/>
    </xf>
    <xf numFmtId="0" fontId="48" fillId="0" borderId="80" xfId="6" applyFont="1" applyBorder="1" applyAlignment="1">
      <alignment horizontal="center" vertical="center" wrapText="1"/>
    </xf>
    <xf numFmtId="0" fontId="48" fillId="0" borderId="66" xfId="6" applyFont="1" applyBorder="1" applyAlignment="1">
      <alignment horizontal="center" vertical="center" wrapText="1"/>
    </xf>
    <xf numFmtId="0" fontId="48" fillId="0" borderId="4" xfId="6" applyFont="1" applyBorder="1" applyAlignment="1">
      <alignment horizontal="center" vertical="center" wrapText="1"/>
    </xf>
    <xf numFmtId="0" fontId="48" fillId="0" borderId="5" xfId="6" applyFont="1" applyBorder="1" applyAlignment="1">
      <alignment horizontal="center" vertical="center" wrapText="1"/>
    </xf>
    <xf numFmtId="0" fontId="48" fillId="0" borderId="6" xfId="6" applyFont="1" applyBorder="1" applyAlignment="1">
      <alignment horizontal="center" vertical="center" wrapText="1"/>
    </xf>
    <xf numFmtId="0" fontId="48" fillId="0" borderId="8" xfId="6" applyFont="1" applyBorder="1" applyAlignment="1">
      <alignment horizontal="center" vertical="center" wrapText="1"/>
    </xf>
    <xf numFmtId="0" fontId="48" fillId="0" borderId="0" xfId="6" applyFont="1" applyAlignment="1">
      <alignment horizontal="center" vertical="center" wrapText="1"/>
    </xf>
    <xf numFmtId="0" fontId="48" fillId="0" borderId="9" xfId="6" applyFont="1" applyBorder="1" applyAlignment="1">
      <alignment horizontal="center" vertical="center" wrapText="1"/>
    </xf>
    <xf numFmtId="0" fontId="48" fillId="0" borderId="11" xfId="6" applyFont="1" applyBorder="1" applyAlignment="1">
      <alignment horizontal="center" vertical="center" wrapText="1"/>
    </xf>
    <xf numFmtId="0" fontId="48" fillId="0" borderId="46" xfId="6" applyFont="1" applyBorder="1" applyAlignment="1">
      <alignment horizontal="center" vertical="center" wrapText="1"/>
    </xf>
    <xf numFmtId="0" fontId="48" fillId="0" borderId="12" xfId="6" applyFont="1" applyBorder="1" applyAlignment="1">
      <alignment horizontal="center" vertical="center" wrapText="1"/>
    </xf>
    <xf numFmtId="0" fontId="42" fillId="0" borderId="60" xfId="6" applyFont="1" applyBorder="1" applyAlignment="1">
      <alignment horizontal="center" vertical="center"/>
    </xf>
    <xf numFmtId="0" fontId="42" fillId="0" borderId="58" xfId="6" applyFont="1" applyBorder="1" applyAlignment="1">
      <alignment horizontal="center" vertical="center"/>
    </xf>
    <xf numFmtId="0" fontId="42" fillId="0" borderId="61" xfId="6" applyFont="1" applyBorder="1" applyAlignment="1">
      <alignment horizontal="center" vertical="center"/>
    </xf>
    <xf numFmtId="0" fontId="48" fillId="0" borderId="60" xfId="6" applyFont="1" applyBorder="1" applyAlignment="1">
      <alignment horizontal="right" vertical="center"/>
    </xf>
    <xf numFmtId="0" fontId="48" fillId="0" borderId="58" xfId="6" applyFont="1" applyBorder="1" applyAlignment="1">
      <alignment horizontal="right" vertical="center"/>
    </xf>
    <xf numFmtId="0" fontId="44" fillId="3" borderId="62" xfId="6" applyFont="1" applyFill="1" applyBorder="1" applyAlignment="1">
      <alignment horizontal="center" vertical="center" shrinkToFit="1"/>
    </xf>
    <xf numFmtId="0" fontId="44" fillId="3" borderId="64" xfId="6" applyFont="1" applyFill="1" applyBorder="1" applyAlignment="1">
      <alignment horizontal="center" vertical="center" shrinkToFit="1"/>
    </xf>
    <xf numFmtId="0" fontId="44" fillId="3" borderId="62" xfId="6" applyFont="1" applyFill="1" applyBorder="1" applyAlignment="1">
      <alignment horizontal="center" vertical="center"/>
    </xf>
    <xf numFmtId="0" fontId="44" fillId="3" borderId="63" xfId="6" applyFont="1" applyFill="1" applyBorder="1" applyAlignment="1">
      <alignment horizontal="center" vertical="center"/>
    </xf>
    <xf numFmtId="0" fontId="44" fillId="3" borderId="64" xfId="6" applyFont="1" applyFill="1" applyBorder="1" applyAlignment="1">
      <alignment horizontal="center" vertical="center"/>
    </xf>
    <xf numFmtId="0" fontId="52" fillId="0" borderId="0" xfId="6" applyFont="1" applyAlignment="1">
      <alignment horizontal="center" vertical="center"/>
    </xf>
    <xf numFmtId="0" fontId="38" fillId="0" borderId="0" xfId="6" applyFont="1" applyAlignment="1">
      <alignment horizontal="left" vertical="center"/>
    </xf>
    <xf numFmtId="0" fontId="44" fillId="0" borderId="4" xfId="6" applyFont="1" applyBorder="1" applyAlignment="1">
      <alignment horizontal="center" vertical="center"/>
    </xf>
    <xf numFmtId="0" fontId="44" fillId="0" borderId="6" xfId="6" applyFont="1" applyBorder="1" applyAlignment="1">
      <alignment horizontal="center" vertical="center"/>
    </xf>
    <xf numFmtId="0" fontId="44" fillId="0" borderId="8" xfId="6" applyFont="1" applyBorder="1" applyAlignment="1">
      <alignment horizontal="center" vertical="center"/>
    </xf>
    <xf numFmtId="0" fontId="44" fillId="0" borderId="9" xfId="6" applyFont="1" applyBorder="1" applyAlignment="1">
      <alignment horizontal="center" vertical="center"/>
    </xf>
    <xf numFmtId="0" fontId="44" fillId="0" borderId="11" xfId="6" applyFont="1" applyBorder="1" applyAlignment="1">
      <alignment horizontal="center" vertical="center"/>
    </xf>
    <xf numFmtId="0" fontId="44" fillId="0" borderId="12" xfId="6" applyFont="1" applyBorder="1" applyAlignment="1">
      <alignment horizontal="center" vertical="center"/>
    </xf>
    <xf numFmtId="0" fontId="44" fillId="0" borderId="5" xfId="6" applyFont="1" applyBorder="1" applyAlignment="1">
      <alignment horizontal="center" vertical="center"/>
    </xf>
    <xf numFmtId="0" fontId="44" fillId="0" borderId="0" xfId="6" applyFont="1" applyAlignment="1">
      <alignment horizontal="center" vertical="center"/>
    </xf>
    <xf numFmtId="0" fontId="44" fillId="0" borderId="46" xfId="6" applyFont="1" applyBorder="1" applyAlignment="1">
      <alignment horizontal="center" vertical="center"/>
    </xf>
    <xf numFmtId="0" fontId="44" fillId="0" borderId="4" xfId="6" applyFont="1" applyBorder="1" applyAlignment="1">
      <alignment horizontal="center" vertical="center" wrapText="1"/>
    </xf>
    <xf numFmtId="0" fontId="44" fillId="0" borderId="6" xfId="6" applyFont="1" applyBorder="1" applyAlignment="1">
      <alignment horizontal="center" vertical="center" wrapText="1"/>
    </xf>
    <xf numFmtId="0" fontId="44" fillId="0" borderId="8" xfId="6" applyFont="1" applyBorder="1" applyAlignment="1">
      <alignment horizontal="center" vertical="center" wrapText="1"/>
    </xf>
    <xf numFmtId="0" fontId="44" fillId="0" borderId="9" xfId="6" applyFont="1" applyBorder="1" applyAlignment="1">
      <alignment horizontal="center" vertical="center" wrapText="1"/>
    </xf>
    <xf numFmtId="0" fontId="44" fillId="0" borderId="11" xfId="6" applyFont="1" applyBorder="1" applyAlignment="1">
      <alignment horizontal="center" vertical="center" wrapText="1"/>
    </xf>
    <xf numFmtId="0" fontId="44" fillId="0" borderId="12" xfId="6" applyFont="1" applyBorder="1" applyAlignment="1">
      <alignment horizontal="center" vertical="center" wrapText="1"/>
    </xf>
    <xf numFmtId="0" fontId="8" fillId="0" borderId="0" xfId="6" applyFont="1" applyAlignment="1">
      <alignment horizontal="center" vertical="center"/>
    </xf>
    <xf numFmtId="0" fontId="4" fillId="0" borderId="46" xfId="6" applyBorder="1" applyAlignment="1">
      <alignment horizontal="left" vertical="center"/>
    </xf>
    <xf numFmtId="0" fontId="4" fillId="0" borderId="1" xfId="6" applyBorder="1" applyAlignment="1">
      <alignment horizontal="center" vertical="center" wrapText="1"/>
    </xf>
    <xf numFmtId="0" fontId="4" fillId="0" borderId="39" xfId="6" applyBorder="1" applyAlignment="1">
      <alignment horizontal="center" vertical="center" wrapText="1"/>
    </xf>
    <xf numFmtId="0" fontId="4" fillId="0" borderId="2" xfId="6" applyBorder="1" applyAlignment="1">
      <alignment horizontal="center" vertical="center" wrapText="1"/>
    </xf>
    <xf numFmtId="0" fontId="4" fillId="0" borderId="7" xfId="6" applyBorder="1" applyAlignment="1">
      <alignment horizontal="center" vertical="center" wrapText="1"/>
    </xf>
    <xf numFmtId="0" fontId="4" fillId="0" borderId="13" xfId="6" applyBorder="1" applyAlignment="1">
      <alignment horizontal="center" vertical="center" wrapText="1"/>
    </xf>
    <xf numFmtId="0" fontId="9" fillId="0" borderId="7" xfId="6" applyFont="1" applyBorder="1" applyAlignment="1">
      <alignment horizontal="center" vertical="center" wrapText="1"/>
    </xf>
    <xf numFmtId="0" fontId="9" fillId="0" borderId="13" xfId="6" applyFont="1" applyBorder="1" applyAlignment="1">
      <alignment horizontal="center" vertical="center" wrapText="1"/>
    </xf>
    <xf numFmtId="0" fontId="4" fillId="0" borderId="7" xfId="6" applyBorder="1" applyAlignment="1">
      <alignment horizontal="center" vertical="center"/>
    </xf>
    <xf numFmtId="0" fontId="4" fillId="0" borderId="13" xfId="6" applyBorder="1" applyAlignment="1">
      <alignment horizontal="center" vertical="center"/>
    </xf>
    <xf numFmtId="0" fontId="0" fillId="0" borderId="67" xfId="0" applyBorder="1" applyAlignment="1">
      <alignment horizontal="left" vertical="top" wrapText="1"/>
    </xf>
    <xf numFmtId="0" fontId="0" fillId="0" borderId="68" xfId="0" applyBorder="1" applyAlignment="1">
      <alignment horizontal="left" vertical="top" wrapText="1"/>
    </xf>
    <xf numFmtId="0" fontId="0" fillId="0" borderId="69" xfId="0" applyBorder="1" applyAlignment="1">
      <alignment horizontal="left" vertical="top" wrapText="1"/>
    </xf>
    <xf numFmtId="0" fontId="8" fillId="0" borderId="0" xfId="3" applyFont="1" applyAlignment="1">
      <alignment horizontal="distributed" vertical="center" indent="4"/>
    </xf>
    <xf numFmtId="0" fontId="4" fillId="0" borderId="73" xfId="3" applyFont="1" applyBorder="1" applyAlignment="1">
      <alignment horizontal="distributed" vertical="center" wrapText="1" indent="5"/>
    </xf>
    <xf numFmtId="0" fontId="4" fillId="0" borderId="20" xfId="3" applyFont="1" applyBorder="1" applyAlignment="1">
      <alignment horizontal="distributed" vertical="center" wrapText="1" indent="5"/>
    </xf>
    <xf numFmtId="0" fontId="4" fillId="0" borderId="74" xfId="3" applyFont="1" applyBorder="1" applyAlignment="1">
      <alignment horizontal="distributed" vertical="distributed" wrapText="1"/>
    </xf>
    <xf numFmtId="0" fontId="4" fillId="0" borderId="75" xfId="3" applyFont="1" applyBorder="1" applyAlignment="1">
      <alignment horizontal="distributed" vertical="distributed" wrapText="1"/>
    </xf>
    <xf numFmtId="0" fontId="4" fillId="0" borderId="1" xfId="6" applyBorder="1" applyAlignment="1">
      <alignment horizontal="distributed" vertical="distributed" wrapText="1"/>
    </xf>
    <xf numFmtId="0" fontId="4" fillId="0" borderId="25" xfId="6" applyBorder="1" applyAlignment="1">
      <alignment horizontal="distributed" vertical="distributed" wrapText="1"/>
    </xf>
    <xf numFmtId="0" fontId="4" fillId="0" borderId="1" xfId="6" applyBorder="1" applyAlignment="1">
      <alignment horizontal="distributed" vertical="distributed"/>
    </xf>
    <xf numFmtId="0" fontId="4" fillId="0" borderId="25" xfId="6" applyBorder="1" applyAlignment="1">
      <alignment horizontal="distributed" vertical="distributed"/>
    </xf>
    <xf numFmtId="0" fontId="4" fillId="0" borderId="55" xfId="6" applyBorder="1" applyAlignment="1">
      <alignment horizontal="distributed" vertical="distributed"/>
    </xf>
    <xf numFmtId="0" fontId="4" fillId="0" borderId="37" xfId="6" applyBorder="1" applyAlignment="1">
      <alignment horizontal="distributed" vertical="distributed"/>
    </xf>
    <xf numFmtId="0" fontId="21" fillId="0" borderId="70" xfId="6" applyFont="1" applyBorder="1" applyAlignment="1">
      <alignment horizontal="left" vertical="center" wrapText="1"/>
    </xf>
    <xf numFmtId="0" fontId="4" fillId="0" borderId="26" xfId="3" applyFont="1" applyBorder="1" applyAlignment="1">
      <alignment vertical="center"/>
    </xf>
    <xf numFmtId="0" fontId="4" fillId="0" borderId="71" xfId="3" applyFont="1" applyBorder="1" applyAlignment="1">
      <alignment vertical="center"/>
    </xf>
    <xf numFmtId="0" fontId="4" fillId="0" borderId="21" xfId="3" applyFont="1" applyBorder="1" applyAlignment="1">
      <alignment vertical="center"/>
    </xf>
    <xf numFmtId="0" fontId="4" fillId="0" borderId="28" xfId="3" applyFont="1" applyBorder="1" applyAlignment="1">
      <alignment horizontal="distributed" vertical="center" indent="1"/>
    </xf>
    <xf numFmtId="0" fontId="4" fillId="0" borderId="72" xfId="3" applyFont="1" applyBorder="1" applyAlignment="1">
      <alignment horizontal="distributed" vertical="center" indent="1"/>
    </xf>
    <xf numFmtId="0" fontId="4" fillId="0" borderId="23" xfId="3" applyFont="1" applyBorder="1" applyAlignment="1">
      <alignment horizontal="distributed" vertical="center" indent="1"/>
    </xf>
    <xf numFmtId="0" fontId="4" fillId="0" borderId="76" xfId="3" applyFont="1" applyBorder="1" applyAlignment="1">
      <alignment horizontal="distributed" vertical="center" indent="4"/>
    </xf>
    <xf numFmtId="0" fontId="4" fillId="0" borderId="25" xfId="3" applyFont="1" applyBorder="1" applyAlignment="1">
      <alignment horizontal="distributed" vertical="center" indent="4"/>
    </xf>
    <xf numFmtId="0" fontId="4" fillId="0" borderId="77" xfId="3" applyFont="1" applyBorder="1" applyAlignment="1">
      <alignment horizontal="distributed" vertical="center" indent="4"/>
    </xf>
    <xf numFmtId="0" fontId="4" fillId="0" borderId="37" xfId="3" applyFont="1" applyBorder="1" applyAlignment="1">
      <alignment horizontal="distributed" vertical="center" indent="4"/>
    </xf>
    <xf numFmtId="0" fontId="7" fillId="0" borderId="0" xfId="3" applyFont="1" applyAlignment="1">
      <alignment horizontal="distributed" vertical="center" indent="4"/>
    </xf>
    <xf numFmtId="0" fontId="4" fillId="0" borderId="78" xfId="3" applyFont="1" applyBorder="1" applyAlignment="1">
      <alignment vertical="center" wrapText="1"/>
    </xf>
    <xf numFmtId="0" fontId="4" fillId="0" borderId="20" xfId="3" applyFont="1" applyBorder="1" applyAlignment="1">
      <alignment vertical="center" wrapText="1"/>
    </xf>
    <xf numFmtId="0" fontId="4" fillId="0" borderId="79" xfId="3" applyFont="1" applyBorder="1" applyAlignment="1">
      <alignment horizontal="distributed" vertical="center" indent="4"/>
    </xf>
    <xf numFmtId="0" fontId="4" fillId="0" borderId="75" xfId="3" applyFont="1" applyBorder="1" applyAlignment="1">
      <alignment horizontal="distributed" vertical="center" indent="4"/>
    </xf>
    <xf numFmtId="0" fontId="54" fillId="0" borderId="3" xfId="0" applyFont="1" applyBorder="1" applyAlignment="1">
      <alignment vertical="center" wrapText="1"/>
    </xf>
    <xf numFmtId="0" fontId="46" fillId="5" borderId="1" xfId="0" applyFont="1" applyFill="1" applyBorder="1" applyAlignment="1">
      <alignment horizontal="center" vertical="center"/>
    </xf>
    <xf numFmtId="0" fontId="46" fillId="5" borderId="39" xfId="0" applyFont="1" applyFill="1" applyBorder="1" applyAlignment="1">
      <alignment horizontal="center" vertical="center"/>
    </xf>
    <xf numFmtId="0" fontId="46" fillId="5" borderId="2" xfId="0" applyFont="1" applyFill="1" applyBorder="1" applyAlignment="1">
      <alignment horizontal="center" vertical="center"/>
    </xf>
    <xf numFmtId="0" fontId="34" fillId="0" borderId="0" xfId="3" applyFont="1" applyAlignment="1">
      <alignment horizontal="distributed" vertical="center" indent="25"/>
    </xf>
    <xf numFmtId="0" fontId="13" fillId="0" borderId="4" xfId="3" applyFont="1" applyBorder="1" applyAlignment="1">
      <alignment horizontal="center" vertical="center"/>
    </xf>
    <xf numFmtId="0" fontId="13" fillId="0" borderId="5" xfId="3" applyFont="1" applyBorder="1" applyAlignment="1">
      <alignment horizontal="center" vertical="center"/>
    </xf>
    <xf numFmtId="0" fontId="13" fillId="0" borderId="6" xfId="3" applyFont="1" applyBorder="1" applyAlignment="1">
      <alignment horizontal="center" vertical="center"/>
    </xf>
    <xf numFmtId="0" fontId="13" fillId="0" borderId="11" xfId="3" applyFont="1" applyBorder="1" applyAlignment="1">
      <alignment horizontal="center" vertical="center"/>
    </xf>
    <xf numFmtId="0" fontId="13" fillId="0" borderId="46" xfId="3" applyFont="1" applyBorder="1" applyAlignment="1">
      <alignment horizontal="center" vertical="center"/>
    </xf>
    <xf numFmtId="0" fontId="13" fillId="0" borderId="12" xfId="3" applyFont="1" applyBorder="1" applyAlignment="1">
      <alignment horizontal="center" vertical="center"/>
    </xf>
    <xf numFmtId="0" fontId="13" fillId="0" borderId="8" xfId="3" applyFont="1" applyBorder="1" applyAlignment="1">
      <alignment horizontal="left" vertical="top" wrapText="1"/>
    </xf>
    <xf numFmtId="0" fontId="13" fillId="0" borderId="9" xfId="3" applyFont="1" applyBorder="1" applyAlignment="1">
      <alignment horizontal="left" vertical="top" wrapText="1"/>
    </xf>
    <xf numFmtId="0" fontId="13" fillId="0" borderId="11" xfId="3" applyFont="1" applyBorder="1" applyAlignment="1">
      <alignment horizontal="left" vertical="top" wrapText="1"/>
    </xf>
    <xf numFmtId="0" fontId="13" fillId="0" borderId="12" xfId="3" applyFont="1" applyBorder="1" applyAlignment="1">
      <alignment horizontal="left" vertical="top" wrapText="1"/>
    </xf>
    <xf numFmtId="0" fontId="13" fillId="0" borderId="7" xfId="3" applyFont="1" applyBorder="1" applyAlignment="1">
      <alignment horizontal="left" vertical="top"/>
    </xf>
    <xf numFmtId="0" fontId="13" fillId="0" borderId="13" xfId="3" applyFont="1" applyBorder="1" applyAlignment="1">
      <alignment horizontal="left" vertical="top"/>
    </xf>
    <xf numFmtId="0" fontId="13" fillId="0" borderId="4" xfId="3" applyFont="1" applyBorder="1" applyAlignment="1">
      <alignment horizontal="center" vertical="center" wrapText="1"/>
    </xf>
    <xf numFmtId="0" fontId="13" fillId="0" borderId="5" xfId="3" applyFont="1" applyBorder="1" applyAlignment="1">
      <alignment horizontal="center" vertical="center" wrapText="1"/>
    </xf>
    <xf numFmtId="0" fontId="13" fillId="0" borderId="6" xfId="3" applyFont="1" applyBorder="1" applyAlignment="1">
      <alignment horizontal="center" vertical="center" wrapText="1"/>
    </xf>
    <xf numFmtId="0" fontId="13" fillId="0" borderId="11" xfId="3" applyFont="1" applyBorder="1" applyAlignment="1">
      <alignment horizontal="center" vertical="center" wrapText="1"/>
    </xf>
    <xf numFmtId="0" fontId="13" fillId="0" borderId="46" xfId="3" applyFont="1" applyBorder="1" applyAlignment="1">
      <alignment horizontal="center" vertical="center" wrapText="1"/>
    </xf>
    <xf numFmtId="0" fontId="13" fillId="0" borderId="12" xfId="3" applyFont="1" applyBorder="1" applyAlignment="1">
      <alignment horizontal="center" vertical="center" wrapText="1"/>
    </xf>
    <xf numFmtId="0" fontId="12" fillId="0" borderId="4" xfId="3" applyFont="1" applyBorder="1" applyAlignment="1">
      <alignment horizontal="left" vertical="top" wrapText="1"/>
    </xf>
    <xf numFmtId="0" fontId="12" fillId="0" borderId="6" xfId="3" applyFont="1" applyBorder="1" applyAlignment="1">
      <alignment horizontal="left" vertical="top" wrapText="1"/>
    </xf>
    <xf numFmtId="0" fontId="12" fillId="0" borderId="11" xfId="3" applyFont="1" applyBorder="1" applyAlignment="1">
      <alignment horizontal="left" vertical="top" wrapText="1"/>
    </xf>
    <xf numFmtId="0" fontId="12" fillId="0" borderId="12" xfId="3" applyFont="1" applyBorder="1" applyAlignment="1">
      <alignment horizontal="left" vertical="top" wrapText="1"/>
    </xf>
    <xf numFmtId="0" fontId="13" fillId="0" borderId="7" xfId="3" applyFont="1" applyBorder="1" applyAlignment="1">
      <alignment horizontal="center" vertical="top" wrapText="1"/>
    </xf>
    <xf numFmtId="0" fontId="13" fillId="0" borderId="13" xfId="3" applyFont="1" applyBorder="1" applyAlignment="1">
      <alignment horizontal="center" vertical="top" wrapText="1"/>
    </xf>
    <xf numFmtId="0" fontId="13" fillId="0" borderId="8" xfId="3" applyFont="1" applyBorder="1" applyAlignment="1">
      <alignment horizontal="center" vertical="center"/>
    </xf>
    <xf numFmtId="0" fontId="13" fillId="0" borderId="0" xfId="3" applyFont="1" applyAlignment="1">
      <alignment horizontal="center" vertical="center"/>
    </xf>
    <xf numFmtId="0" fontId="13" fillId="0" borderId="9" xfId="3" applyFont="1" applyBorder="1" applyAlignment="1">
      <alignment horizontal="center" vertical="center"/>
    </xf>
    <xf numFmtId="0" fontId="13" fillId="0" borderId="4" xfId="3" applyFont="1" applyBorder="1" applyAlignment="1">
      <alignment horizontal="left" vertical="top" wrapText="1"/>
    </xf>
    <xf numFmtId="0" fontId="13" fillId="0" borderId="6" xfId="3" applyFont="1" applyBorder="1" applyAlignment="1">
      <alignment horizontal="left" vertical="top" wrapText="1"/>
    </xf>
    <xf numFmtId="0" fontId="12" fillId="0" borderId="7" xfId="3" applyFont="1" applyBorder="1" applyAlignment="1">
      <alignment horizontal="left" vertical="top" wrapText="1"/>
    </xf>
    <xf numFmtId="0" fontId="12" fillId="0" borderId="13" xfId="3" applyFont="1" applyBorder="1" applyAlignment="1">
      <alignment horizontal="left" vertical="top" wrapText="1"/>
    </xf>
    <xf numFmtId="0" fontId="13" fillId="0" borderId="3" xfId="3" applyFont="1" applyBorder="1" applyAlignment="1">
      <alignment horizontal="left" vertical="top" wrapText="1"/>
    </xf>
    <xf numFmtId="0" fontId="13" fillId="0" borderId="6" xfId="3" applyFont="1" applyBorder="1" applyAlignment="1">
      <alignment horizontal="left" vertical="top"/>
    </xf>
    <xf numFmtId="0" fontId="13" fillId="0" borderId="12" xfId="3" applyFont="1" applyBorder="1" applyAlignment="1">
      <alignment horizontal="left" vertical="top"/>
    </xf>
    <xf numFmtId="0" fontId="20" fillId="0" borderId="7" xfId="3" applyFont="1" applyBorder="1" applyAlignment="1">
      <alignment vertical="center" wrapText="1"/>
    </xf>
    <xf numFmtId="0" fontId="20" fillId="0" borderId="10" xfId="3" applyFont="1" applyBorder="1" applyAlignment="1">
      <alignment vertical="center" wrapText="1"/>
    </xf>
    <xf numFmtId="0" fontId="20" fillId="0" borderId="13" xfId="3" applyFont="1" applyBorder="1" applyAlignment="1">
      <alignment vertical="center" wrapText="1"/>
    </xf>
    <xf numFmtId="0" fontId="20" fillId="0" borderId="4" xfId="3" applyFont="1" applyBorder="1" applyAlignment="1">
      <alignment horizontal="left" vertical="top" wrapText="1"/>
    </xf>
    <xf numFmtId="0" fontId="20" fillId="0" borderId="6" xfId="3" applyFont="1" applyBorder="1" applyAlignment="1">
      <alignment horizontal="left" vertical="top" wrapText="1"/>
    </xf>
    <xf numFmtId="0" fontId="20" fillId="0" borderId="11" xfId="3" applyFont="1" applyBorder="1" applyAlignment="1">
      <alignment horizontal="left" vertical="top" wrapText="1"/>
    </xf>
    <xf numFmtId="0" fontId="20" fillId="0" borderId="12" xfId="3" applyFont="1" applyBorder="1" applyAlignment="1">
      <alignment horizontal="left" vertical="top" wrapText="1"/>
    </xf>
    <xf numFmtId="0" fontId="13" fillId="6" borderId="1" xfId="3" applyFont="1" applyFill="1" applyBorder="1" applyAlignment="1">
      <alignment horizontal="center" vertical="center"/>
    </xf>
    <xf numFmtId="0" fontId="13" fillId="6" borderId="39" xfId="3" applyFont="1" applyFill="1" applyBorder="1" applyAlignment="1">
      <alignment horizontal="center" vertical="center"/>
    </xf>
    <xf numFmtId="0" fontId="13" fillId="6" borderId="2" xfId="3" applyFont="1" applyFill="1" applyBorder="1" applyAlignment="1">
      <alignment horizontal="center" vertical="center"/>
    </xf>
    <xf numFmtId="0" fontId="13" fillId="0" borderId="46" xfId="3" applyFont="1" applyBorder="1" applyAlignment="1">
      <alignment horizontal="distributed" vertical="center"/>
    </xf>
    <xf numFmtId="0" fontId="13" fillId="0" borderId="11" xfId="3" applyFont="1" applyBorder="1" applyAlignment="1">
      <alignment horizontal="center" vertical="center" justifyLastLine="1"/>
    </xf>
    <xf numFmtId="0" fontId="13" fillId="0" borderId="12" xfId="3" applyFont="1" applyBorder="1" applyAlignment="1">
      <alignment horizontal="center" vertical="center" justifyLastLine="1"/>
    </xf>
    <xf numFmtId="0" fontId="15" fillId="0" borderId="4" xfId="3" applyFont="1" applyBorder="1" applyAlignment="1">
      <alignment horizontal="left" vertical="top" wrapText="1"/>
    </xf>
    <xf numFmtId="0" fontId="15" fillId="0" borderId="6" xfId="3" applyFont="1" applyBorder="1" applyAlignment="1">
      <alignment horizontal="left" vertical="top" wrapText="1"/>
    </xf>
    <xf numFmtId="0" fontId="15" fillId="0" borderId="8" xfId="3" applyFont="1" applyBorder="1" applyAlignment="1">
      <alignment horizontal="left" vertical="top" wrapText="1"/>
    </xf>
    <xf numFmtId="0" fontId="15" fillId="0" borderId="9" xfId="3" applyFont="1" applyBorder="1" applyAlignment="1">
      <alignment horizontal="left" vertical="top" wrapText="1"/>
    </xf>
    <xf numFmtId="0" fontId="15" fillId="0" borderId="11" xfId="3" applyFont="1" applyBorder="1" applyAlignment="1">
      <alignment horizontal="left" vertical="top" wrapText="1"/>
    </xf>
    <xf numFmtId="0" fontId="15" fillId="0" borderId="12" xfId="3" applyFont="1" applyBorder="1" applyAlignment="1">
      <alignment horizontal="left" vertical="top" wrapText="1"/>
    </xf>
    <xf numFmtId="0" fontId="20" fillId="0" borderId="7" xfId="3" applyFont="1" applyBorder="1" applyAlignment="1">
      <alignment horizontal="left" vertical="top" wrapText="1"/>
    </xf>
    <xf numFmtId="0" fontId="20" fillId="0" borderId="10" xfId="3" applyFont="1" applyBorder="1" applyAlignment="1">
      <alignment horizontal="left" vertical="top" wrapText="1"/>
    </xf>
    <xf numFmtId="0" fontId="20" fillId="0" borderId="13" xfId="3" applyFont="1" applyBorder="1" applyAlignment="1">
      <alignment horizontal="left" vertical="top" wrapText="1"/>
    </xf>
    <xf numFmtId="0" fontId="13" fillId="0" borderId="1" xfId="3" applyFont="1" applyBorder="1" applyAlignment="1">
      <alignment horizontal="center" vertical="center"/>
    </xf>
    <xf numFmtId="0" fontId="13" fillId="0" borderId="39" xfId="3" applyFont="1" applyBorder="1" applyAlignment="1">
      <alignment horizontal="center" vertical="center"/>
    </xf>
    <xf numFmtId="0" fontId="13" fillId="0" borderId="2" xfId="3" applyFont="1" applyBorder="1" applyAlignment="1">
      <alignment horizontal="center" vertical="center"/>
    </xf>
    <xf numFmtId="0" fontId="13" fillId="0" borderId="39" xfId="3" applyFont="1" applyBorder="1" applyAlignment="1">
      <alignment horizontal="distributed" vertical="center"/>
    </xf>
    <xf numFmtId="0" fontId="13" fillId="0" borderId="1" xfId="3" applyFont="1" applyBorder="1" applyAlignment="1">
      <alignment horizontal="center" vertical="center" justifyLastLine="1"/>
    </xf>
    <xf numFmtId="0" fontId="13" fillId="0" borderId="2" xfId="3" applyFont="1" applyBorder="1" applyAlignment="1">
      <alignment horizontal="center" vertical="center" justifyLastLine="1"/>
    </xf>
    <xf numFmtId="0" fontId="13" fillId="0" borderId="39" xfId="3" applyFont="1" applyBorder="1" applyAlignment="1">
      <alignment horizontal="distributed"/>
    </xf>
    <xf numFmtId="0" fontId="31" fillId="0" borderId="7" xfId="3" applyFont="1" applyBorder="1" applyAlignment="1">
      <alignment vertical="center" wrapText="1"/>
    </xf>
    <xf numFmtId="0" fontId="31" fillId="0" borderId="13" xfId="3" applyFont="1" applyBorder="1" applyAlignment="1">
      <alignment vertical="center" wrapText="1"/>
    </xf>
    <xf numFmtId="0" fontId="13" fillId="0" borderId="7" xfId="3" applyFont="1" applyBorder="1" applyAlignment="1">
      <alignment horizontal="left" vertical="top" wrapText="1"/>
    </xf>
    <xf numFmtId="0" fontId="13" fillId="0" borderId="13" xfId="3" applyFont="1" applyBorder="1" applyAlignment="1">
      <alignment horizontal="left" vertical="top" wrapText="1"/>
    </xf>
    <xf numFmtId="0" fontId="13" fillId="0" borderId="3" xfId="3" applyFont="1" applyBorder="1" applyAlignment="1">
      <alignment horizontal="center" vertical="center"/>
    </xf>
    <xf numFmtId="0" fontId="19" fillId="0" borderId="4" xfId="3" applyFont="1" applyBorder="1" applyAlignment="1">
      <alignment horizontal="left" vertical="top" wrapText="1"/>
    </xf>
    <xf numFmtId="0" fontId="19" fillId="0" borderId="6" xfId="3" applyFont="1" applyBorder="1" applyAlignment="1">
      <alignment horizontal="left" vertical="top" wrapText="1"/>
    </xf>
    <xf numFmtId="0" fontId="19" fillId="0" borderId="11" xfId="3" applyFont="1" applyBorder="1" applyAlignment="1">
      <alignment horizontal="left" vertical="top" wrapText="1"/>
    </xf>
    <xf numFmtId="0" fontId="19" fillId="0" borderId="12" xfId="3" applyFont="1" applyBorder="1" applyAlignment="1">
      <alignment horizontal="left" vertical="top" wrapText="1"/>
    </xf>
    <xf numFmtId="0" fontId="15" fillId="0" borderId="7" xfId="3" applyFont="1" applyBorder="1" applyAlignment="1">
      <alignment horizontal="center" vertical="top"/>
    </xf>
    <xf numFmtId="0" fontId="15" fillId="0" borderId="13" xfId="3" applyFont="1" applyBorder="1" applyAlignment="1">
      <alignment horizontal="center" vertical="top"/>
    </xf>
    <xf numFmtId="0" fontId="13" fillId="0" borderId="0" xfId="3" applyFont="1" applyAlignment="1">
      <alignment horizontal="distributed"/>
    </xf>
    <xf numFmtId="0" fontId="15" fillId="0" borderId="46" xfId="3" applyFont="1" applyBorder="1" applyAlignment="1">
      <alignment horizontal="center" vertical="center"/>
    </xf>
    <xf numFmtId="0" fontId="13" fillId="0" borderId="4" xfId="3" applyFont="1" applyBorder="1" applyAlignment="1">
      <alignment vertical="center" wrapText="1"/>
    </xf>
    <xf numFmtId="0" fontId="13" fillId="0" borderId="6" xfId="3" applyFont="1" applyBorder="1" applyAlignment="1">
      <alignment vertical="center" wrapText="1"/>
    </xf>
    <xf numFmtId="0" fontId="13" fillId="0" borderId="11" xfId="3" applyFont="1" applyBorder="1" applyAlignment="1">
      <alignment vertical="center" wrapText="1"/>
    </xf>
    <xf numFmtId="0" fontId="13" fillId="0" borderId="12" xfId="3" applyFont="1" applyBorder="1" applyAlignment="1">
      <alignment vertical="center" wrapText="1"/>
    </xf>
    <xf numFmtId="0" fontId="13" fillId="0" borderId="7" xfId="3" applyFont="1" applyBorder="1" applyAlignment="1">
      <alignment horizontal="center" vertical="center" wrapText="1"/>
    </xf>
    <xf numFmtId="0" fontId="13" fillId="0" borderId="13" xfId="3" applyFont="1" applyBorder="1" applyAlignment="1">
      <alignment horizontal="center" vertical="center" wrapText="1"/>
    </xf>
    <xf numFmtId="0" fontId="8" fillId="0" borderId="0" xfId="3" applyFont="1" applyAlignment="1">
      <alignment horizontal="left" vertical="top"/>
    </xf>
    <xf numFmtId="0" fontId="8" fillId="0" borderId="1" xfId="3" applyFont="1" applyBorder="1" applyAlignment="1">
      <alignment horizontal="center" vertical="center"/>
    </xf>
    <xf numFmtId="0" fontId="8" fillId="0" borderId="39" xfId="3" applyFont="1" applyBorder="1" applyAlignment="1">
      <alignment horizontal="center" vertical="center"/>
    </xf>
    <xf numFmtId="0" fontId="8" fillId="0" borderId="2" xfId="3" applyFont="1" applyBorder="1" applyAlignment="1">
      <alignment horizontal="center" vertical="center"/>
    </xf>
    <xf numFmtId="0" fontId="8" fillId="0" borderId="10" xfId="3" applyFont="1" applyBorder="1" applyAlignment="1">
      <alignment horizontal="center" vertical="distributed" textRotation="255" indent="8"/>
    </xf>
    <xf numFmtId="0" fontId="8" fillId="0" borderId="1" xfId="3" applyFont="1" applyBorder="1" applyAlignment="1">
      <alignment horizontal="center" vertical="distributed"/>
    </xf>
    <xf numFmtId="0" fontId="8" fillId="0" borderId="39" xfId="3" applyFont="1" applyBorder="1" applyAlignment="1">
      <alignment horizontal="center" vertical="distributed"/>
    </xf>
    <xf numFmtId="0" fontId="8" fillId="0" borderId="2" xfId="3" applyFont="1" applyBorder="1" applyAlignment="1">
      <alignment horizontal="center" vertical="distributed"/>
    </xf>
    <xf numFmtId="0" fontId="8" fillId="0" borderId="3" xfId="0" applyFont="1" applyBorder="1" applyAlignment="1">
      <alignment vertical="center" wrapText="1"/>
    </xf>
    <xf numFmtId="0" fontId="46" fillId="5" borderId="3" xfId="0" applyFont="1" applyFill="1" applyBorder="1" applyAlignment="1">
      <alignment horizontal="center" vertical="center"/>
    </xf>
    <xf numFmtId="0" fontId="48" fillId="0" borderId="7" xfId="6" applyFont="1" applyBorder="1" applyAlignment="1">
      <alignment horizontal="center" vertical="center" wrapText="1"/>
    </xf>
    <xf numFmtId="0" fontId="48" fillId="0" borderId="10" xfId="6" applyFont="1" applyBorder="1" applyAlignment="1">
      <alignment horizontal="center" vertical="center" wrapText="1"/>
    </xf>
    <xf numFmtId="0" fontId="48" fillId="0" borderId="13" xfId="6" applyFont="1" applyBorder="1" applyAlignment="1">
      <alignment horizontal="center" vertical="center" wrapText="1"/>
    </xf>
    <xf numFmtId="0" fontId="44" fillId="3" borderId="59" xfId="6" applyFont="1" applyFill="1" applyBorder="1" applyAlignment="1">
      <alignment horizontal="center" vertical="center"/>
    </xf>
    <xf numFmtId="0" fontId="44" fillId="3" borderId="4" xfId="6" applyFont="1" applyFill="1" applyBorder="1" applyAlignment="1">
      <alignment horizontal="center" vertical="center" wrapText="1"/>
    </xf>
    <xf numFmtId="0" fontId="44" fillId="3" borderId="5" xfId="6" applyFont="1" applyFill="1" applyBorder="1" applyAlignment="1">
      <alignment horizontal="center" vertical="center" wrapText="1"/>
    </xf>
    <xf numFmtId="0" fontId="44" fillId="3" borderId="6" xfId="6" applyFont="1" applyFill="1" applyBorder="1" applyAlignment="1">
      <alignment horizontal="center" vertical="center" wrapText="1"/>
    </xf>
    <xf numFmtId="0" fontId="44" fillId="3" borderId="11" xfId="6" applyFont="1" applyFill="1" applyBorder="1" applyAlignment="1">
      <alignment horizontal="center" vertical="center" wrapText="1"/>
    </xf>
    <xf numFmtId="0" fontId="44" fillId="3" borderId="46" xfId="6" applyFont="1" applyFill="1" applyBorder="1" applyAlignment="1">
      <alignment horizontal="center" vertical="center" wrapText="1"/>
    </xf>
    <xf numFmtId="0" fontId="44" fillId="3" borderId="12" xfId="6" applyFont="1" applyFill="1" applyBorder="1" applyAlignment="1">
      <alignment horizontal="center" vertical="center" wrapText="1"/>
    </xf>
    <xf numFmtId="0" fontId="42" fillId="0" borderId="7" xfId="6" applyFont="1" applyBorder="1" applyAlignment="1">
      <alignment horizontal="center" vertical="top"/>
    </xf>
    <xf numFmtId="0" fontId="48" fillId="0" borderId="3" xfId="6" applyFont="1" applyBorder="1" applyAlignment="1">
      <alignment horizontal="center" vertical="center"/>
    </xf>
    <xf numFmtId="0" fontId="42" fillId="0" borderId="60" xfId="6" applyFont="1" applyBorder="1" applyAlignment="1">
      <alignment horizontal="right" vertical="center"/>
    </xf>
    <xf numFmtId="0" fontId="42" fillId="0" borderId="58" xfId="6" applyFont="1" applyBorder="1" applyAlignment="1">
      <alignment horizontal="right" vertical="center"/>
    </xf>
  </cellXfs>
  <cellStyles count="8">
    <cellStyle name="桁区切り 2" xfId="1" xr:uid="{00000000-0005-0000-0000-000000000000}"/>
    <cellStyle name="桁区切り 3" xfId="2"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 name="標準_申請_別紙２５－(6)" xfId="6" xr:uid="{00000000-0005-0000-0000-000006000000}"/>
    <cellStyle name="未定義" xfId="7" xr:uid="{00000000-0005-0000-0000-00000700000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7</xdr:col>
      <xdr:colOff>673099</xdr:colOff>
      <xdr:row>20</xdr:row>
      <xdr:rowOff>55563</xdr:rowOff>
    </xdr:from>
    <xdr:to>
      <xdr:col>12</xdr:col>
      <xdr:colOff>385154</xdr:colOff>
      <xdr:row>27</xdr:row>
      <xdr:rowOff>110384</xdr:rowOff>
    </xdr:to>
    <xdr:sp macro="" textlink="">
      <xdr:nvSpPr>
        <xdr:cNvPr id="4" name="角丸四角形吹き出し 3">
          <a:extLst>
            <a:ext uri="{FF2B5EF4-FFF2-40B4-BE49-F238E27FC236}">
              <a16:creationId xmlns:a16="http://schemas.microsoft.com/office/drawing/2014/main" id="{A454BA80-1B49-4A61-913D-0C0DB2052FD7}"/>
            </a:ext>
          </a:extLst>
        </xdr:cNvPr>
        <xdr:cNvSpPr/>
      </xdr:nvSpPr>
      <xdr:spPr bwMode="auto">
        <a:xfrm>
          <a:off x="11156155" y="4750594"/>
          <a:ext cx="3155157" cy="1440657"/>
        </a:xfrm>
        <a:prstGeom prst="wedgeRoundRectCallout">
          <a:avLst>
            <a:gd name="adj1" fmla="val -48689"/>
            <a:gd name="adj2" fmla="val -10297"/>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800" b="1">
              <a:latin typeface="+mn-lt"/>
              <a:ea typeface="+mn-ea"/>
              <a:cs typeface="+mn-cs"/>
            </a:rPr>
            <a:t>（研修経費）の欄は、全施設が記入してください。</a:t>
          </a:r>
          <a:endParaRPr kumimoji="1" lang="en-US" altLang="ja-JP" sz="1800" b="1">
            <a:latin typeface="+mn-lt"/>
            <a:ea typeface="+mn-ea"/>
            <a:cs typeface="+mn-cs"/>
          </a:endParaRPr>
        </a:p>
      </xdr:txBody>
    </xdr:sp>
    <xdr:clientData/>
  </xdr:twoCellAnchor>
  <xdr:twoCellAnchor>
    <xdr:from>
      <xdr:col>7</xdr:col>
      <xdr:colOff>673101</xdr:colOff>
      <xdr:row>42</xdr:row>
      <xdr:rowOff>188119</xdr:rowOff>
    </xdr:from>
    <xdr:to>
      <xdr:col>12</xdr:col>
      <xdr:colOff>385156</xdr:colOff>
      <xdr:row>50</xdr:row>
      <xdr:rowOff>44346</xdr:rowOff>
    </xdr:to>
    <xdr:sp macro="" textlink="">
      <xdr:nvSpPr>
        <xdr:cNvPr id="5" name="角丸四角形吹き出し 4">
          <a:extLst>
            <a:ext uri="{FF2B5EF4-FFF2-40B4-BE49-F238E27FC236}">
              <a16:creationId xmlns:a16="http://schemas.microsoft.com/office/drawing/2014/main" id="{9F600831-9024-46C6-884C-0DC814451543}"/>
            </a:ext>
          </a:extLst>
        </xdr:cNvPr>
        <xdr:cNvSpPr/>
      </xdr:nvSpPr>
      <xdr:spPr bwMode="auto">
        <a:xfrm>
          <a:off x="11156157" y="9334500"/>
          <a:ext cx="3155157" cy="1440657"/>
        </a:xfrm>
        <a:prstGeom prst="wedgeRoundRectCallout">
          <a:avLst>
            <a:gd name="adj1" fmla="val -49820"/>
            <a:gd name="adj2" fmla="val 1274"/>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eaLnBrk="1" fontAlgn="auto" latinLnBrk="0" hangingPunct="1">
            <a:lnSpc>
              <a:spcPts val="1800"/>
            </a:lnSpc>
          </a:pPr>
          <a:r>
            <a:rPr kumimoji="1" lang="ja-JP" altLang="ja-JP" sz="1600" b="1">
              <a:effectLst/>
              <a:latin typeface="+mn-lt"/>
              <a:ea typeface="+mn-ea"/>
              <a:cs typeface="+mn-cs"/>
            </a:rPr>
            <a:t>（教育担当者経費）の欄は、新人</a:t>
          </a:r>
          <a:r>
            <a:rPr kumimoji="1" lang="ja-JP" altLang="en-US" sz="1600" b="1">
              <a:effectLst/>
              <a:latin typeface="+mn-lt"/>
              <a:ea typeface="+mn-ea"/>
              <a:cs typeface="+mn-cs"/>
            </a:rPr>
            <a:t>看護職員</a:t>
          </a:r>
          <a:r>
            <a:rPr kumimoji="1" lang="ja-JP" altLang="ja-JP" sz="1600" b="1">
              <a:effectLst/>
              <a:latin typeface="+mn-lt"/>
              <a:ea typeface="+mn-ea"/>
              <a:cs typeface="+mn-cs"/>
            </a:rPr>
            <a:t>が５名以上いる施設</a:t>
          </a:r>
          <a:r>
            <a:rPr kumimoji="1" lang="ja-JP" altLang="en-US" sz="1600" b="1">
              <a:effectLst/>
              <a:latin typeface="+mn-lt"/>
              <a:ea typeface="+mn-ea"/>
              <a:cs typeface="+mn-cs"/>
            </a:rPr>
            <a:t>のみが</a:t>
          </a:r>
          <a:r>
            <a:rPr kumimoji="1" lang="ja-JP" altLang="ja-JP" sz="1600" b="1">
              <a:effectLst/>
              <a:latin typeface="+mn-lt"/>
              <a:ea typeface="+mn-ea"/>
              <a:cs typeface="+mn-cs"/>
            </a:rPr>
            <a:t>記入してください。</a:t>
          </a:r>
          <a:endParaRPr lang="ja-JP" altLang="ja-JP" sz="2800">
            <a:effectLst/>
          </a:endParaRPr>
        </a:p>
      </xdr:txBody>
    </xdr:sp>
    <xdr:clientData/>
  </xdr:twoCellAnchor>
  <xdr:twoCellAnchor>
    <xdr:from>
      <xdr:col>8</xdr:col>
      <xdr:colOff>0</xdr:colOff>
      <xdr:row>63</xdr:row>
      <xdr:rowOff>191294</xdr:rowOff>
    </xdr:from>
    <xdr:to>
      <xdr:col>12</xdr:col>
      <xdr:colOff>392740</xdr:colOff>
      <xdr:row>70</xdr:row>
      <xdr:rowOff>163560</xdr:rowOff>
    </xdr:to>
    <xdr:sp macro="" textlink="">
      <xdr:nvSpPr>
        <xdr:cNvPr id="6" name="角丸四角形吹き出し 5">
          <a:extLst>
            <a:ext uri="{FF2B5EF4-FFF2-40B4-BE49-F238E27FC236}">
              <a16:creationId xmlns:a16="http://schemas.microsoft.com/office/drawing/2014/main" id="{600BC8C4-9248-4C51-A971-471C62346888}"/>
            </a:ext>
          </a:extLst>
        </xdr:cNvPr>
        <xdr:cNvSpPr/>
      </xdr:nvSpPr>
      <xdr:spPr bwMode="auto">
        <a:xfrm>
          <a:off x="11179969" y="13382625"/>
          <a:ext cx="3155157" cy="1440657"/>
        </a:xfrm>
        <a:prstGeom prst="wedgeRoundRectCallout">
          <a:avLst>
            <a:gd name="adj1" fmla="val -49443"/>
            <a:gd name="adj2" fmla="val -379"/>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eaLnBrk="1" fontAlgn="auto" latinLnBrk="0" hangingPunct="1">
            <a:lnSpc>
              <a:spcPts val="1800"/>
            </a:lnSpc>
          </a:pPr>
          <a:r>
            <a:rPr kumimoji="1" lang="ja-JP" altLang="ja-JP" sz="1600" b="1">
              <a:effectLst/>
              <a:latin typeface="+mn-lt"/>
              <a:ea typeface="+mn-ea"/>
              <a:cs typeface="+mn-cs"/>
            </a:rPr>
            <a:t>（研修経費）の欄は、医療機関受入研修事業を実施する施設</a:t>
          </a:r>
          <a:r>
            <a:rPr kumimoji="1" lang="ja-JP" altLang="en-US" sz="1600" b="1">
              <a:effectLst/>
              <a:latin typeface="+mn-lt"/>
              <a:ea typeface="+mn-ea"/>
              <a:cs typeface="+mn-cs"/>
            </a:rPr>
            <a:t>のみ</a:t>
          </a:r>
          <a:r>
            <a:rPr kumimoji="1" lang="ja-JP" altLang="ja-JP" sz="1600" b="1">
              <a:effectLst/>
              <a:latin typeface="+mn-lt"/>
              <a:ea typeface="+mn-ea"/>
              <a:cs typeface="+mn-cs"/>
            </a:rPr>
            <a:t>が記入してください。</a:t>
          </a:r>
          <a:endParaRPr lang="ja-JP" altLang="ja-JP" sz="2800">
            <a:effectLst/>
          </a:endParaRPr>
        </a:p>
      </xdr:txBody>
    </xdr:sp>
    <xdr:clientData/>
  </xdr:twoCellAnchor>
  <xdr:twoCellAnchor>
    <xdr:from>
      <xdr:col>7</xdr:col>
      <xdr:colOff>48420</xdr:colOff>
      <xdr:row>4</xdr:row>
      <xdr:rowOff>285750</xdr:rowOff>
    </xdr:from>
    <xdr:to>
      <xdr:col>7</xdr:col>
      <xdr:colOff>608292</xdr:colOff>
      <xdr:row>41</xdr:row>
      <xdr:rowOff>205572</xdr:rowOff>
    </xdr:to>
    <xdr:sp macro="" textlink="">
      <xdr:nvSpPr>
        <xdr:cNvPr id="7" name="右中かっこ 6">
          <a:extLst>
            <a:ext uri="{FF2B5EF4-FFF2-40B4-BE49-F238E27FC236}">
              <a16:creationId xmlns:a16="http://schemas.microsoft.com/office/drawing/2014/main" id="{41D29755-9A13-42F4-8BE1-0883FED6C4CE}"/>
            </a:ext>
          </a:extLst>
        </xdr:cNvPr>
        <xdr:cNvSpPr/>
      </xdr:nvSpPr>
      <xdr:spPr>
        <a:xfrm>
          <a:off x="10525126" y="1702594"/>
          <a:ext cx="559593" cy="7441406"/>
        </a:xfrm>
        <a:prstGeom prst="rightBrace">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7</xdr:col>
      <xdr:colOff>36514</xdr:colOff>
      <xdr:row>42</xdr:row>
      <xdr:rowOff>5556</xdr:rowOff>
    </xdr:from>
    <xdr:to>
      <xdr:col>7</xdr:col>
      <xdr:colOff>585191</xdr:colOff>
      <xdr:row>51</xdr:row>
      <xdr:rowOff>184212</xdr:rowOff>
    </xdr:to>
    <xdr:sp macro="" textlink="">
      <xdr:nvSpPr>
        <xdr:cNvPr id="8" name="右中かっこ 7">
          <a:extLst>
            <a:ext uri="{FF2B5EF4-FFF2-40B4-BE49-F238E27FC236}">
              <a16:creationId xmlns:a16="http://schemas.microsoft.com/office/drawing/2014/main" id="{188E71F7-8880-4F42-B2D7-97BC99915437}"/>
            </a:ext>
          </a:extLst>
        </xdr:cNvPr>
        <xdr:cNvSpPr/>
      </xdr:nvSpPr>
      <xdr:spPr>
        <a:xfrm>
          <a:off x="10522745" y="9177337"/>
          <a:ext cx="559593" cy="1907382"/>
        </a:xfrm>
        <a:prstGeom prst="rightBrace">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7</xdr:col>
      <xdr:colOff>48419</xdr:colOff>
      <xdr:row>52</xdr:row>
      <xdr:rowOff>38894</xdr:rowOff>
    </xdr:from>
    <xdr:to>
      <xdr:col>7</xdr:col>
      <xdr:colOff>598005</xdr:colOff>
      <xdr:row>81</xdr:row>
      <xdr:rowOff>214312</xdr:rowOff>
    </xdr:to>
    <xdr:sp macro="" textlink="">
      <xdr:nvSpPr>
        <xdr:cNvPr id="9" name="右中かっこ 8">
          <a:extLst>
            <a:ext uri="{FF2B5EF4-FFF2-40B4-BE49-F238E27FC236}">
              <a16:creationId xmlns:a16="http://schemas.microsoft.com/office/drawing/2014/main" id="{A6DA7C50-F348-44B8-BC6C-C9E72B731CD2}"/>
            </a:ext>
          </a:extLst>
        </xdr:cNvPr>
        <xdr:cNvSpPr/>
      </xdr:nvSpPr>
      <xdr:spPr>
        <a:xfrm>
          <a:off x="10525125" y="11144250"/>
          <a:ext cx="559593" cy="5893594"/>
        </a:xfrm>
        <a:prstGeom prst="rightBrace">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393700</xdr:colOff>
      <xdr:row>2</xdr:row>
      <xdr:rowOff>146051</xdr:rowOff>
    </xdr:from>
    <xdr:to>
      <xdr:col>4</xdr:col>
      <xdr:colOff>130075</xdr:colOff>
      <xdr:row>5</xdr:row>
      <xdr:rowOff>44451</xdr:rowOff>
    </xdr:to>
    <xdr:sp macro="" textlink="">
      <xdr:nvSpPr>
        <xdr:cNvPr id="2" name="角丸四角形 1">
          <a:extLst>
            <a:ext uri="{FF2B5EF4-FFF2-40B4-BE49-F238E27FC236}">
              <a16:creationId xmlns:a16="http://schemas.microsoft.com/office/drawing/2014/main" id="{78D57A24-D6FD-4BE1-B741-6F21E9B886D7}"/>
            </a:ext>
          </a:extLst>
        </xdr:cNvPr>
        <xdr:cNvSpPr/>
      </xdr:nvSpPr>
      <xdr:spPr>
        <a:xfrm>
          <a:off x="396875" y="936626"/>
          <a:ext cx="5270500" cy="123825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t>自施設の新人看護職員２５人、</a:t>
          </a:r>
          <a:endParaRPr kumimoji="1" lang="en-US" altLang="ja-JP" sz="1800"/>
        </a:p>
        <a:p>
          <a:pPr algn="l"/>
          <a:r>
            <a:rPr kumimoji="1" lang="ja-JP" altLang="en-US" sz="1800"/>
            <a:t>他施設から受け入れ予定の新人看護職員５人（総受入研修時間１００時間）の場合</a:t>
          </a:r>
          <a:endParaRPr kumimoji="1" lang="en-US" altLang="ja-JP" sz="1800"/>
        </a:p>
        <a:p>
          <a:pPr algn="l"/>
          <a:endParaRPr kumimoji="1" lang="ja-JP" altLang="en-US" sz="18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4219573</xdr:colOff>
      <xdr:row>7</xdr:row>
      <xdr:rowOff>12699</xdr:rowOff>
    </xdr:from>
    <xdr:to>
      <xdr:col>6</xdr:col>
      <xdr:colOff>6403646</xdr:colOff>
      <xdr:row>9</xdr:row>
      <xdr:rowOff>160668</xdr:rowOff>
    </xdr:to>
    <xdr:sp macro="" textlink="">
      <xdr:nvSpPr>
        <xdr:cNvPr id="2" name="AutoShape 2">
          <a:extLst>
            <a:ext uri="{FF2B5EF4-FFF2-40B4-BE49-F238E27FC236}">
              <a16:creationId xmlns:a16="http://schemas.microsoft.com/office/drawing/2014/main" id="{8192F3A9-47C0-4EEB-8B15-B80CE1E8D1DF}"/>
            </a:ext>
          </a:extLst>
        </xdr:cNvPr>
        <xdr:cNvSpPr>
          <a:spLocks noChangeArrowheads="1"/>
        </xdr:cNvSpPr>
      </xdr:nvSpPr>
      <xdr:spPr bwMode="auto">
        <a:xfrm flipH="1" flipV="1">
          <a:off x="8858248" y="1704974"/>
          <a:ext cx="2200275" cy="573883"/>
        </a:xfrm>
        <a:prstGeom prst="wedgeRoundRectCallout">
          <a:avLst>
            <a:gd name="adj1" fmla="val 62120"/>
            <a:gd name="adj2" fmla="val -7144"/>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賃金は、外部の研修参加に伴う代替職員経費に限る</a:t>
          </a:r>
        </a:p>
      </xdr:txBody>
    </xdr:sp>
    <xdr:clientData/>
  </xdr:twoCellAnchor>
  <xdr:twoCellAnchor>
    <xdr:from>
      <xdr:col>3</xdr:col>
      <xdr:colOff>222250</xdr:colOff>
      <xdr:row>1</xdr:row>
      <xdr:rowOff>0</xdr:rowOff>
    </xdr:from>
    <xdr:to>
      <xdr:col>5</xdr:col>
      <xdr:colOff>1174018</xdr:colOff>
      <xdr:row>4</xdr:row>
      <xdr:rowOff>89259</xdr:rowOff>
    </xdr:to>
    <xdr:sp macro="" textlink="">
      <xdr:nvSpPr>
        <xdr:cNvPr id="3" name="AutoShape 3">
          <a:extLst>
            <a:ext uri="{FF2B5EF4-FFF2-40B4-BE49-F238E27FC236}">
              <a16:creationId xmlns:a16="http://schemas.microsoft.com/office/drawing/2014/main" id="{A3983046-7CB4-48F7-BC53-2E56928A51C2}"/>
            </a:ext>
          </a:extLst>
        </xdr:cNvPr>
        <xdr:cNvSpPr>
          <a:spLocks noChangeArrowheads="1"/>
        </xdr:cNvSpPr>
      </xdr:nvSpPr>
      <xdr:spPr bwMode="auto">
        <a:xfrm>
          <a:off x="742950" y="295275"/>
          <a:ext cx="2847975" cy="628650"/>
        </a:xfrm>
        <a:prstGeom prst="wedgeRoundRectCallout">
          <a:avLst>
            <a:gd name="adj1" fmla="val 61731"/>
            <a:gd name="adj2" fmla="val 65792"/>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新人看護職員研修事業実施に要する費用のみを記入してください。</a:t>
          </a:r>
        </a:p>
      </xdr:txBody>
    </xdr:sp>
    <xdr:clientData/>
  </xdr:twoCellAnchor>
  <xdr:twoCellAnchor>
    <xdr:from>
      <xdr:col>6</xdr:col>
      <xdr:colOff>444500</xdr:colOff>
      <xdr:row>10</xdr:row>
      <xdr:rowOff>133350</xdr:rowOff>
    </xdr:from>
    <xdr:to>
      <xdr:col>6</xdr:col>
      <xdr:colOff>3749675</xdr:colOff>
      <xdr:row>13</xdr:row>
      <xdr:rowOff>57433</xdr:rowOff>
    </xdr:to>
    <xdr:sp macro="" textlink="">
      <xdr:nvSpPr>
        <xdr:cNvPr id="4" name="AutoShape 4">
          <a:extLst>
            <a:ext uri="{FF2B5EF4-FFF2-40B4-BE49-F238E27FC236}">
              <a16:creationId xmlns:a16="http://schemas.microsoft.com/office/drawing/2014/main" id="{70E4D8DD-C688-4510-A506-B6588BA15B2D}"/>
            </a:ext>
          </a:extLst>
        </xdr:cNvPr>
        <xdr:cNvSpPr>
          <a:spLocks noChangeArrowheads="1"/>
        </xdr:cNvSpPr>
      </xdr:nvSpPr>
      <xdr:spPr bwMode="auto">
        <a:xfrm>
          <a:off x="5105400" y="2409825"/>
          <a:ext cx="3305175" cy="533400"/>
        </a:xfrm>
        <a:prstGeom prst="wedgeRoundRectCallout">
          <a:avLst>
            <a:gd name="adj1" fmla="val -67787"/>
            <a:gd name="adj2" fmla="val 64704"/>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新人看護職員研修事業実施に関わる業務割合を按分し記入してください。</a:t>
          </a:r>
        </a:p>
      </xdr:txBody>
    </xdr:sp>
    <xdr:clientData/>
  </xdr:twoCellAnchor>
  <xdr:twoCellAnchor>
    <xdr:from>
      <xdr:col>6</xdr:col>
      <xdr:colOff>247650</xdr:colOff>
      <xdr:row>52</xdr:row>
      <xdr:rowOff>133350</xdr:rowOff>
    </xdr:from>
    <xdr:to>
      <xdr:col>6</xdr:col>
      <xdr:colOff>4591050</xdr:colOff>
      <xdr:row>56</xdr:row>
      <xdr:rowOff>190297</xdr:rowOff>
    </xdr:to>
    <xdr:sp macro="" textlink="">
      <xdr:nvSpPr>
        <xdr:cNvPr id="5" name="AutoShape 5">
          <a:extLst>
            <a:ext uri="{FF2B5EF4-FFF2-40B4-BE49-F238E27FC236}">
              <a16:creationId xmlns:a16="http://schemas.microsoft.com/office/drawing/2014/main" id="{55BC0EDA-F42C-45EA-BD58-BB36F7FF8094}"/>
            </a:ext>
          </a:extLst>
        </xdr:cNvPr>
        <xdr:cNvSpPr>
          <a:spLocks noChangeArrowheads="1"/>
        </xdr:cNvSpPr>
      </xdr:nvSpPr>
      <xdr:spPr bwMode="auto">
        <a:xfrm>
          <a:off x="4905375" y="10839450"/>
          <a:ext cx="4333875" cy="857250"/>
        </a:xfrm>
        <a:prstGeom prst="wedgeRoundRectCallout">
          <a:avLst>
            <a:gd name="adj1" fmla="val -58352"/>
            <a:gd name="adj2" fmla="val -8889"/>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lnSpc>
              <a:spcPts val="1000"/>
            </a:lnSpc>
            <a:defRPr sz="1000"/>
          </a:pPr>
          <a:r>
            <a:rPr lang="ja-JP" altLang="en-US" sz="1100" b="0" i="0" u="none" strike="noStrike" baseline="0">
              <a:solidFill>
                <a:srgbClr val="000000"/>
              </a:solidFill>
              <a:latin typeface="ＭＳ Ｐゴシック"/>
              <a:ea typeface="ＭＳ Ｐゴシック"/>
            </a:rPr>
            <a:t>受入研修事業実施に要する費用のみを記入してください。</a:t>
          </a:r>
        </a:p>
        <a:p>
          <a:pPr algn="l" rtl="0">
            <a:lnSpc>
              <a:spcPts val="1100"/>
            </a:lnSpc>
            <a:defRPr sz="1000"/>
          </a:pPr>
          <a:r>
            <a:rPr lang="ja-JP" altLang="en-US" sz="1100" b="0" i="0" u="none" strike="noStrike" baseline="0">
              <a:solidFill>
                <a:srgbClr val="000000"/>
              </a:solidFill>
              <a:latin typeface="ＭＳ Ｐゴシック"/>
              <a:ea typeface="ＭＳ Ｐゴシック"/>
            </a:rPr>
            <a:t>受入予定人数により必要な金額を按分し記入してください。</a:t>
          </a:r>
        </a:p>
        <a:p>
          <a:pPr algn="l" rtl="0">
            <a:lnSpc>
              <a:spcPts val="1000"/>
            </a:lnSpc>
            <a:defRPr sz="1000"/>
          </a:pPr>
          <a:r>
            <a:rPr lang="ja-JP" altLang="en-US" sz="1100" b="0" i="0" u="none" strike="noStrike" baseline="0">
              <a:solidFill>
                <a:srgbClr val="000000"/>
              </a:solidFill>
              <a:latin typeface="ＭＳ Ｐゴシック"/>
              <a:ea typeface="ＭＳ Ｐゴシック"/>
            </a:rPr>
            <a:t>上記の教育担当者経費と重ならないようにしてください。</a:t>
          </a:r>
        </a:p>
      </xdr:txBody>
    </xdr:sp>
    <xdr:clientData/>
  </xdr:twoCellAnchor>
  <xdr:twoCellAnchor>
    <xdr:from>
      <xdr:col>5</xdr:col>
      <xdr:colOff>2095500</xdr:colOff>
      <xdr:row>0</xdr:row>
      <xdr:rowOff>161925</xdr:rowOff>
    </xdr:from>
    <xdr:to>
      <xdr:col>6</xdr:col>
      <xdr:colOff>4543425</xdr:colOff>
      <xdr:row>3</xdr:row>
      <xdr:rowOff>28575</xdr:rowOff>
    </xdr:to>
    <xdr:sp macro="" textlink="">
      <xdr:nvSpPr>
        <xdr:cNvPr id="21168" name="AutoShape 20">
          <a:extLst>
            <a:ext uri="{FF2B5EF4-FFF2-40B4-BE49-F238E27FC236}">
              <a16:creationId xmlns:a16="http://schemas.microsoft.com/office/drawing/2014/main" id="{25ABD153-C9FB-48D9-B9F8-3A567E6108B8}"/>
            </a:ext>
          </a:extLst>
        </xdr:cNvPr>
        <xdr:cNvSpPr>
          <a:spLocks noChangeArrowheads="1"/>
        </xdr:cNvSpPr>
      </xdr:nvSpPr>
      <xdr:spPr bwMode="auto">
        <a:xfrm>
          <a:off x="4505325" y="161925"/>
          <a:ext cx="4686300" cy="523875"/>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104775</xdr:colOff>
      <xdr:row>44</xdr:row>
      <xdr:rowOff>19050</xdr:rowOff>
    </xdr:from>
    <xdr:to>
      <xdr:col>6</xdr:col>
      <xdr:colOff>3577941</xdr:colOff>
      <xdr:row>46</xdr:row>
      <xdr:rowOff>133056</xdr:rowOff>
    </xdr:to>
    <xdr:sp macro="" textlink="">
      <xdr:nvSpPr>
        <xdr:cNvPr id="7" name="AutoShape 21">
          <a:extLst>
            <a:ext uri="{FF2B5EF4-FFF2-40B4-BE49-F238E27FC236}">
              <a16:creationId xmlns:a16="http://schemas.microsoft.com/office/drawing/2014/main" id="{987B69A1-8E34-42ED-83AF-57CB39D48D9F}"/>
            </a:ext>
          </a:extLst>
        </xdr:cNvPr>
        <xdr:cNvSpPr>
          <a:spLocks noChangeArrowheads="1"/>
        </xdr:cNvSpPr>
      </xdr:nvSpPr>
      <xdr:spPr bwMode="auto">
        <a:xfrm>
          <a:off x="4762500" y="9210675"/>
          <a:ext cx="3476625" cy="495300"/>
        </a:xfrm>
        <a:prstGeom prst="wedgeRoundRectCallout">
          <a:avLst>
            <a:gd name="adj1" fmla="val -59134"/>
            <a:gd name="adj2" fmla="val 101611"/>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新人看護職員研修事業実施に関わる業務割合を按分し記入してください。</a:t>
          </a:r>
        </a:p>
      </xdr:txBody>
    </xdr:sp>
    <xdr:clientData/>
  </xdr:twoCellAnchor>
  <xdr:twoCellAnchor>
    <xdr:from>
      <xdr:col>5</xdr:col>
      <xdr:colOff>142875</xdr:colOff>
      <xdr:row>7</xdr:row>
      <xdr:rowOff>184150</xdr:rowOff>
    </xdr:from>
    <xdr:to>
      <xdr:col>5</xdr:col>
      <xdr:colOff>1390650</xdr:colOff>
      <xdr:row>12</xdr:row>
      <xdr:rowOff>107866</xdr:rowOff>
    </xdr:to>
    <xdr:sp macro="" textlink="">
      <xdr:nvSpPr>
        <xdr:cNvPr id="8" name="角丸四角形吹き出し 7">
          <a:extLst>
            <a:ext uri="{FF2B5EF4-FFF2-40B4-BE49-F238E27FC236}">
              <a16:creationId xmlns:a16="http://schemas.microsoft.com/office/drawing/2014/main" id="{BDD33167-41B4-4FD7-B424-A0B0472F43AE}"/>
            </a:ext>
          </a:extLst>
        </xdr:cNvPr>
        <xdr:cNvSpPr/>
      </xdr:nvSpPr>
      <xdr:spPr bwMode="auto">
        <a:xfrm>
          <a:off x="2552700" y="1860550"/>
          <a:ext cx="1238250" cy="901700"/>
        </a:xfrm>
        <a:prstGeom prst="wedgeRoundRectCallout">
          <a:avLst>
            <a:gd name="adj1" fmla="val -66047"/>
            <a:gd name="adj2" fmla="val -45834"/>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100" b="1">
              <a:latin typeface="+mn-lt"/>
              <a:ea typeface="+mn-ea"/>
              <a:cs typeface="+mn-cs"/>
            </a:rPr>
            <a:t>この（研修経費）の欄は、全施設が記入してください。</a:t>
          </a:r>
          <a:endParaRPr lang="ja-JP" altLang="ja-JP" b="1"/>
        </a:p>
      </xdr:txBody>
    </xdr:sp>
    <xdr:clientData/>
  </xdr:twoCellAnchor>
  <xdr:twoCellAnchor>
    <xdr:from>
      <xdr:col>5</xdr:col>
      <xdr:colOff>88900</xdr:colOff>
      <xdr:row>53</xdr:row>
      <xdr:rowOff>161925</xdr:rowOff>
    </xdr:from>
    <xdr:to>
      <xdr:col>5</xdr:col>
      <xdr:colOff>1317625</xdr:colOff>
      <xdr:row>60</xdr:row>
      <xdr:rowOff>205625</xdr:rowOff>
    </xdr:to>
    <xdr:sp macro="" textlink="">
      <xdr:nvSpPr>
        <xdr:cNvPr id="9" name="角丸四角形吹き出し 8">
          <a:extLst>
            <a:ext uri="{FF2B5EF4-FFF2-40B4-BE49-F238E27FC236}">
              <a16:creationId xmlns:a16="http://schemas.microsoft.com/office/drawing/2014/main" id="{9E54D707-E129-4E2E-8179-C7FD9479567E}"/>
            </a:ext>
          </a:extLst>
        </xdr:cNvPr>
        <xdr:cNvSpPr/>
      </xdr:nvSpPr>
      <xdr:spPr bwMode="auto">
        <a:xfrm>
          <a:off x="2489200" y="11093450"/>
          <a:ext cx="1238250" cy="1348582"/>
        </a:xfrm>
        <a:prstGeom prst="wedgeRoundRectCallout">
          <a:avLst>
            <a:gd name="adj1" fmla="val -63483"/>
            <a:gd name="adj2" fmla="val -47269"/>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marL="0" marR="0" indent="0" algn="l" defTabSz="914400" eaLnBrk="1" fontAlgn="auto" latinLnBrk="0" hangingPunct="1">
            <a:lnSpc>
              <a:spcPts val="1100"/>
            </a:lnSpc>
            <a:spcBef>
              <a:spcPts val="0"/>
            </a:spcBef>
            <a:spcAft>
              <a:spcPts val="0"/>
            </a:spcAft>
            <a:buClrTx/>
            <a:buSzTx/>
            <a:buFontTx/>
            <a:buNone/>
            <a:tabLst/>
            <a:defRPr/>
          </a:pPr>
          <a:r>
            <a:rPr kumimoji="1" lang="ja-JP" altLang="ja-JP" sz="1100" b="1">
              <a:latin typeface="+mn-lt"/>
              <a:ea typeface="+mn-ea"/>
              <a:cs typeface="+mn-cs"/>
            </a:rPr>
            <a:t>この（研修経費）の欄は、</a:t>
          </a:r>
          <a:r>
            <a:rPr kumimoji="1" lang="ja-JP" altLang="en-US" sz="1100" b="1">
              <a:latin typeface="+mn-lt"/>
              <a:ea typeface="+mn-ea"/>
              <a:cs typeface="+mn-cs"/>
            </a:rPr>
            <a:t>医療機関受入研修事業を実施する</a:t>
          </a:r>
          <a:r>
            <a:rPr kumimoji="1" lang="ja-JP" altLang="ja-JP" sz="1100" b="1">
              <a:latin typeface="+mn-lt"/>
              <a:ea typeface="+mn-ea"/>
              <a:cs typeface="+mn-cs"/>
            </a:rPr>
            <a:t>施設が記入してください。</a:t>
          </a:r>
          <a:endParaRPr lang="ja-JP" altLang="ja-JP" b="1"/>
        </a:p>
      </xdr:txBody>
    </xdr:sp>
    <xdr:clientData/>
  </xdr:twoCellAnchor>
  <xdr:twoCellAnchor>
    <xdr:from>
      <xdr:col>5</xdr:col>
      <xdr:colOff>88900</xdr:colOff>
      <xdr:row>44</xdr:row>
      <xdr:rowOff>107949</xdr:rowOff>
    </xdr:from>
    <xdr:to>
      <xdr:col>5</xdr:col>
      <xdr:colOff>1317625</xdr:colOff>
      <xdr:row>50</xdr:row>
      <xdr:rowOff>169745</xdr:rowOff>
    </xdr:to>
    <xdr:sp macro="" textlink="">
      <xdr:nvSpPr>
        <xdr:cNvPr id="10" name="角丸四角形吹き出し 9">
          <a:extLst>
            <a:ext uri="{FF2B5EF4-FFF2-40B4-BE49-F238E27FC236}">
              <a16:creationId xmlns:a16="http://schemas.microsoft.com/office/drawing/2014/main" id="{FC66E3EA-588A-4385-812F-1B7236FBA0E8}"/>
            </a:ext>
          </a:extLst>
        </xdr:cNvPr>
        <xdr:cNvSpPr/>
      </xdr:nvSpPr>
      <xdr:spPr bwMode="auto">
        <a:xfrm>
          <a:off x="2489200" y="9302749"/>
          <a:ext cx="1238250" cy="1198563"/>
        </a:xfrm>
        <a:prstGeom prst="wedgeRoundRectCallout">
          <a:avLst>
            <a:gd name="adj1" fmla="val -63483"/>
            <a:gd name="adj2" fmla="val -57947"/>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marL="0" marR="0" indent="0" algn="l" defTabSz="914400" eaLnBrk="1" fontAlgn="auto" latinLnBrk="0" hangingPunct="1">
            <a:lnSpc>
              <a:spcPts val="1100"/>
            </a:lnSpc>
            <a:spcBef>
              <a:spcPts val="0"/>
            </a:spcBef>
            <a:spcAft>
              <a:spcPts val="0"/>
            </a:spcAft>
            <a:buClrTx/>
            <a:buSzTx/>
            <a:buFontTx/>
            <a:buNone/>
            <a:tabLst/>
            <a:defRPr/>
          </a:pPr>
          <a:r>
            <a:rPr kumimoji="1" lang="ja-JP" altLang="ja-JP" sz="1100" b="1">
              <a:latin typeface="+mn-lt"/>
              <a:ea typeface="+mn-ea"/>
              <a:cs typeface="+mn-cs"/>
            </a:rPr>
            <a:t>この（</a:t>
          </a:r>
          <a:r>
            <a:rPr kumimoji="1" lang="ja-JP" altLang="en-US" sz="1100" b="1">
              <a:latin typeface="+mn-lt"/>
              <a:ea typeface="+mn-ea"/>
              <a:cs typeface="+mn-cs"/>
            </a:rPr>
            <a:t>教育担当者</a:t>
          </a:r>
          <a:r>
            <a:rPr kumimoji="1" lang="ja-JP" altLang="ja-JP" sz="1100" b="1">
              <a:latin typeface="+mn-lt"/>
              <a:ea typeface="+mn-ea"/>
              <a:cs typeface="+mn-cs"/>
            </a:rPr>
            <a:t>経費）の欄は、</a:t>
          </a:r>
          <a:r>
            <a:rPr kumimoji="1" lang="ja-JP" altLang="en-US" sz="1100" b="1">
              <a:latin typeface="+mn-lt"/>
              <a:ea typeface="+mn-ea"/>
              <a:cs typeface="+mn-cs"/>
            </a:rPr>
            <a:t>新人が５名以上いる</a:t>
          </a:r>
          <a:r>
            <a:rPr kumimoji="1" lang="ja-JP" altLang="ja-JP" sz="1100" b="1">
              <a:latin typeface="+mn-lt"/>
              <a:ea typeface="+mn-ea"/>
              <a:cs typeface="+mn-cs"/>
            </a:rPr>
            <a:t>施設が記入してください。</a:t>
          </a:r>
          <a:endParaRPr lang="ja-JP" altLang="ja-JP" b="1"/>
        </a:p>
      </xdr:txBody>
    </xdr:sp>
    <xdr:clientData/>
  </xdr:twoCellAnchor>
  <xdr:twoCellAnchor>
    <xdr:from>
      <xdr:col>6</xdr:col>
      <xdr:colOff>5123543</xdr:colOff>
      <xdr:row>40</xdr:row>
      <xdr:rowOff>1</xdr:rowOff>
    </xdr:from>
    <xdr:to>
      <xdr:col>6</xdr:col>
      <xdr:colOff>7336801</xdr:colOff>
      <xdr:row>42</xdr:row>
      <xdr:rowOff>153730</xdr:rowOff>
    </xdr:to>
    <xdr:sp macro="" textlink="">
      <xdr:nvSpPr>
        <xdr:cNvPr id="11" name="AutoShape 2">
          <a:extLst>
            <a:ext uri="{FF2B5EF4-FFF2-40B4-BE49-F238E27FC236}">
              <a16:creationId xmlns:a16="http://schemas.microsoft.com/office/drawing/2014/main" id="{043F91EB-2175-490F-8717-BEF6AB697F1B}"/>
            </a:ext>
          </a:extLst>
        </xdr:cNvPr>
        <xdr:cNvSpPr>
          <a:spLocks noChangeArrowheads="1"/>
        </xdr:cNvSpPr>
      </xdr:nvSpPr>
      <xdr:spPr bwMode="auto">
        <a:xfrm flipH="1" flipV="1">
          <a:off x="9797143" y="8327572"/>
          <a:ext cx="2200275" cy="571161"/>
        </a:xfrm>
        <a:prstGeom prst="wedgeRoundRectCallout">
          <a:avLst>
            <a:gd name="adj1" fmla="val 62120"/>
            <a:gd name="adj2" fmla="val -7144"/>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新人看護職員研修事業以外でも使用する場合は計上できません。</a:t>
          </a:r>
          <a:endParaRPr lang="en-US" altLang="ja-JP"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Q51"/>
  <sheetViews>
    <sheetView tabSelected="1" view="pageBreakPreview" zoomScale="40" zoomScaleNormal="100" zoomScaleSheetLayoutView="40" workbookViewId="0">
      <selection activeCell="D14" sqref="D14"/>
    </sheetView>
  </sheetViews>
  <sheetFormatPr defaultColWidth="9" defaultRowHeight="11" x14ac:dyDescent="0.2"/>
  <cols>
    <col min="1" max="1" width="15.6328125" style="78" customWidth="1"/>
    <col min="2" max="2" width="26.6328125" style="78" customWidth="1"/>
    <col min="3" max="3" width="13.6328125" style="78" customWidth="1"/>
    <col min="4" max="5" width="24.6328125" style="78" customWidth="1"/>
    <col min="6" max="7" width="16.6328125" style="78" customWidth="1"/>
    <col min="8" max="8" width="19.08984375" style="78" customWidth="1"/>
    <col min="9" max="9" width="21.6328125" style="78" customWidth="1"/>
    <col min="10" max="10" width="16.6328125" style="78" customWidth="1"/>
    <col min="11" max="12" width="11.7265625" style="78" customWidth="1"/>
    <col min="13" max="17" width="16.6328125" style="78" customWidth="1"/>
    <col min="18" max="16384" width="9" style="78"/>
  </cols>
  <sheetData>
    <row r="1" spans="1:17" s="1" customFormat="1" ht="27" customHeight="1" x14ac:dyDescent="0.3">
      <c r="A1" s="181" t="s">
        <v>201</v>
      </c>
    </row>
    <row r="2" spans="1:17" s="1" customFormat="1" ht="44.25" customHeight="1" x14ac:dyDescent="0.2">
      <c r="A2" s="217" t="s">
        <v>365</v>
      </c>
      <c r="B2" s="217"/>
      <c r="C2" s="217"/>
      <c r="D2" s="217"/>
      <c r="E2" s="217"/>
      <c r="F2" s="217"/>
      <c r="G2" s="217"/>
      <c r="H2" s="217"/>
      <c r="I2" s="217"/>
      <c r="J2" s="217"/>
      <c r="K2" s="217"/>
      <c r="L2" s="217"/>
      <c r="M2" s="217"/>
      <c r="N2" s="217"/>
      <c r="O2" s="217"/>
      <c r="P2" s="217"/>
      <c r="Q2" s="217"/>
    </row>
    <row r="3" spans="1:17" ht="23.5" x14ac:dyDescent="0.2">
      <c r="A3" s="134" t="s">
        <v>262</v>
      </c>
      <c r="O3" s="218"/>
      <c r="P3" s="218"/>
      <c r="Q3" s="218"/>
    </row>
    <row r="4" spans="1:17" ht="36.75" customHeight="1" x14ac:dyDescent="0.2">
      <c r="A4" s="134" t="s">
        <v>297</v>
      </c>
      <c r="O4" s="229"/>
      <c r="P4" s="229"/>
      <c r="Q4" s="229"/>
    </row>
    <row r="5" spans="1:17" ht="45" customHeight="1" x14ac:dyDescent="0.2">
      <c r="A5" s="81"/>
      <c r="B5" s="82"/>
      <c r="C5" s="81"/>
      <c r="D5" s="95"/>
      <c r="E5" s="95"/>
      <c r="F5" s="95"/>
      <c r="G5" s="95"/>
      <c r="H5" s="213" t="s">
        <v>267</v>
      </c>
      <c r="I5" s="214"/>
      <c r="J5" s="214"/>
      <c r="K5" s="214"/>
      <c r="L5" s="214"/>
      <c r="M5" s="214"/>
      <c r="N5" s="215"/>
      <c r="O5" s="95"/>
      <c r="P5" s="95"/>
      <c r="Q5" s="95"/>
    </row>
    <row r="6" spans="1:17" ht="55.5" customHeight="1" x14ac:dyDescent="0.2">
      <c r="A6" s="216" t="s">
        <v>28</v>
      </c>
      <c r="B6" s="231" t="s">
        <v>290</v>
      </c>
      <c r="C6" s="232" t="s">
        <v>29</v>
      </c>
      <c r="D6" s="233" t="s">
        <v>2</v>
      </c>
      <c r="E6" s="234" t="s">
        <v>197</v>
      </c>
      <c r="F6" s="216" t="s">
        <v>286</v>
      </c>
      <c r="G6" s="220" t="s">
        <v>198</v>
      </c>
      <c r="H6" s="216" t="s">
        <v>268</v>
      </c>
      <c r="I6" s="222" t="s">
        <v>263</v>
      </c>
      <c r="J6" s="223" t="s">
        <v>264</v>
      </c>
      <c r="K6" s="225" t="s">
        <v>265</v>
      </c>
      <c r="L6" s="226"/>
      <c r="M6" s="227"/>
      <c r="N6" s="228" t="s">
        <v>6</v>
      </c>
      <c r="O6" s="216" t="s">
        <v>288</v>
      </c>
      <c r="P6" s="216" t="s">
        <v>289</v>
      </c>
      <c r="Q6" s="216" t="s">
        <v>287</v>
      </c>
    </row>
    <row r="7" spans="1:17" ht="62.25" customHeight="1" x14ac:dyDescent="0.2">
      <c r="A7" s="216"/>
      <c r="B7" s="231"/>
      <c r="C7" s="232"/>
      <c r="D7" s="233"/>
      <c r="E7" s="234"/>
      <c r="F7" s="219"/>
      <c r="G7" s="221"/>
      <c r="H7" s="216"/>
      <c r="I7" s="216"/>
      <c r="J7" s="224"/>
      <c r="K7" s="147" t="s">
        <v>32</v>
      </c>
      <c r="L7" s="147" t="s">
        <v>33</v>
      </c>
      <c r="M7" s="148" t="s">
        <v>266</v>
      </c>
      <c r="N7" s="219"/>
      <c r="O7" s="216"/>
      <c r="P7" s="216"/>
      <c r="Q7" s="216"/>
    </row>
    <row r="8" spans="1:17" s="83" customFormat="1" ht="22.5" customHeight="1" thickBot="1" x14ac:dyDescent="0.25">
      <c r="A8" s="149" t="s">
        <v>269</v>
      </c>
      <c r="B8" s="149" t="s">
        <v>270</v>
      </c>
      <c r="C8" s="149" t="s">
        <v>271</v>
      </c>
      <c r="D8" s="149" t="s">
        <v>272</v>
      </c>
      <c r="E8" s="149" t="s">
        <v>273</v>
      </c>
      <c r="F8" s="150" t="s">
        <v>274</v>
      </c>
      <c r="G8" s="150" t="s">
        <v>275</v>
      </c>
      <c r="H8" s="149" t="s">
        <v>276</v>
      </c>
      <c r="I8" s="149" t="s">
        <v>277</v>
      </c>
      <c r="J8" s="150" t="s">
        <v>281</v>
      </c>
      <c r="K8" s="149" t="s">
        <v>278</v>
      </c>
      <c r="L8" s="150" t="s">
        <v>279</v>
      </c>
      <c r="M8" s="150" t="s">
        <v>282</v>
      </c>
      <c r="N8" s="150" t="s">
        <v>283</v>
      </c>
      <c r="O8" s="150" t="s">
        <v>284</v>
      </c>
      <c r="P8" s="150" t="s">
        <v>280</v>
      </c>
      <c r="Q8" s="150" t="s">
        <v>285</v>
      </c>
    </row>
    <row r="9" spans="1:17" s="132" customFormat="1" ht="14" x14ac:dyDescent="0.2">
      <c r="A9" s="151"/>
      <c r="B9" s="152"/>
      <c r="C9" s="153"/>
      <c r="D9" s="154" t="s">
        <v>3</v>
      </c>
      <c r="E9" s="155" t="s">
        <v>3</v>
      </c>
      <c r="F9" s="156" t="s">
        <v>3</v>
      </c>
      <c r="G9" s="157" t="s">
        <v>3</v>
      </c>
      <c r="H9" s="158" t="s">
        <v>37</v>
      </c>
      <c r="I9" s="154" t="s">
        <v>3</v>
      </c>
      <c r="J9" s="159" t="s">
        <v>3</v>
      </c>
      <c r="K9" s="154" t="s">
        <v>38</v>
      </c>
      <c r="L9" s="156" t="s">
        <v>37</v>
      </c>
      <c r="M9" s="160" t="s">
        <v>4</v>
      </c>
      <c r="N9" s="160" t="s">
        <v>4</v>
      </c>
      <c r="O9" s="160" t="s">
        <v>3</v>
      </c>
      <c r="P9" s="160" t="s">
        <v>3</v>
      </c>
      <c r="Q9" s="160" t="s">
        <v>4</v>
      </c>
    </row>
    <row r="10" spans="1:17" s="133" customFormat="1" ht="63.75" customHeight="1" thickBot="1" x14ac:dyDescent="0.25">
      <c r="A10" s="135"/>
      <c r="B10" s="136"/>
      <c r="C10" s="137"/>
      <c r="D10" s="138"/>
      <c r="E10" s="139"/>
      <c r="F10" s="140">
        <f>D10-E10</f>
        <v>0</v>
      </c>
      <c r="G10" s="141">
        <f>'別紙２（内訳）'!F83</f>
        <v>0</v>
      </c>
      <c r="H10" s="142"/>
      <c r="I10" s="138"/>
      <c r="J10" s="143">
        <f>ROUNDDOWN(IF(H10&gt;70,70,H10)/5,0)*215000</f>
        <v>0</v>
      </c>
      <c r="K10" s="144"/>
      <c r="L10" s="145">
        <f>IF(ROUNDDOWN(K10/40,0)&gt;30,30,ROUNDDOWN(K10/40,0))</f>
        <v>0</v>
      </c>
      <c r="M10" s="146">
        <f>IF(L10&lt;1,0,IF((1&lt;=L10)*OR(L10&lt;=4),113000,IF((5&lt;=L10)*OR(L10&lt;=9),226000,IF((10&lt;=L10)*OR(L10&lt;=14),566000,IF((15&lt;=L10)*OR(L10&lt;=19),849000,1132000+(L10-20)*45000)))))</f>
        <v>0</v>
      </c>
      <c r="N10" s="146">
        <f>I10+J10+M10</f>
        <v>0</v>
      </c>
      <c r="O10" s="161">
        <f>MIN(G10,N10)</f>
        <v>0</v>
      </c>
      <c r="P10" s="146">
        <f>MIN(F10,O10)</f>
        <v>0</v>
      </c>
      <c r="Q10" s="146">
        <f>ROUNDDOWN(P10*0.5,-3)</f>
        <v>0</v>
      </c>
    </row>
    <row r="11" spans="1:17" ht="51.75" customHeight="1" x14ac:dyDescent="0.2">
      <c r="A11" s="86"/>
      <c r="D11" s="87"/>
      <c r="G11" s="191" t="s">
        <v>342</v>
      </c>
      <c r="H11" s="191" t="s">
        <v>341</v>
      </c>
      <c r="K11" s="235" t="s">
        <v>343</v>
      </c>
      <c r="L11" s="235"/>
      <c r="M11" s="191"/>
    </row>
    <row r="12" spans="1:17" ht="51.75" customHeight="1" thickBot="1" x14ac:dyDescent="0.25">
      <c r="A12" s="86"/>
      <c r="D12" s="87"/>
      <c r="G12" s="191"/>
      <c r="H12" s="191"/>
    </row>
    <row r="13" spans="1:17" ht="44" customHeight="1" x14ac:dyDescent="0.2">
      <c r="A13" s="86"/>
      <c r="D13" s="87"/>
      <c r="G13" s="191"/>
      <c r="H13" s="236" t="s">
        <v>405</v>
      </c>
      <c r="I13" s="238">
        <f>B10</f>
        <v>0</v>
      </c>
      <c r="J13" s="238"/>
      <c r="K13" s="238"/>
      <c r="L13" s="238"/>
      <c r="M13" s="240" t="s">
        <v>406</v>
      </c>
      <c r="N13" s="242" t="s">
        <v>407</v>
      </c>
      <c r="O13" s="242"/>
      <c r="P13" s="242"/>
      <c r="Q13" s="243"/>
    </row>
    <row r="14" spans="1:17" ht="44" customHeight="1" x14ac:dyDescent="0.2">
      <c r="A14" s="86"/>
      <c r="D14" s="87"/>
      <c r="G14" s="191"/>
      <c r="H14" s="237"/>
      <c r="I14" s="239"/>
      <c r="J14" s="239"/>
      <c r="K14" s="239"/>
      <c r="L14" s="239"/>
      <c r="M14" s="241"/>
      <c r="N14" s="244"/>
      <c r="O14" s="244"/>
      <c r="P14" s="244"/>
      <c r="Q14" s="245"/>
    </row>
    <row r="15" spans="1:17" ht="44" customHeight="1" x14ac:dyDescent="0.2">
      <c r="A15" s="86"/>
      <c r="D15" s="87"/>
      <c r="G15" s="191"/>
      <c r="H15" s="200" t="s">
        <v>408</v>
      </c>
      <c r="I15" s="246"/>
      <c r="J15" s="246"/>
      <c r="K15" s="246"/>
      <c r="L15" s="246"/>
      <c r="M15" s="199" t="s">
        <v>409</v>
      </c>
      <c r="N15" s="247"/>
      <c r="O15" s="248"/>
      <c r="P15" s="248"/>
      <c r="Q15" s="249"/>
    </row>
    <row r="16" spans="1:17" ht="44" customHeight="1" x14ac:dyDescent="0.2">
      <c r="A16" s="86"/>
      <c r="D16" s="87"/>
      <c r="G16" s="191"/>
      <c r="H16" s="201" t="s">
        <v>410</v>
      </c>
      <c r="I16" s="247"/>
      <c r="J16" s="248"/>
      <c r="K16" s="248"/>
      <c r="L16" s="248"/>
      <c r="M16" s="248"/>
      <c r="N16" s="248"/>
      <c r="O16" s="248"/>
      <c r="P16" s="248"/>
      <c r="Q16" s="249"/>
    </row>
    <row r="17" spans="1:17" ht="44" customHeight="1" x14ac:dyDescent="0.2">
      <c r="A17" s="86"/>
      <c r="D17" s="87"/>
      <c r="G17" s="191"/>
      <c r="H17" s="202" t="s">
        <v>421</v>
      </c>
      <c r="I17" s="203" t="s">
        <v>411</v>
      </c>
      <c r="J17" s="250"/>
      <c r="K17" s="251"/>
      <c r="L17" s="204" t="s">
        <v>412</v>
      </c>
      <c r="M17" s="205"/>
      <c r="N17" s="204" t="s">
        <v>413</v>
      </c>
      <c r="O17" s="252"/>
      <c r="P17" s="251"/>
      <c r="Q17" s="253"/>
    </row>
    <row r="24" spans="1:17" x14ac:dyDescent="0.2">
      <c r="B24" s="79" t="s">
        <v>22</v>
      </c>
      <c r="C24" s="80" t="s">
        <v>23</v>
      </c>
    </row>
    <row r="25" spans="1:17" x14ac:dyDescent="0.2">
      <c r="B25" s="79" t="s">
        <v>24</v>
      </c>
      <c r="C25" s="80" t="s">
        <v>25</v>
      </c>
    </row>
    <row r="26" spans="1:17" x14ac:dyDescent="0.2">
      <c r="B26" s="79" t="s">
        <v>26</v>
      </c>
      <c r="C26" s="80" t="s">
        <v>27</v>
      </c>
    </row>
    <row r="27" spans="1:17" ht="13.5" customHeight="1" x14ac:dyDescent="0.2">
      <c r="B27" s="79" t="s">
        <v>30</v>
      </c>
      <c r="C27" s="80" t="s">
        <v>31</v>
      </c>
    </row>
    <row r="28" spans="1:17" x14ac:dyDescent="0.2">
      <c r="B28" s="79" t="s">
        <v>34</v>
      </c>
      <c r="C28" s="80" t="s">
        <v>35</v>
      </c>
    </row>
    <row r="29" spans="1:17" x14ac:dyDescent="0.2">
      <c r="B29" s="83"/>
      <c r="C29" s="84" t="s">
        <v>36</v>
      </c>
    </row>
    <row r="30" spans="1:17" x14ac:dyDescent="0.2">
      <c r="C30" s="80" t="s">
        <v>39</v>
      </c>
    </row>
    <row r="31" spans="1:17" x14ac:dyDescent="0.2">
      <c r="C31" s="84" t="s">
        <v>40</v>
      </c>
    </row>
    <row r="32" spans="1:17" x14ac:dyDescent="0.2">
      <c r="C32" s="80" t="s">
        <v>41</v>
      </c>
    </row>
    <row r="33" spans="3:3" x14ac:dyDescent="0.2">
      <c r="C33" s="80" t="s">
        <v>42</v>
      </c>
    </row>
    <row r="34" spans="3:3" x14ac:dyDescent="0.2">
      <c r="C34" s="80" t="s">
        <v>43</v>
      </c>
    </row>
    <row r="35" spans="3:3" x14ac:dyDescent="0.2">
      <c r="C35" s="80" t="s">
        <v>44</v>
      </c>
    </row>
    <row r="36" spans="3:3" x14ac:dyDescent="0.2">
      <c r="C36" s="80" t="s">
        <v>45</v>
      </c>
    </row>
    <row r="37" spans="3:3" x14ac:dyDescent="0.2">
      <c r="C37" s="80" t="s">
        <v>46</v>
      </c>
    </row>
    <row r="38" spans="3:3" x14ac:dyDescent="0.2">
      <c r="C38" s="80" t="s">
        <v>47</v>
      </c>
    </row>
    <row r="39" spans="3:3" x14ac:dyDescent="0.2">
      <c r="C39" s="80" t="s">
        <v>48</v>
      </c>
    </row>
    <row r="40" spans="3:3" x14ac:dyDescent="0.2">
      <c r="C40" s="80" t="s">
        <v>49</v>
      </c>
    </row>
    <row r="41" spans="3:3" x14ac:dyDescent="0.2">
      <c r="C41" s="80" t="s">
        <v>50</v>
      </c>
    </row>
    <row r="50" spans="1:17" s="1" customFormat="1" ht="13" x14ac:dyDescent="0.2"/>
    <row r="51" spans="1:17" s="1" customFormat="1" ht="34.5" customHeight="1" x14ac:dyDescent="0.25">
      <c r="A51" s="230"/>
      <c r="B51" s="230"/>
      <c r="C51" s="230"/>
      <c r="D51" s="230"/>
      <c r="E51" s="230"/>
      <c r="F51" s="230"/>
      <c r="G51" s="230"/>
      <c r="H51" s="230"/>
      <c r="I51" s="230"/>
      <c r="J51" s="230"/>
      <c r="K51" s="230"/>
      <c r="L51" s="230"/>
      <c r="M51" s="230"/>
      <c r="N51" s="230"/>
      <c r="O51" s="230"/>
      <c r="P51" s="230"/>
      <c r="Q51" s="230"/>
    </row>
  </sheetData>
  <mergeCells count="31">
    <mergeCell ref="A51:Q51"/>
    <mergeCell ref="B6:B7"/>
    <mergeCell ref="C6:C7"/>
    <mergeCell ref="D6:D7"/>
    <mergeCell ref="E6:E7"/>
    <mergeCell ref="K11:L11"/>
    <mergeCell ref="H13:H14"/>
    <mergeCell ref="I13:L14"/>
    <mergeCell ref="M13:M14"/>
    <mergeCell ref="N13:Q13"/>
    <mergeCell ref="N14:Q14"/>
    <mergeCell ref="I15:L15"/>
    <mergeCell ref="N15:Q15"/>
    <mergeCell ref="I16:Q16"/>
    <mergeCell ref="J17:K17"/>
    <mergeCell ref="O17:Q17"/>
    <mergeCell ref="H5:N5"/>
    <mergeCell ref="O6:O7"/>
    <mergeCell ref="P6:P7"/>
    <mergeCell ref="Q6:Q7"/>
    <mergeCell ref="A2:Q2"/>
    <mergeCell ref="A6:A7"/>
    <mergeCell ref="O3:Q3"/>
    <mergeCell ref="F6:F7"/>
    <mergeCell ref="G6:G7"/>
    <mergeCell ref="H6:H7"/>
    <mergeCell ref="I6:I7"/>
    <mergeCell ref="J6:J7"/>
    <mergeCell ref="K6:M6"/>
    <mergeCell ref="N6:N7"/>
    <mergeCell ref="O4:Q4"/>
  </mergeCells>
  <phoneticPr fontId="23"/>
  <dataValidations count="3">
    <dataValidation type="list" allowBlank="1" showInputMessage="1" showErrorMessage="1" sqref="A10" xr:uid="{00000000-0002-0000-0000-000000000000}">
      <formula1>$B$24:$B$28</formula1>
    </dataValidation>
    <dataValidation type="list" allowBlank="1" showInputMessage="1" showErrorMessage="1" sqref="C10" xr:uid="{00000000-0002-0000-0000-000001000000}">
      <formula1>$C$24:$C$41</formula1>
    </dataValidation>
    <dataValidation type="whole" operator="greaterThan" allowBlank="1" showInputMessage="1" showErrorMessage="1" sqref="H10" xr:uid="{00000000-0002-0000-0000-000002000000}">
      <formula1>0</formula1>
    </dataValidation>
  </dataValidations>
  <printOptions horizontalCentered="1"/>
  <pageMargins left="0.31496062992125984" right="0.31496062992125984" top="0.74803149606299213" bottom="0.74803149606299213" header="0.31496062992125984" footer="0.31496062992125984"/>
  <pageSetup paperSize="9" scale="39"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K87"/>
  <sheetViews>
    <sheetView view="pageBreakPreview" zoomScale="55" zoomScaleNormal="100" zoomScaleSheetLayoutView="55" workbookViewId="0">
      <selection activeCell="F8" sqref="F8"/>
    </sheetView>
  </sheetViews>
  <sheetFormatPr defaultColWidth="9" defaultRowHeight="13" x14ac:dyDescent="0.2"/>
  <cols>
    <col min="1" max="1" width="1.90625" style="1" customWidth="1"/>
    <col min="2" max="3" width="2.08984375" style="1" customWidth="1"/>
    <col min="4" max="4" width="21.36328125" style="1" customWidth="1"/>
    <col min="5" max="5" width="5.6328125" style="1" customWidth="1"/>
    <col min="6" max="6" width="29.36328125" style="1" customWidth="1"/>
    <col min="7" max="7" width="75" style="1" customWidth="1"/>
    <col min="8" max="16384" width="9" style="1"/>
  </cols>
  <sheetData>
    <row r="1" spans="1:7" ht="19" x14ac:dyDescent="0.3">
      <c r="A1" s="175" t="s">
        <v>242</v>
      </c>
      <c r="G1" s="3"/>
    </row>
    <row r="2" spans="1:7" s="4" customFormat="1" ht="42" customHeight="1" x14ac:dyDescent="0.2">
      <c r="A2" s="256" t="s">
        <v>296</v>
      </c>
      <c r="B2" s="256"/>
      <c r="C2" s="256"/>
      <c r="D2" s="256"/>
      <c r="E2" s="256"/>
      <c r="F2" s="256"/>
      <c r="G2" s="256"/>
    </row>
    <row r="3" spans="1:7" ht="25.5" customHeight="1" x14ac:dyDescent="0.2">
      <c r="F3" s="176" t="s">
        <v>291</v>
      </c>
      <c r="G3" s="177">
        <f>'別紙１（所要額調書）'!B10</f>
        <v>0</v>
      </c>
    </row>
    <row r="4" spans="1:7" s="5" customFormat="1" ht="25.5" customHeight="1" x14ac:dyDescent="0.2">
      <c r="B4" s="259" t="s">
        <v>366</v>
      </c>
      <c r="C4" s="259"/>
      <c r="D4" s="259"/>
      <c r="E4" s="259"/>
      <c r="F4" s="259"/>
      <c r="G4" s="259"/>
    </row>
    <row r="5" spans="1:7" s="4" customFormat="1" ht="23.25" customHeight="1" x14ac:dyDescent="0.2">
      <c r="B5" s="6"/>
      <c r="C5" s="260" t="s">
        <v>1</v>
      </c>
      <c r="D5" s="260"/>
      <c r="E5" s="7"/>
      <c r="F5" s="113" t="s">
        <v>243</v>
      </c>
      <c r="G5" s="113" t="s">
        <v>8</v>
      </c>
    </row>
    <row r="6" spans="1:7" s="4" customFormat="1" ht="18" customHeight="1" x14ac:dyDescent="0.25">
      <c r="B6" s="9"/>
      <c r="C6" s="10"/>
      <c r="D6" s="11"/>
      <c r="E6" s="12"/>
      <c r="F6" s="114" t="s">
        <v>9</v>
      </c>
      <c r="G6" s="14"/>
    </row>
    <row r="7" spans="1:7" s="4" customFormat="1" ht="17.5" customHeight="1" x14ac:dyDescent="0.25">
      <c r="B7" s="115" t="s">
        <v>244</v>
      </c>
      <c r="C7" s="116"/>
      <c r="D7" s="117"/>
      <c r="E7" s="118"/>
      <c r="F7" s="101"/>
      <c r="G7" s="18"/>
    </row>
    <row r="8" spans="1:7" s="4" customFormat="1" ht="17.5" customHeight="1" x14ac:dyDescent="0.2">
      <c r="B8" s="15"/>
      <c r="C8" s="254" t="s">
        <v>10</v>
      </c>
      <c r="D8" s="254"/>
      <c r="E8" s="17"/>
      <c r="F8" s="120"/>
      <c r="G8" s="121"/>
    </row>
    <row r="9" spans="1:7" s="4" customFormat="1" ht="12.75" customHeight="1" x14ac:dyDescent="0.2">
      <c r="B9" s="15"/>
      <c r="D9" s="16"/>
      <c r="E9" s="17"/>
      <c r="F9" s="101"/>
      <c r="G9" s="121"/>
    </row>
    <row r="10" spans="1:7" s="4" customFormat="1" ht="17.5" customHeight="1" x14ac:dyDescent="0.2">
      <c r="B10" s="15"/>
      <c r="C10" s="254" t="s">
        <v>52</v>
      </c>
      <c r="D10" s="254"/>
      <c r="E10" s="17"/>
      <c r="F10" s="101">
        <f>+F12+F14+F16</f>
        <v>0</v>
      </c>
      <c r="G10" s="121"/>
    </row>
    <row r="11" spans="1:7" s="4" customFormat="1" ht="12.75" customHeight="1" x14ac:dyDescent="0.2">
      <c r="B11" s="15"/>
      <c r="D11" s="16"/>
      <c r="E11" s="17"/>
      <c r="F11" s="101"/>
      <c r="G11" s="121"/>
    </row>
    <row r="12" spans="1:7" s="4" customFormat="1" ht="17.5" customHeight="1" x14ac:dyDescent="0.2">
      <c r="B12" s="15"/>
      <c r="D12" s="16" t="s">
        <v>53</v>
      </c>
      <c r="E12" s="17"/>
      <c r="F12" s="120"/>
      <c r="G12" s="121"/>
    </row>
    <row r="13" spans="1:7" s="4" customFormat="1" ht="12.75" customHeight="1" x14ac:dyDescent="0.2">
      <c r="B13" s="15"/>
      <c r="D13" s="16"/>
      <c r="E13" s="17"/>
      <c r="F13" s="101"/>
      <c r="G13" s="121"/>
    </row>
    <row r="14" spans="1:7" s="4" customFormat="1" ht="17.5" customHeight="1" x14ac:dyDescent="0.2">
      <c r="B14" s="15"/>
      <c r="D14" s="16" t="s">
        <v>54</v>
      </c>
      <c r="E14" s="17"/>
      <c r="F14" s="120"/>
      <c r="G14" s="121"/>
    </row>
    <row r="15" spans="1:7" s="4" customFormat="1" ht="12.75" customHeight="1" x14ac:dyDescent="0.2">
      <c r="B15" s="15"/>
      <c r="D15" s="16"/>
      <c r="E15" s="17"/>
      <c r="F15" s="101"/>
      <c r="G15" s="121"/>
    </row>
    <row r="16" spans="1:7" s="4" customFormat="1" ht="17.5" customHeight="1" x14ac:dyDescent="0.2">
      <c r="B16" s="15"/>
      <c r="D16" s="16" t="s">
        <v>55</v>
      </c>
      <c r="E16" s="17"/>
      <c r="F16" s="120"/>
      <c r="G16" s="121"/>
    </row>
    <row r="17" spans="2:11" s="4" customFormat="1" ht="12.75" customHeight="1" x14ac:dyDescent="0.2">
      <c r="B17" s="15"/>
      <c r="D17" s="16"/>
      <c r="E17" s="17"/>
      <c r="F17" s="101"/>
      <c r="G17" s="121"/>
    </row>
    <row r="18" spans="2:11" s="4" customFormat="1" ht="17.5" customHeight="1" x14ac:dyDescent="0.2">
      <c r="B18" s="15"/>
      <c r="C18" s="254" t="s">
        <v>245</v>
      </c>
      <c r="D18" s="254"/>
      <c r="E18" s="17"/>
      <c r="F18" s="120"/>
      <c r="G18" s="121"/>
      <c r="K18" s="122"/>
    </row>
    <row r="19" spans="2:11" s="4" customFormat="1" ht="15" customHeight="1" x14ac:dyDescent="0.2">
      <c r="B19" s="15"/>
      <c r="D19" s="16"/>
      <c r="E19" s="17"/>
      <c r="F19" s="101"/>
      <c r="G19" s="121"/>
    </row>
    <row r="20" spans="2:11" s="4" customFormat="1" ht="17.5" customHeight="1" x14ac:dyDescent="0.2">
      <c r="B20" s="15"/>
      <c r="C20" s="254" t="s">
        <v>56</v>
      </c>
      <c r="D20" s="254"/>
      <c r="E20" s="17"/>
      <c r="F20" s="120"/>
      <c r="G20" s="121"/>
    </row>
    <row r="21" spans="2:11" s="4" customFormat="1" ht="15" customHeight="1" x14ac:dyDescent="0.2">
      <c r="B21" s="15"/>
      <c r="D21" s="19"/>
      <c r="E21" s="17"/>
      <c r="F21" s="101"/>
      <c r="G21" s="121"/>
    </row>
    <row r="22" spans="2:11" s="4" customFormat="1" ht="17.5" customHeight="1" x14ac:dyDescent="0.2">
      <c r="B22" s="15"/>
      <c r="C22" s="254" t="s">
        <v>12</v>
      </c>
      <c r="D22" s="254"/>
      <c r="E22" s="17"/>
      <c r="F22" s="101">
        <f>+F24+F26+F28+F30</f>
        <v>0</v>
      </c>
      <c r="G22" s="121"/>
    </row>
    <row r="23" spans="2:11" s="4" customFormat="1" ht="15" customHeight="1" x14ac:dyDescent="0.2">
      <c r="B23" s="15"/>
      <c r="D23" s="16"/>
      <c r="E23" s="17"/>
      <c r="F23" s="101"/>
      <c r="G23" s="121"/>
    </row>
    <row r="24" spans="2:11" s="4" customFormat="1" ht="17.5" customHeight="1" x14ac:dyDescent="0.2">
      <c r="B24" s="15"/>
      <c r="D24" s="16" t="s">
        <v>13</v>
      </c>
      <c r="E24" s="17"/>
      <c r="F24" s="120"/>
      <c r="G24" s="121"/>
    </row>
    <row r="25" spans="2:11" s="4" customFormat="1" ht="15" customHeight="1" x14ac:dyDescent="0.2">
      <c r="B25" s="15"/>
      <c r="E25" s="17"/>
      <c r="F25" s="101"/>
      <c r="G25" s="121"/>
    </row>
    <row r="26" spans="2:11" s="4" customFormat="1" ht="17.5" customHeight="1" x14ac:dyDescent="0.2">
      <c r="B26" s="15"/>
      <c r="D26" s="16" t="s">
        <v>14</v>
      </c>
      <c r="E26" s="17"/>
      <c r="F26" s="120"/>
      <c r="G26" s="121"/>
    </row>
    <row r="27" spans="2:11" s="4" customFormat="1" ht="15" customHeight="1" x14ac:dyDescent="0.2">
      <c r="B27" s="15"/>
      <c r="D27" s="16"/>
      <c r="E27" s="17"/>
      <c r="F27" s="101"/>
      <c r="G27" s="121"/>
    </row>
    <row r="28" spans="2:11" s="4" customFormat="1" ht="17.5" customHeight="1" x14ac:dyDescent="0.2">
      <c r="B28" s="15"/>
      <c r="D28" s="16" t="s">
        <v>15</v>
      </c>
      <c r="E28" s="17"/>
      <c r="F28" s="120"/>
      <c r="G28" s="121"/>
    </row>
    <row r="29" spans="2:11" s="4" customFormat="1" ht="15" customHeight="1" x14ac:dyDescent="0.2">
      <c r="B29" s="15"/>
      <c r="D29" s="16"/>
      <c r="E29" s="17"/>
      <c r="F29" s="101"/>
      <c r="G29" s="121"/>
    </row>
    <row r="30" spans="2:11" s="4" customFormat="1" ht="15" customHeight="1" x14ac:dyDescent="0.2">
      <c r="B30" s="15"/>
      <c r="D30" s="16" t="s">
        <v>57</v>
      </c>
      <c r="E30" s="17"/>
      <c r="F30" s="120"/>
      <c r="G30" s="121"/>
    </row>
    <row r="31" spans="2:11" s="4" customFormat="1" ht="15" customHeight="1" x14ac:dyDescent="0.2">
      <c r="B31" s="15"/>
      <c r="D31" s="16"/>
      <c r="E31" s="17"/>
      <c r="F31" s="101"/>
      <c r="G31" s="121"/>
    </row>
    <row r="32" spans="2:11" s="4" customFormat="1" ht="17.25" customHeight="1" x14ac:dyDescent="0.2">
      <c r="B32" s="15"/>
      <c r="C32" s="254" t="s">
        <v>16</v>
      </c>
      <c r="D32" s="254"/>
      <c r="E32" s="17"/>
      <c r="F32" s="101">
        <f>+F34+F36</f>
        <v>0</v>
      </c>
      <c r="G32" s="121"/>
    </row>
    <row r="33" spans="2:7" s="4" customFormat="1" ht="17.25" customHeight="1" x14ac:dyDescent="0.2">
      <c r="B33" s="15"/>
      <c r="C33" s="16"/>
      <c r="D33" s="16"/>
      <c r="E33" s="17"/>
      <c r="F33" s="101"/>
      <c r="G33" s="121"/>
    </row>
    <row r="34" spans="2:7" s="4" customFormat="1" ht="17.25" customHeight="1" x14ac:dyDescent="0.2">
      <c r="B34" s="15"/>
      <c r="C34" s="16"/>
      <c r="D34" s="16" t="s">
        <v>17</v>
      </c>
      <c r="E34" s="17"/>
      <c r="F34" s="120"/>
      <c r="G34" s="121"/>
    </row>
    <row r="35" spans="2:7" s="4" customFormat="1" ht="17.25" customHeight="1" x14ac:dyDescent="0.2">
      <c r="B35" s="15"/>
      <c r="C35" s="16"/>
      <c r="D35" s="16"/>
      <c r="E35" s="17"/>
      <c r="F35" s="101"/>
      <c r="G35" s="121"/>
    </row>
    <row r="36" spans="2:7" s="4" customFormat="1" ht="15" customHeight="1" x14ac:dyDescent="0.2">
      <c r="B36" s="15"/>
      <c r="D36" s="16" t="s">
        <v>18</v>
      </c>
      <c r="E36" s="17"/>
      <c r="F36" s="120"/>
      <c r="G36" s="121"/>
    </row>
    <row r="37" spans="2:7" s="4" customFormat="1" ht="15" customHeight="1" x14ac:dyDescent="0.2">
      <c r="B37" s="15"/>
      <c r="D37" s="16"/>
      <c r="E37" s="17"/>
      <c r="F37" s="101"/>
      <c r="G37" s="121"/>
    </row>
    <row r="38" spans="2:7" s="4" customFormat="1" ht="17.5" customHeight="1" x14ac:dyDescent="0.2">
      <c r="B38" s="15"/>
      <c r="C38" s="254" t="s">
        <v>19</v>
      </c>
      <c r="D38" s="254"/>
      <c r="E38" s="17"/>
      <c r="F38" s="120"/>
      <c r="G38" s="121"/>
    </row>
    <row r="39" spans="2:7" s="4" customFormat="1" ht="17.5" customHeight="1" x14ac:dyDescent="0.2">
      <c r="B39" s="15"/>
      <c r="C39" s="16"/>
      <c r="D39" s="16"/>
      <c r="E39" s="17"/>
      <c r="F39" s="101"/>
      <c r="G39" s="121"/>
    </row>
    <row r="40" spans="2:7" s="4" customFormat="1" ht="17.5" customHeight="1" x14ac:dyDescent="0.2">
      <c r="B40" s="15"/>
      <c r="C40" s="254" t="s">
        <v>20</v>
      </c>
      <c r="D40" s="254"/>
      <c r="E40" s="17"/>
      <c r="F40" s="120"/>
      <c r="G40" s="121"/>
    </row>
    <row r="41" spans="2:7" s="4" customFormat="1" ht="15" customHeight="1" x14ac:dyDescent="0.2">
      <c r="B41" s="15"/>
      <c r="D41" s="19"/>
      <c r="E41" s="17"/>
      <c r="F41" s="101"/>
      <c r="G41" s="18"/>
    </row>
    <row r="42" spans="2:7" s="4" customFormat="1" ht="17.5" customHeight="1" x14ac:dyDescent="0.2">
      <c r="B42" s="21"/>
      <c r="C42" s="255" t="s">
        <v>5</v>
      </c>
      <c r="D42" s="255"/>
      <c r="E42" s="22"/>
      <c r="F42" s="102">
        <f>+SUM(F8,F10,F18,F20,F22,F32,F38,F40)</f>
        <v>0</v>
      </c>
      <c r="G42" s="23"/>
    </row>
    <row r="43" spans="2:7" s="4" customFormat="1" ht="17.5" customHeight="1" x14ac:dyDescent="0.25">
      <c r="B43" s="115" t="s">
        <v>246</v>
      </c>
      <c r="C43" s="123"/>
      <c r="D43" s="117"/>
      <c r="E43" s="118"/>
      <c r="F43" s="101"/>
      <c r="G43" s="18"/>
    </row>
    <row r="44" spans="2:7" s="4" customFormat="1" ht="17.5" customHeight="1" x14ac:dyDescent="0.2">
      <c r="B44" s="15"/>
      <c r="C44" s="258" t="s">
        <v>59</v>
      </c>
      <c r="D44" s="258"/>
      <c r="E44" s="17"/>
      <c r="F44" s="101"/>
      <c r="G44" s="18"/>
    </row>
    <row r="45" spans="2:7" s="4" customFormat="1" ht="12.75" customHeight="1" x14ac:dyDescent="0.2">
      <c r="B45" s="15"/>
      <c r="D45" s="16"/>
      <c r="E45" s="17"/>
      <c r="F45" s="101"/>
      <c r="G45" s="18"/>
    </row>
    <row r="46" spans="2:7" s="4" customFormat="1" ht="17.5" customHeight="1" x14ac:dyDescent="0.2">
      <c r="B46" s="15"/>
      <c r="D46" s="119" t="s">
        <v>53</v>
      </c>
      <c r="E46" s="17"/>
      <c r="F46" s="120"/>
      <c r="G46" s="121"/>
    </row>
    <row r="47" spans="2:7" s="4" customFormat="1" ht="12.75" customHeight="1" x14ac:dyDescent="0.2">
      <c r="B47" s="15"/>
      <c r="D47" s="16"/>
      <c r="E47" s="17"/>
      <c r="F47" s="101"/>
      <c r="G47" s="121"/>
    </row>
    <row r="48" spans="2:7" s="4" customFormat="1" ht="17.5" customHeight="1" x14ac:dyDescent="0.2">
      <c r="B48" s="15"/>
      <c r="D48" s="119" t="s">
        <v>54</v>
      </c>
      <c r="E48" s="17"/>
      <c r="F48" s="120"/>
      <c r="G48" s="121"/>
    </row>
    <row r="49" spans="2:7" s="4" customFormat="1" ht="12.75" customHeight="1" x14ac:dyDescent="0.2">
      <c r="B49" s="15"/>
      <c r="D49" s="16"/>
      <c r="E49" s="17"/>
      <c r="F49" s="101"/>
      <c r="G49" s="121"/>
    </row>
    <row r="50" spans="2:7" s="4" customFormat="1" ht="17.5" customHeight="1" x14ac:dyDescent="0.2">
      <c r="B50" s="15"/>
      <c r="D50" s="119" t="s">
        <v>55</v>
      </c>
      <c r="E50" s="17"/>
      <c r="F50" s="120"/>
      <c r="G50" s="121"/>
    </row>
    <row r="51" spans="2:7" s="4" customFormat="1" ht="12.75" customHeight="1" x14ac:dyDescent="0.2">
      <c r="B51" s="15"/>
      <c r="D51" s="16"/>
      <c r="E51" s="17"/>
      <c r="F51" s="101"/>
      <c r="G51" s="18"/>
    </row>
    <row r="52" spans="2:7" s="4" customFormat="1" ht="17.5" customHeight="1" x14ac:dyDescent="0.2">
      <c r="B52" s="21"/>
      <c r="C52" s="255" t="s">
        <v>5</v>
      </c>
      <c r="D52" s="255"/>
      <c r="E52" s="22"/>
      <c r="F52" s="102">
        <f>+F46+F48+F50</f>
        <v>0</v>
      </c>
      <c r="G52" s="23"/>
    </row>
    <row r="53" spans="2:7" s="4" customFormat="1" ht="17.5" customHeight="1" x14ac:dyDescent="0.25">
      <c r="B53" s="115" t="s">
        <v>247</v>
      </c>
      <c r="C53" s="123"/>
      <c r="D53" s="117"/>
      <c r="E53" s="118"/>
      <c r="F53" s="101"/>
      <c r="G53" s="18"/>
    </row>
    <row r="54" spans="2:7" s="4" customFormat="1" ht="15" customHeight="1" x14ac:dyDescent="0.2">
      <c r="B54" s="15"/>
      <c r="C54" s="254" t="s">
        <v>59</v>
      </c>
      <c r="D54" s="254"/>
      <c r="E54" s="17"/>
      <c r="F54" s="101">
        <f>+F56+F58+F60</f>
        <v>0</v>
      </c>
      <c r="G54" s="18"/>
    </row>
    <row r="55" spans="2:7" s="4" customFormat="1" ht="12.75" customHeight="1" x14ac:dyDescent="0.2">
      <c r="B55" s="15"/>
      <c r="D55" s="16"/>
      <c r="E55" s="17"/>
      <c r="F55" s="101"/>
      <c r="G55" s="18"/>
    </row>
    <row r="56" spans="2:7" s="4" customFormat="1" ht="15" customHeight="1" x14ac:dyDescent="0.2">
      <c r="B56" s="15"/>
      <c r="D56" s="16" t="s">
        <v>53</v>
      </c>
      <c r="E56" s="17"/>
      <c r="F56" s="120"/>
      <c r="G56" s="121"/>
    </row>
    <row r="57" spans="2:7" s="4" customFormat="1" ht="12.75" customHeight="1" x14ac:dyDescent="0.2">
      <c r="B57" s="15"/>
      <c r="D57" s="16"/>
      <c r="E57" s="17"/>
      <c r="F57" s="101"/>
      <c r="G57" s="121"/>
    </row>
    <row r="58" spans="2:7" s="4" customFormat="1" ht="17.25" customHeight="1" x14ac:dyDescent="0.2">
      <c r="B58" s="15"/>
      <c r="D58" s="16" t="s">
        <v>54</v>
      </c>
      <c r="E58" s="17"/>
      <c r="F58" s="120"/>
      <c r="G58" s="121"/>
    </row>
    <row r="59" spans="2:7" s="4" customFormat="1" ht="12.75" customHeight="1" x14ac:dyDescent="0.2">
      <c r="B59" s="15"/>
      <c r="D59" s="16"/>
      <c r="E59" s="17"/>
      <c r="F59" s="101"/>
      <c r="G59" s="121"/>
    </row>
    <row r="60" spans="2:7" s="4" customFormat="1" ht="17.25" customHeight="1" x14ac:dyDescent="0.2">
      <c r="B60" s="15"/>
      <c r="D60" s="16" t="s">
        <v>55</v>
      </c>
      <c r="E60" s="17"/>
      <c r="F60" s="120"/>
      <c r="G60" s="121"/>
    </row>
    <row r="61" spans="2:7" s="4" customFormat="1" ht="12.75" customHeight="1" x14ac:dyDescent="0.2">
      <c r="B61" s="15"/>
      <c r="D61" s="16"/>
      <c r="E61" s="17"/>
      <c r="F61" s="101"/>
      <c r="G61" s="121"/>
    </row>
    <row r="62" spans="2:7" s="4" customFormat="1" ht="17.25" customHeight="1" x14ac:dyDescent="0.2">
      <c r="B62" s="15"/>
      <c r="C62" s="254" t="s">
        <v>12</v>
      </c>
      <c r="D62" s="254"/>
      <c r="E62" s="17"/>
      <c r="F62" s="101">
        <f>+F64+F66+F68+F70</f>
        <v>0</v>
      </c>
      <c r="G62" s="121"/>
    </row>
    <row r="63" spans="2:7" s="4" customFormat="1" ht="15" customHeight="1" x14ac:dyDescent="0.2">
      <c r="B63" s="15"/>
      <c r="D63" s="16"/>
      <c r="E63" s="17"/>
      <c r="F63" s="101"/>
      <c r="G63" s="121"/>
    </row>
    <row r="64" spans="2:7" s="4" customFormat="1" ht="17.25" customHeight="1" x14ac:dyDescent="0.2">
      <c r="B64" s="15"/>
      <c r="D64" s="16" t="s">
        <v>13</v>
      </c>
      <c r="E64" s="17"/>
      <c r="F64" s="120"/>
      <c r="G64" s="121"/>
    </row>
    <row r="65" spans="2:7" s="4" customFormat="1" ht="15" customHeight="1" x14ac:dyDescent="0.2">
      <c r="B65" s="15"/>
      <c r="E65" s="17"/>
      <c r="F65" s="101"/>
      <c r="G65" s="121"/>
    </row>
    <row r="66" spans="2:7" s="4" customFormat="1" ht="17.25" customHeight="1" x14ac:dyDescent="0.2">
      <c r="B66" s="15"/>
      <c r="D66" s="16" t="s">
        <v>14</v>
      </c>
      <c r="E66" s="17"/>
      <c r="F66" s="120"/>
      <c r="G66" s="121"/>
    </row>
    <row r="67" spans="2:7" s="4" customFormat="1" ht="15" customHeight="1" x14ac:dyDescent="0.2">
      <c r="B67" s="15"/>
      <c r="D67" s="16"/>
      <c r="E67" s="17"/>
      <c r="F67" s="101"/>
      <c r="G67" s="121"/>
    </row>
    <row r="68" spans="2:7" s="4" customFormat="1" ht="17.25" customHeight="1" x14ac:dyDescent="0.2">
      <c r="B68" s="15"/>
      <c r="D68" s="16" t="s">
        <v>15</v>
      </c>
      <c r="E68" s="17"/>
      <c r="F68" s="120"/>
      <c r="G68" s="121"/>
    </row>
    <row r="69" spans="2:7" s="4" customFormat="1" ht="17.25" customHeight="1" x14ac:dyDescent="0.2">
      <c r="B69" s="15"/>
      <c r="D69" s="16"/>
      <c r="E69" s="17"/>
      <c r="F69" s="101"/>
      <c r="G69" s="121"/>
    </row>
    <row r="70" spans="2:7" s="4" customFormat="1" ht="17.25" customHeight="1" x14ac:dyDescent="0.2">
      <c r="B70" s="15"/>
      <c r="D70" s="16" t="s">
        <v>57</v>
      </c>
      <c r="E70" s="17"/>
      <c r="F70" s="120"/>
      <c r="G70" s="121"/>
    </row>
    <row r="71" spans="2:7" s="4" customFormat="1" ht="15" customHeight="1" x14ac:dyDescent="0.2">
      <c r="B71" s="15"/>
      <c r="D71" s="16"/>
      <c r="E71" s="17"/>
      <c r="F71" s="101"/>
      <c r="G71" s="121"/>
    </row>
    <row r="72" spans="2:7" s="4" customFormat="1" ht="15" customHeight="1" x14ac:dyDescent="0.2">
      <c r="B72" s="15"/>
      <c r="C72" s="254" t="s">
        <v>16</v>
      </c>
      <c r="D72" s="254"/>
      <c r="E72" s="17"/>
      <c r="F72" s="101">
        <f>+F74+F76</f>
        <v>0</v>
      </c>
      <c r="G72" s="121"/>
    </row>
    <row r="73" spans="2:7" s="4" customFormat="1" ht="15" customHeight="1" x14ac:dyDescent="0.2">
      <c r="B73" s="15"/>
      <c r="D73" s="16"/>
      <c r="E73" s="17"/>
      <c r="F73" s="101"/>
      <c r="G73" s="121"/>
    </row>
    <row r="74" spans="2:7" s="4" customFormat="1" ht="15" customHeight="1" x14ac:dyDescent="0.2">
      <c r="B74" s="15"/>
      <c r="D74" s="16" t="s">
        <v>17</v>
      </c>
      <c r="E74" s="17"/>
      <c r="F74" s="120"/>
      <c r="G74" s="121"/>
    </row>
    <row r="75" spans="2:7" s="4" customFormat="1" ht="15" customHeight="1" x14ac:dyDescent="0.2">
      <c r="B75" s="15"/>
      <c r="D75" s="16"/>
      <c r="E75" s="17"/>
      <c r="F75" s="101"/>
      <c r="G75" s="121"/>
    </row>
    <row r="76" spans="2:7" s="4" customFormat="1" ht="15" customHeight="1" x14ac:dyDescent="0.2">
      <c r="B76" s="15"/>
      <c r="D76" s="16" t="s">
        <v>18</v>
      </c>
      <c r="E76" s="17"/>
      <c r="F76" s="120"/>
      <c r="G76" s="121"/>
    </row>
    <row r="77" spans="2:7" s="4" customFormat="1" ht="15" customHeight="1" x14ac:dyDescent="0.2">
      <c r="B77" s="15"/>
      <c r="D77" s="16"/>
      <c r="E77" s="17"/>
      <c r="F77" s="101"/>
      <c r="G77" s="121"/>
    </row>
    <row r="78" spans="2:7" s="4" customFormat="1" ht="17.25" customHeight="1" x14ac:dyDescent="0.2">
      <c r="B78" s="15"/>
      <c r="C78" s="254" t="s">
        <v>19</v>
      </c>
      <c r="D78" s="254"/>
      <c r="E78" s="17"/>
      <c r="F78" s="120"/>
      <c r="G78" s="121"/>
    </row>
    <row r="79" spans="2:7" s="4" customFormat="1" ht="17.25" customHeight="1" x14ac:dyDescent="0.2">
      <c r="B79" s="15"/>
      <c r="C79" s="16"/>
      <c r="D79" s="16"/>
      <c r="E79" s="17"/>
      <c r="F79" s="101"/>
      <c r="G79" s="121"/>
    </row>
    <row r="80" spans="2:7" s="4" customFormat="1" ht="17.25" customHeight="1" x14ac:dyDescent="0.2">
      <c r="B80" s="15"/>
      <c r="C80" s="254" t="s">
        <v>20</v>
      </c>
      <c r="D80" s="254"/>
      <c r="E80" s="17"/>
      <c r="F80" s="120"/>
      <c r="G80" s="121"/>
    </row>
    <row r="81" spans="2:7" s="4" customFormat="1" ht="15" customHeight="1" x14ac:dyDescent="0.2">
      <c r="B81" s="15"/>
      <c r="D81" s="19"/>
      <c r="E81" s="17"/>
      <c r="F81" s="101"/>
      <c r="G81" s="18"/>
    </row>
    <row r="82" spans="2:7" s="4" customFormat="1" ht="17.25" customHeight="1" x14ac:dyDescent="0.2">
      <c r="B82" s="21"/>
      <c r="C82" s="255" t="s">
        <v>5</v>
      </c>
      <c r="D82" s="255"/>
      <c r="E82" s="22"/>
      <c r="F82" s="102">
        <f>+SUM(F54,F62,F72,F78,F80)</f>
        <v>0</v>
      </c>
      <c r="G82" s="23"/>
    </row>
    <row r="83" spans="2:7" s="4" customFormat="1" ht="23.25" customHeight="1" x14ac:dyDescent="0.2">
      <c r="B83" s="6"/>
      <c r="C83" s="257" t="s">
        <v>21</v>
      </c>
      <c r="D83" s="257"/>
      <c r="E83" s="7"/>
      <c r="F83" s="124">
        <f>+F42+F52+F82</f>
        <v>0</v>
      </c>
      <c r="G83" s="20"/>
    </row>
    <row r="84" spans="2:7" ht="5.25" customHeight="1" x14ac:dyDescent="0.2"/>
    <row r="85" spans="2:7" ht="14" x14ac:dyDescent="0.2">
      <c r="B85" s="4" t="s">
        <v>248</v>
      </c>
      <c r="C85" s="4" t="s">
        <v>249</v>
      </c>
      <c r="D85" s="4"/>
      <c r="E85" s="4"/>
      <c r="F85" s="4"/>
    </row>
    <row r="86" spans="2:7" ht="14" x14ac:dyDescent="0.2">
      <c r="B86" s="4" t="s">
        <v>248</v>
      </c>
      <c r="C86" s="4" t="s">
        <v>250</v>
      </c>
      <c r="D86" s="4"/>
      <c r="E86" s="4"/>
      <c r="F86" s="4"/>
    </row>
    <row r="87" spans="2:7" ht="14" x14ac:dyDescent="0.2">
      <c r="B87" s="4" t="s">
        <v>248</v>
      </c>
      <c r="C87" s="4" t="s">
        <v>251</v>
      </c>
      <c r="D87" s="4"/>
      <c r="E87" s="4"/>
      <c r="F87" s="4"/>
    </row>
  </sheetData>
  <mergeCells count="21">
    <mergeCell ref="A2:G2"/>
    <mergeCell ref="C82:D82"/>
    <mergeCell ref="C83:D83"/>
    <mergeCell ref="C52:D52"/>
    <mergeCell ref="C54:D54"/>
    <mergeCell ref="C62:D62"/>
    <mergeCell ref="C72:D72"/>
    <mergeCell ref="C78:D78"/>
    <mergeCell ref="C80:D80"/>
    <mergeCell ref="C44:D44"/>
    <mergeCell ref="C22:D22"/>
    <mergeCell ref="B4:G4"/>
    <mergeCell ref="C5:D5"/>
    <mergeCell ref="C8:D8"/>
    <mergeCell ref="C10:D10"/>
    <mergeCell ref="C18:D18"/>
    <mergeCell ref="C20:D20"/>
    <mergeCell ref="C32:D32"/>
    <mergeCell ref="C38:D38"/>
    <mergeCell ref="C40:D40"/>
    <mergeCell ref="C42:D42"/>
  </mergeCells>
  <phoneticPr fontId="30"/>
  <printOptions horizontalCentered="1"/>
  <pageMargins left="0.59055118110236227" right="0.47244094488188981" top="0.74803149606299213" bottom="0.51181102362204722" header="0.51181102362204722" footer="0.51181102362204722"/>
  <pageSetup paperSize="9" scale="5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E1847-FB97-4FD4-9F7F-53FDB487986B}">
  <sheetPr>
    <tabColor rgb="FFFFC000"/>
    <pageSetUpPr fitToPage="1"/>
  </sheetPr>
  <dimension ref="A1:AA45"/>
  <sheetViews>
    <sheetView view="pageBreakPreview" zoomScale="40" zoomScaleNormal="100" zoomScaleSheetLayoutView="40" workbookViewId="0">
      <selection activeCell="P24" sqref="P24"/>
    </sheetView>
  </sheetViews>
  <sheetFormatPr defaultColWidth="9" defaultRowHeight="13" x14ac:dyDescent="0.2"/>
  <cols>
    <col min="1" max="4" width="12.36328125" style="77" customWidth="1"/>
    <col min="5" max="5" width="12.453125" style="77" customWidth="1"/>
    <col min="6" max="6" width="12.7265625" style="77" customWidth="1"/>
    <col min="7" max="7" width="10" style="77" customWidth="1"/>
    <col min="8" max="9" width="8.6328125" style="77" customWidth="1"/>
    <col min="10" max="17" width="12.36328125" style="77" customWidth="1"/>
    <col min="18" max="18" width="8.6328125" style="77" customWidth="1"/>
    <col min="19" max="19" width="19.6328125" style="77" bestFit="1" customWidth="1"/>
    <col min="20" max="22" width="8.6328125" style="77" customWidth="1"/>
    <col min="23" max="23" width="27.26953125" style="77" bestFit="1" customWidth="1"/>
    <col min="24" max="26" width="8.6328125" style="77" customWidth="1"/>
    <col min="27" max="27" width="18.90625" style="77" customWidth="1"/>
    <col min="28" max="28" width="3.7265625" style="77" bestFit="1" customWidth="1"/>
    <col min="29" max="29" width="30.36328125" style="77" customWidth="1"/>
    <col min="30" max="16384" width="9" style="77"/>
  </cols>
  <sheetData>
    <row r="1" spans="1:23" ht="21" x14ac:dyDescent="0.2">
      <c r="A1" s="180" t="s">
        <v>222</v>
      </c>
      <c r="B1" s="167"/>
    </row>
    <row r="2" spans="1:23" ht="41.25" customHeight="1" x14ac:dyDescent="0.2">
      <c r="A2" s="299" t="s">
        <v>404</v>
      </c>
      <c r="B2" s="299"/>
      <c r="C2" s="299"/>
      <c r="D2" s="299"/>
      <c r="E2" s="299"/>
      <c r="F2" s="299"/>
      <c r="G2" s="299"/>
      <c r="H2" s="299"/>
      <c r="I2" s="299"/>
      <c r="J2" s="299"/>
      <c r="K2" s="299"/>
      <c r="L2" s="299"/>
      <c r="M2" s="299"/>
      <c r="N2" s="299"/>
      <c r="O2" s="299"/>
      <c r="P2" s="299"/>
      <c r="Q2" s="299"/>
      <c r="R2" s="299"/>
      <c r="S2" s="170"/>
      <c r="T2" s="170"/>
      <c r="U2" s="170"/>
      <c r="V2" s="170"/>
      <c r="W2" s="170"/>
    </row>
    <row r="3" spans="1:23" ht="15.75" customHeight="1" x14ac:dyDescent="0.2"/>
    <row r="4" spans="1:23" ht="28.5" customHeight="1" x14ac:dyDescent="0.2">
      <c r="A4" s="134" t="s">
        <v>262</v>
      </c>
      <c r="B4" s="134"/>
      <c r="S4" s="300"/>
      <c r="T4" s="300"/>
      <c r="U4" s="300"/>
      <c r="V4" s="300"/>
      <c r="W4" s="300"/>
    </row>
    <row r="5" spans="1:23" ht="28.5" customHeight="1" x14ac:dyDescent="0.2">
      <c r="A5" s="134" t="s">
        <v>299</v>
      </c>
      <c r="B5" s="134"/>
    </row>
    <row r="6" spans="1:23" ht="18.75" customHeight="1" x14ac:dyDescent="0.2">
      <c r="A6" s="134"/>
      <c r="B6" s="134"/>
    </row>
    <row r="7" spans="1:23" ht="36" customHeight="1" x14ac:dyDescent="0.2">
      <c r="A7" s="134" t="s">
        <v>382</v>
      </c>
      <c r="B7" s="134"/>
    </row>
    <row r="8" spans="1:23" s="166" customFormat="1" ht="13.5" customHeight="1" x14ac:dyDescent="0.2">
      <c r="A8" s="301" t="s">
        <v>104</v>
      </c>
      <c r="B8" s="302"/>
      <c r="C8" s="301" t="s">
        <v>105</v>
      </c>
      <c r="D8" s="307"/>
      <c r="E8" s="307"/>
      <c r="F8" s="307"/>
      <c r="G8" s="307"/>
      <c r="H8" s="307"/>
      <c r="I8" s="307"/>
      <c r="J8" s="307"/>
      <c r="K8" s="302"/>
      <c r="L8" s="310" t="s">
        <v>106</v>
      </c>
      <c r="M8" s="311"/>
      <c r="N8" s="310" t="s">
        <v>344</v>
      </c>
      <c r="O8" s="311"/>
      <c r="P8" s="310" t="s">
        <v>108</v>
      </c>
      <c r="Q8" s="311"/>
    </row>
    <row r="9" spans="1:23" s="166" customFormat="1" ht="24" customHeight="1" x14ac:dyDescent="0.2">
      <c r="A9" s="303"/>
      <c r="B9" s="304"/>
      <c r="C9" s="303"/>
      <c r="D9" s="308"/>
      <c r="E9" s="308"/>
      <c r="F9" s="308"/>
      <c r="G9" s="308"/>
      <c r="H9" s="308"/>
      <c r="I9" s="308"/>
      <c r="J9" s="308"/>
      <c r="K9" s="304"/>
      <c r="L9" s="312"/>
      <c r="M9" s="313"/>
      <c r="N9" s="312"/>
      <c r="O9" s="313"/>
      <c r="P9" s="312"/>
      <c r="Q9" s="313"/>
    </row>
    <row r="10" spans="1:23" s="166" customFormat="1" ht="57.75" customHeight="1" x14ac:dyDescent="0.2">
      <c r="A10" s="305"/>
      <c r="B10" s="306"/>
      <c r="C10" s="305"/>
      <c r="D10" s="309"/>
      <c r="E10" s="309"/>
      <c r="F10" s="309"/>
      <c r="G10" s="309"/>
      <c r="H10" s="309"/>
      <c r="I10" s="309"/>
      <c r="J10" s="309"/>
      <c r="K10" s="306"/>
      <c r="L10" s="314"/>
      <c r="M10" s="315"/>
      <c r="N10" s="314"/>
      <c r="O10" s="315"/>
      <c r="P10" s="314"/>
      <c r="Q10" s="315"/>
    </row>
    <row r="11" spans="1:23" s="165" customFormat="1" ht="24.75" customHeight="1" x14ac:dyDescent="0.2">
      <c r="A11" s="289"/>
      <c r="B11" s="290"/>
      <c r="C11" s="289"/>
      <c r="D11" s="291"/>
      <c r="E11" s="291"/>
      <c r="F11" s="291"/>
      <c r="G11" s="291"/>
      <c r="H11" s="291"/>
      <c r="I11" s="291"/>
      <c r="J11" s="291"/>
      <c r="K11" s="290"/>
      <c r="L11" s="289"/>
      <c r="M11" s="290"/>
      <c r="N11" s="292" t="s">
        <v>120</v>
      </c>
      <c r="O11" s="293"/>
      <c r="P11" s="292" t="s">
        <v>37</v>
      </c>
      <c r="Q11" s="293"/>
    </row>
    <row r="12" spans="1:23" s="166" customFormat="1" ht="72" customHeight="1" x14ac:dyDescent="0.2">
      <c r="A12" s="294"/>
      <c r="B12" s="295"/>
      <c r="C12" s="296"/>
      <c r="D12" s="297"/>
      <c r="E12" s="297"/>
      <c r="F12" s="297"/>
      <c r="G12" s="297"/>
      <c r="H12" s="297"/>
      <c r="I12" s="297"/>
      <c r="J12" s="297"/>
      <c r="K12" s="298"/>
      <c r="L12" s="270"/>
      <c r="M12" s="272"/>
      <c r="N12" s="270"/>
      <c r="O12" s="272"/>
      <c r="P12" s="270"/>
      <c r="Q12" s="272"/>
    </row>
    <row r="13" spans="1:23" ht="23.25" customHeight="1" x14ac:dyDescent="0.2">
      <c r="A13" s="85"/>
      <c r="B13" s="85"/>
    </row>
    <row r="14" spans="1:23" ht="29.5" customHeight="1" x14ac:dyDescent="0.2">
      <c r="A14" s="168"/>
      <c r="B14" s="168"/>
      <c r="C14" s="168"/>
      <c r="D14" s="168"/>
      <c r="E14" s="168"/>
      <c r="F14" s="169"/>
      <c r="G14" s="169"/>
      <c r="H14" s="46"/>
      <c r="I14" s="168"/>
      <c r="J14" s="168"/>
      <c r="K14" s="168"/>
      <c r="L14" s="168"/>
      <c r="M14" s="168"/>
      <c r="N14" s="168"/>
      <c r="O14" s="169"/>
      <c r="P14" s="169"/>
      <c r="Q14" s="46"/>
      <c r="R14" s="168"/>
    </row>
    <row r="15" spans="1:23" ht="36" customHeight="1" x14ac:dyDescent="0.2">
      <c r="A15" s="134" t="s">
        <v>383</v>
      </c>
      <c r="B15" s="134"/>
    </row>
    <row r="16" spans="1:23" s="166" customFormat="1" ht="33" customHeight="1" x14ac:dyDescent="0.2">
      <c r="A16" s="280" t="s">
        <v>379</v>
      </c>
      <c r="B16" s="281"/>
      <c r="C16" s="281"/>
      <c r="D16" s="282"/>
      <c r="E16" s="277" t="s">
        <v>384</v>
      </c>
      <c r="F16" s="280" t="s">
        <v>385</v>
      </c>
      <c r="G16" s="281"/>
      <c r="H16" s="281"/>
      <c r="I16" s="282"/>
      <c r="J16" s="266" t="s">
        <v>111</v>
      </c>
      <c r="K16" s="266"/>
      <c r="L16" s="266" t="s">
        <v>112</v>
      </c>
      <c r="M16" s="266"/>
      <c r="N16" s="266" t="s">
        <v>113</v>
      </c>
      <c r="O16" s="266"/>
      <c r="P16" s="264" t="s">
        <v>312</v>
      </c>
      <c r="Q16" s="264" t="s">
        <v>313</v>
      </c>
    </row>
    <row r="17" spans="1:27" s="166" customFormat="1" ht="11.25" customHeight="1" x14ac:dyDescent="0.2">
      <c r="A17" s="286"/>
      <c r="B17" s="287"/>
      <c r="C17" s="287"/>
      <c r="D17" s="288"/>
      <c r="E17" s="278"/>
      <c r="F17" s="283"/>
      <c r="G17" s="284"/>
      <c r="H17" s="284"/>
      <c r="I17" s="285"/>
      <c r="J17" s="266"/>
      <c r="K17" s="266"/>
      <c r="L17" s="266"/>
      <c r="M17" s="266"/>
      <c r="N17" s="266"/>
      <c r="O17" s="266"/>
      <c r="P17" s="274"/>
      <c r="Q17" s="274"/>
    </row>
    <row r="18" spans="1:27" s="166" customFormat="1" ht="46.5" customHeight="1" x14ac:dyDescent="0.2">
      <c r="A18" s="195" t="s">
        <v>395</v>
      </c>
      <c r="B18" s="196" t="s">
        <v>390</v>
      </c>
      <c r="C18" s="197" t="s">
        <v>392</v>
      </c>
      <c r="D18" s="195" t="s">
        <v>394</v>
      </c>
      <c r="E18" s="279"/>
      <c r="F18" s="286"/>
      <c r="G18" s="287"/>
      <c r="H18" s="287"/>
      <c r="I18" s="288"/>
      <c r="J18" s="172" t="s">
        <v>115</v>
      </c>
      <c r="K18" s="172" t="s">
        <v>116</v>
      </c>
      <c r="L18" s="172" t="s">
        <v>115</v>
      </c>
      <c r="M18" s="172" t="s">
        <v>116</v>
      </c>
      <c r="N18" s="172" t="s">
        <v>115</v>
      </c>
      <c r="O18" s="172" t="s">
        <v>116</v>
      </c>
      <c r="P18" s="275"/>
      <c r="Q18" s="275"/>
    </row>
    <row r="19" spans="1:27" s="165" customFormat="1" ht="17.25" customHeight="1" x14ac:dyDescent="0.2">
      <c r="A19" s="178" t="s">
        <v>121</v>
      </c>
      <c r="B19" s="179" t="s">
        <v>121</v>
      </c>
      <c r="C19" s="178" t="s">
        <v>121</v>
      </c>
      <c r="D19" s="179" t="s">
        <v>121</v>
      </c>
      <c r="E19" s="179" t="s">
        <v>121</v>
      </c>
      <c r="F19" s="267"/>
      <c r="G19" s="268"/>
      <c r="H19" s="268"/>
      <c r="I19" s="269"/>
      <c r="J19" s="178" t="s">
        <v>37</v>
      </c>
      <c r="K19" s="178" t="s">
        <v>37</v>
      </c>
      <c r="L19" s="178" t="s">
        <v>37</v>
      </c>
      <c r="M19" s="178" t="s">
        <v>37</v>
      </c>
      <c r="N19" s="178" t="s">
        <v>37</v>
      </c>
      <c r="O19" s="178" t="s">
        <v>37</v>
      </c>
      <c r="P19" s="273"/>
      <c r="Q19" s="273"/>
    </row>
    <row r="20" spans="1:27" s="166" customFormat="1" ht="72.75" customHeight="1" x14ac:dyDescent="0.2">
      <c r="A20" s="182"/>
      <c r="B20" s="183"/>
      <c r="C20" s="184"/>
      <c r="D20" s="185"/>
      <c r="E20" s="186">
        <f>SUM(A20:D20)</f>
        <v>0</v>
      </c>
      <c r="F20" s="270"/>
      <c r="G20" s="271"/>
      <c r="H20" s="271"/>
      <c r="I20" s="272"/>
      <c r="J20" s="182"/>
      <c r="K20" s="182"/>
      <c r="L20" s="182"/>
      <c r="M20" s="182"/>
      <c r="N20" s="182"/>
      <c r="O20" s="182"/>
      <c r="P20" s="273"/>
      <c r="Q20" s="273"/>
    </row>
    <row r="21" spans="1:27" ht="50.25" customHeight="1" x14ac:dyDescent="0.2">
      <c r="A21" s="85"/>
      <c r="B21" s="85"/>
      <c r="E21" s="276" t="s">
        <v>386</v>
      </c>
      <c r="F21" s="276"/>
      <c r="G21" s="192"/>
      <c r="H21" s="192"/>
    </row>
    <row r="22" spans="1:27" ht="36" customHeight="1" x14ac:dyDescent="0.2">
      <c r="A22" s="134" t="s">
        <v>387</v>
      </c>
      <c r="B22" s="85"/>
      <c r="N22" s="166"/>
      <c r="O22" s="166"/>
      <c r="P22" s="166"/>
      <c r="Q22" s="166"/>
    </row>
    <row r="23" spans="1:27" s="166" customFormat="1" ht="27" customHeight="1" x14ac:dyDescent="0.2">
      <c r="A23" s="261" t="s">
        <v>363</v>
      </c>
      <c r="B23" s="262"/>
      <c r="C23" s="262"/>
      <c r="D23" s="263"/>
      <c r="E23" s="264" t="s">
        <v>114</v>
      </c>
      <c r="F23" s="264" t="s">
        <v>310</v>
      </c>
      <c r="G23" s="266" t="s">
        <v>311</v>
      </c>
      <c r="H23" s="266"/>
      <c r="I23" s="266"/>
      <c r="J23" s="266"/>
      <c r="K23" s="266"/>
    </row>
    <row r="24" spans="1:27" s="166" customFormat="1" ht="60" customHeight="1" x14ac:dyDescent="0.2">
      <c r="A24" s="174" t="s">
        <v>117</v>
      </c>
      <c r="B24" s="174" t="s">
        <v>396</v>
      </c>
      <c r="C24" s="174" t="s">
        <v>119</v>
      </c>
      <c r="D24" s="174" t="s">
        <v>306</v>
      </c>
      <c r="E24" s="265"/>
      <c r="F24" s="265"/>
      <c r="G24" s="266"/>
      <c r="H24" s="266"/>
      <c r="I24" s="266"/>
      <c r="J24" s="266"/>
      <c r="K24" s="266"/>
      <c r="N24" s="165"/>
      <c r="O24" s="165"/>
      <c r="P24" s="165"/>
      <c r="Q24" s="165"/>
    </row>
    <row r="25" spans="1:27" s="165" customFormat="1" ht="16.5" x14ac:dyDescent="0.2">
      <c r="A25" s="171" t="s">
        <v>37</v>
      </c>
      <c r="B25" s="173" t="s">
        <v>121</v>
      </c>
      <c r="C25" s="173" t="s">
        <v>121</v>
      </c>
      <c r="D25" s="173" t="s">
        <v>121</v>
      </c>
      <c r="E25" s="173" t="s">
        <v>308</v>
      </c>
      <c r="F25" s="178" t="s">
        <v>123</v>
      </c>
      <c r="G25" s="267"/>
      <c r="H25" s="268"/>
      <c r="I25" s="268"/>
      <c r="J25" s="268"/>
      <c r="K25" s="269"/>
      <c r="N25" s="166"/>
      <c r="O25" s="166"/>
      <c r="P25" s="166"/>
      <c r="Q25" s="166"/>
    </row>
    <row r="26" spans="1:27" s="166" customFormat="1" ht="71.25" customHeight="1" x14ac:dyDescent="0.2">
      <c r="A26" s="185"/>
      <c r="B26" s="185"/>
      <c r="C26" s="185"/>
      <c r="D26" s="187">
        <f>SUM(A26:C26)</f>
        <v>0</v>
      </c>
      <c r="E26" s="185"/>
      <c r="F26" s="183"/>
      <c r="G26" s="270"/>
      <c r="H26" s="271"/>
      <c r="I26" s="271"/>
      <c r="J26" s="271"/>
      <c r="K26" s="272"/>
      <c r="N26" s="77"/>
      <c r="O26" s="77"/>
      <c r="P26" s="77"/>
      <c r="Q26" s="77"/>
    </row>
    <row r="27" spans="1:27" ht="23.25" customHeight="1" x14ac:dyDescent="0.2">
      <c r="A27" s="85"/>
      <c r="B27" s="85"/>
      <c r="N27" s="85"/>
      <c r="O27" s="85"/>
      <c r="P27" s="85"/>
      <c r="Q27" s="85"/>
    </row>
    <row r="28" spans="1:27" s="85" customFormat="1" ht="11" x14ac:dyDescent="0.2"/>
    <row r="29" spans="1:27" s="85" customFormat="1" ht="11" x14ac:dyDescent="0.2"/>
    <row r="30" spans="1:27" s="85" customFormat="1" x14ac:dyDescent="0.2">
      <c r="N30" s="77"/>
      <c r="O30" s="77"/>
      <c r="P30" s="77"/>
      <c r="Q30" s="77"/>
      <c r="S30" s="88" t="s">
        <v>22</v>
      </c>
      <c r="T30" s="88" t="s">
        <v>124</v>
      </c>
      <c r="U30" s="89" t="s">
        <v>125</v>
      </c>
      <c r="V30" s="90" t="s">
        <v>126</v>
      </c>
      <c r="W30" s="88" t="s">
        <v>127</v>
      </c>
    </row>
    <row r="31" spans="1:27" x14ac:dyDescent="0.2">
      <c r="S31" s="88" t="s">
        <v>24</v>
      </c>
      <c r="T31" s="88" t="s">
        <v>128</v>
      </c>
      <c r="U31" s="89" t="s">
        <v>129</v>
      </c>
      <c r="V31" s="90" t="s">
        <v>130</v>
      </c>
      <c r="W31" s="88" t="s">
        <v>131</v>
      </c>
      <c r="Z31" s="85"/>
      <c r="AA31" s="85"/>
    </row>
    <row r="32" spans="1:27" x14ac:dyDescent="0.2">
      <c r="S32" s="88" t="s">
        <v>26</v>
      </c>
      <c r="T32" s="88" t="s">
        <v>132</v>
      </c>
      <c r="U32" s="89" t="s">
        <v>133</v>
      </c>
      <c r="V32" s="92"/>
      <c r="W32" s="88" t="s">
        <v>134</v>
      </c>
      <c r="Z32" s="85"/>
    </row>
    <row r="33" spans="19:26" x14ac:dyDescent="0.2">
      <c r="S33" s="88" t="s">
        <v>30</v>
      </c>
      <c r="T33" s="88" t="s">
        <v>135</v>
      </c>
      <c r="U33" s="89" t="s">
        <v>136</v>
      </c>
      <c r="W33" s="88" t="s">
        <v>137</v>
      </c>
      <c r="Z33" s="85"/>
    </row>
    <row r="34" spans="19:26" x14ac:dyDescent="0.2">
      <c r="S34" s="88" t="s">
        <v>34</v>
      </c>
      <c r="T34" s="88" t="s">
        <v>138</v>
      </c>
      <c r="U34" s="89" t="s">
        <v>199</v>
      </c>
      <c r="W34" s="88" t="s">
        <v>139</v>
      </c>
      <c r="Z34" s="85"/>
    </row>
    <row r="35" spans="19:26" x14ac:dyDescent="0.2">
      <c r="T35" s="94" t="s">
        <v>140</v>
      </c>
      <c r="U35" s="89" t="s">
        <v>388</v>
      </c>
      <c r="W35" s="88" t="s">
        <v>103</v>
      </c>
      <c r="Z35" s="85"/>
    </row>
    <row r="36" spans="19:26" x14ac:dyDescent="0.2">
      <c r="T36" s="88" t="s">
        <v>141</v>
      </c>
      <c r="U36" s="93"/>
      <c r="Z36" s="85"/>
    </row>
    <row r="37" spans="19:26" x14ac:dyDescent="0.2">
      <c r="T37" s="88" t="s">
        <v>142</v>
      </c>
      <c r="Z37" s="85"/>
    </row>
    <row r="38" spans="19:26" x14ac:dyDescent="0.2">
      <c r="T38" s="88" t="s">
        <v>143</v>
      </c>
      <c r="Z38" s="85"/>
    </row>
    <row r="39" spans="19:26" x14ac:dyDescent="0.2">
      <c r="T39" s="88" t="s">
        <v>144</v>
      </c>
      <c r="Z39" s="85"/>
    </row>
    <row r="40" spans="19:26" x14ac:dyDescent="0.2">
      <c r="T40" s="88" t="s">
        <v>145</v>
      </c>
    </row>
    <row r="41" spans="19:26" x14ac:dyDescent="0.2">
      <c r="T41" s="88" t="s">
        <v>146</v>
      </c>
    </row>
    <row r="42" spans="19:26" x14ac:dyDescent="0.2">
      <c r="T42" s="88" t="s">
        <v>147</v>
      </c>
    </row>
    <row r="43" spans="19:26" x14ac:dyDescent="0.2">
      <c r="T43" s="88" t="s">
        <v>148</v>
      </c>
    </row>
    <row r="44" spans="19:26" x14ac:dyDescent="0.2">
      <c r="T44" s="88" t="s">
        <v>149</v>
      </c>
    </row>
    <row r="45" spans="19:26" x14ac:dyDescent="0.2">
      <c r="T45" s="88" t="s">
        <v>150</v>
      </c>
    </row>
  </sheetData>
  <mergeCells count="34">
    <mergeCell ref="A2:R2"/>
    <mergeCell ref="S4:W4"/>
    <mergeCell ref="A8:B10"/>
    <mergeCell ref="C8:K10"/>
    <mergeCell ref="L8:M10"/>
    <mergeCell ref="N8:O10"/>
    <mergeCell ref="P8:Q10"/>
    <mergeCell ref="L11:M11"/>
    <mergeCell ref="N11:O11"/>
    <mergeCell ref="P11:Q11"/>
    <mergeCell ref="A12:B12"/>
    <mergeCell ref="C12:K12"/>
    <mergeCell ref="L12:M12"/>
    <mergeCell ref="N12:O12"/>
    <mergeCell ref="P12:Q12"/>
    <mergeCell ref="E21:F21"/>
    <mergeCell ref="E16:E18"/>
    <mergeCell ref="F16:I18"/>
    <mergeCell ref="A16:D17"/>
    <mergeCell ref="A11:B11"/>
    <mergeCell ref="C11:K11"/>
    <mergeCell ref="F19:I20"/>
    <mergeCell ref="P19:P20"/>
    <mergeCell ref="Q19:Q20"/>
    <mergeCell ref="J16:K17"/>
    <mergeCell ref="L16:M17"/>
    <mergeCell ref="N16:O17"/>
    <mergeCell ref="P16:P18"/>
    <mergeCell ref="Q16:Q18"/>
    <mergeCell ref="A23:D23"/>
    <mergeCell ref="E23:E24"/>
    <mergeCell ref="F23:F24"/>
    <mergeCell ref="G23:K24"/>
    <mergeCell ref="G25:K26"/>
  </mergeCells>
  <phoneticPr fontId="55"/>
  <dataValidations count="5">
    <dataValidation type="list" allowBlank="1" showInputMessage="1" showErrorMessage="1" sqref="G25:K26" xr:uid="{5E876574-EEE3-4E0F-B6C9-752C4D8D000A}">
      <formula1>$W$29:$W$35</formula1>
    </dataValidation>
    <dataValidation imeMode="halfAlpha" operator="greaterThanOrEqual" allowBlank="1" showInputMessage="1" showErrorMessage="1" sqref="N12:Q12" xr:uid="{C7CD79AC-6FC5-4CF3-94BC-4EF7527E0719}"/>
    <dataValidation type="list" allowBlank="1" showInputMessage="1" showErrorMessage="1" sqref="A12:B12" xr:uid="{503A5605-5BCC-424D-9EFB-9D4C6D9BD4B5}">
      <formula1>$S$29:$S$34</formula1>
    </dataValidation>
    <dataValidation type="list" allowBlank="1" showInputMessage="1" showErrorMessage="1" sqref="L12:M12" xr:uid="{280B8C32-1170-408F-8B66-E84340D0D28F}">
      <formula1>$T$29:$T$45</formula1>
    </dataValidation>
    <dataValidation type="list" allowBlank="1" showInputMessage="1" showErrorMessage="1" sqref="P19:Q19" xr:uid="{5C85681C-5CA7-48C6-9C4B-ED94135FD09C}">
      <formula1>$V$30:$V$31</formula1>
    </dataValidation>
  </dataValidations>
  <printOptions horizontalCentered="1"/>
  <pageMargins left="0.55118110236220474" right="0.27559055118110237" top="1.1023622047244095" bottom="0.55118110236220474" header="0.51181102362204722" footer="0.51181102362204722"/>
  <pageSetup paperSize="9" scale="4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N76"/>
  <sheetViews>
    <sheetView view="pageBreakPreview" zoomScale="80" zoomScaleNormal="80" zoomScaleSheetLayoutView="80" workbookViewId="0">
      <selection activeCell="E4" sqref="E4"/>
    </sheetView>
  </sheetViews>
  <sheetFormatPr defaultRowHeight="13" x14ac:dyDescent="0.2"/>
  <cols>
    <col min="1" max="1" width="5" customWidth="1"/>
    <col min="2" max="2" width="21.36328125" customWidth="1"/>
    <col min="3" max="4" width="12.453125" customWidth="1"/>
    <col min="5" max="5" width="20.453125" customWidth="1"/>
    <col min="6" max="8" width="5.453125" bestFit="1" customWidth="1"/>
    <col min="9" max="9" width="15.36328125" customWidth="1"/>
  </cols>
  <sheetData>
    <row r="1" spans="1:14" x14ac:dyDescent="0.2">
      <c r="A1" s="46" t="s">
        <v>223</v>
      </c>
      <c r="B1" s="46"/>
      <c r="C1" s="46"/>
      <c r="D1" s="46"/>
      <c r="E1" s="46"/>
      <c r="F1" s="46"/>
      <c r="G1" s="46"/>
      <c r="H1" s="46"/>
      <c r="I1" s="46"/>
    </row>
    <row r="2" spans="1:14" ht="22.5" customHeight="1" x14ac:dyDescent="0.2">
      <c r="A2" s="316" t="s">
        <v>367</v>
      </c>
      <c r="B2" s="316"/>
      <c r="C2" s="316"/>
      <c r="D2" s="316"/>
      <c r="E2" s="316"/>
      <c r="F2" s="316"/>
      <c r="G2" s="316"/>
      <c r="H2" s="316"/>
      <c r="I2" s="316"/>
    </row>
    <row r="3" spans="1:14" ht="22.5" customHeight="1" x14ac:dyDescent="0.2">
      <c r="A3" s="112"/>
      <c r="B3" s="112"/>
      <c r="C3" s="112"/>
      <c r="D3" s="112" t="s">
        <v>419</v>
      </c>
      <c r="E3" s="317">
        <f>'別紙１（所要額調書）'!B10</f>
        <v>0</v>
      </c>
      <c r="F3" s="317"/>
      <c r="G3" s="317"/>
      <c r="H3" s="317"/>
      <c r="I3" s="317"/>
    </row>
    <row r="4" spans="1:14" ht="22.5" customHeight="1" x14ac:dyDescent="0.2">
      <c r="A4" s="46"/>
      <c r="B4" s="193" t="s">
        <v>368</v>
      </c>
      <c r="C4" s="46"/>
      <c r="D4" s="46"/>
    </row>
    <row r="5" spans="1:14" ht="21.75" customHeight="1" x14ac:dyDescent="0.2">
      <c r="A5" s="325" t="s">
        <v>224</v>
      </c>
      <c r="B5" s="325" t="s">
        <v>235</v>
      </c>
      <c r="C5" s="323" t="s">
        <v>225</v>
      </c>
      <c r="D5" s="323" t="s">
        <v>369</v>
      </c>
      <c r="E5" s="321" t="s">
        <v>370</v>
      </c>
      <c r="F5" s="318" t="s">
        <v>317</v>
      </c>
      <c r="G5" s="319"/>
      <c r="H5" s="320"/>
      <c r="I5" s="104" t="s">
        <v>236</v>
      </c>
    </row>
    <row r="6" spans="1:14" ht="72.75" customHeight="1" x14ac:dyDescent="0.2">
      <c r="A6" s="326"/>
      <c r="B6" s="326"/>
      <c r="C6" s="324"/>
      <c r="D6" s="324"/>
      <c r="E6" s="322"/>
      <c r="F6" s="188" t="s">
        <v>345</v>
      </c>
      <c r="G6" s="188" t="s">
        <v>318</v>
      </c>
      <c r="H6" s="188" t="s">
        <v>319</v>
      </c>
      <c r="I6" s="106"/>
    </row>
    <row r="7" spans="1:14" ht="21.75" customHeight="1" x14ac:dyDescent="0.2">
      <c r="A7" s="105">
        <v>1</v>
      </c>
      <c r="B7" s="206"/>
      <c r="C7" s="207"/>
      <c r="D7" s="208"/>
      <c r="E7" s="209"/>
      <c r="F7" s="209"/>
      <c r="G7" s="209"/>
      <c r="H7" s="209"/>
      <c r="I7" s="208"/>
      <c r="K7" s="104" t="s">
        <v>226</v>
      </c>
      <c r="L7" s="108" t="s">
        <v>227</v>
      </c>
      <c r="M7" s="189" t="s">
        <v>228</v>
      </c>
      <c r="N7" s="104" t="s">
        <v>320</v>
      </c>
    </row>
    <row r="8" spans="1:14" ht="21.75" customHeight="1" x14ac:dyDescent="0.2">
      <c r="A8" s="107">
        <v>2</v>
      </c>
      <c r="B8" s="210"/>
      <c r="C8" s="211"/>
      <c r="D8" s="208"/>
      <c r="E8" s="209"/>
      <c r="F8" s="209"/>
      <c r="G8" s="209"/>
      <c r="H8" s="209"/>
      <c r="I8" s="212"/>
      <c r="K8" s="104" t="s">
        <v>229</v>
      </c>
      <c r="L8" s="108" t="s">
        <v>230</v>
      </c>
      <c r="M8" s="104" t="s">
        <v>231</v>
      </c>
    </row>
    <row r="9" spans="1:14" ht="21.75" customHeight="1" x14ac:dyDescent="0.2">
      <c r="A9" s="107">
        <v>3</v>
      </c>
      <c r="B9" s="210"/>
      <c r="C9" s="211"/>
      <c r="D9" s="208"/>
      <c r="E9" s="209"/>
      <c r="F9" s="209"/>
      <c r="G9" s="209"/>
      <c r="H9" s="209"/>
      <c r="I9" s="212"/>
      <c r="K9" s="104" t="s">
        <v>232</v>
      </c>
      <c r="L9" s="108" t="s">
        <v>233</v>
      </c>
      <c r="M9" s="109"/>
    </row>
    <row r="10" spans="1:14" ht="21.75" customHeight="1" x14ac:dyDescent="0.2">
      <c r="A10" s="107">
        <v>4</v>
      </c>
      <c r="B10" s="210"/>
      <c r="C10" s="211"/>
      <c r="D10" s="208"/>
      <c r="E10" s="209"/>
      <c r="F10" s="209"/>
      <c r="G10" s="209"/>
      <c r="H10" s="209"/>
      <c r="I10" s="212"/>
      <c r="K10" s="104" t="s">
        <v>234</v>
      </c>
      <c r="L10" s="110"/>
      <c r="M10" s="111"/>
    </row>
    <row r="11" spans="1:14" ht="21.75" customHeight="1" x14ac:dyDescent="0.2">
      <c r="A11" s="107">
        <v>5</v>
      </c>
      <c r="B11" s="210"/>
      <c r="C11" s="211"/>
      <c r="D11" s="208"/>
      <c r="E11" s="209"/>
      <c r="F11" s="209"/>
      <c r="G11" s="209"/>
      <c r="H11" s="209"/>
      <c r="I11" s="212"/>
    </row>
    <row r="12" spans="1:14" ht="21.75" customHeight="1" x14ac:dyDescent="0.2">
      <c r="A12" s="107">
        <v>6</v>
      </c>
      <c r="B12" s="210"/>
      <c r="C12" s="211"/>
      <c r="D12" s="208"/>
      <c r="E12" s="209"/>
      <c r="F12" s="209"/>
      <c r="G12" s="209"/>
      <c r="H12" s="209"/>
      <c r="I12" s="212"/>
    </row>
    <row r="13" spans="1:14" ht="21.75" customHeight="1" x14ac:dyDescent="0.2">
      <c r="A13" s="107">
        <v>7</v>
      </c>
      <c r="B13" s="210"/>
      <c r="C13" s="211"/>
      <c r="D13" s="208"/>
      <c r="E13" s="209"/>
      <c r="F13" s="209"/>
      <c r="G13" s="209"/>
      <c r="H13" s="209"/>
      <c r="I13" s="212"/>
    </row>
    <row r="14" spans="1:14" ht="21.75" customHeight="1" x14ac:dyDescent="0.2">
      <c r="A14" s="107">
        <v>8</v>
      </c>
      <c r="B14" s="210"/>
      <c r="C14" s="211"/>
      <c r="D14" s="208"/>
      <c r="E14" s="209"/>
      <c r="F14" s="209"/>
      <c r="G14" s="209"/>
      <c r="H14" s="209"/>
      <c r="I14" s="212"/>
    </row>
    <row r="15" spans="1:14" ht="21.75" customHeight="1" x14ac:dyDescent="0.2">
      <c r="A15" s="107">
        <v>9</v>
      </c>
      <c r="B15" s="210"/>
      <c r="C15" s="211"/>
      <c r="D15" s="208"/>
      <c r="E15" s="209"/>
      <c r="F15" s="209"/>
      <c r="G15" s="209"/>
      <c r="H15" s="209"/>
      <c r="I15" s="212"/>
    </row>
    <row r="16" spans="1:14" ht="21.75" customHeight="1" x14ac:dyDescent="0.2">
      <c r="A16" s="107">
        <v>10</v>
      </c>
      <c r="B16" s="210"/>
      <c r="C16" s="211"/>
      <c r="D16" s="208"/>
      <c r="E16" s="209"/>
      <c r="F16" s="209"/>
      <c r="G16" s="209"/>
      <c r="H16" s="209"/>
      <c r="I16" s="212"/>
    </row>
    <row r="17" spans="1:9" ht="21.75" customHeight="1" x14ac:dyDescent="0.2">
      <c r="A17" s="107">
        <v>11</v>
      </c>
      <c r="B17" s="210"/>
      <c r="C17" s="211"/>
      <c r="D17" s="208"/>
      <c r="E17" s="209"/>
      <c r="F17" s="209"/>
      <c r="G17" s="209"/>
      <c r="H17" s="209"/>
      <c r="I17" s="212"/>
    </row>
    <row r="18" spans="1:9" ht="21.75" customHeight="1" x14ac:dyDescent="0.2">
      <c r="A18" s="107">
        <v>12</v>
      </c>
      <c r="B18" s="210"/>
      <c r="C18" s="211"/>
      <c r="D18" s="208"/>
      <c r="E18" s="209"/>
      <c r="F18" s="209"/>
      <c r="G18" s="209"/>
      <c r="H18" s="209"/>
      <c r="I18" s="212"/>
    </row>
    <row r="19" spans="1:9" ht="21.75" customHeight="1" x14ac:dyDescent="0.2">
      <c r="A19" s="107">
        <v>13</v>
      </c>
      <c r="B19" s="210"/>
      <c r="C19" s="211"/>
      <c r="D19" s="208"/>
      <c r="E19" s="209"/>
      <c r="F19" s="209"/>
      <c r="G19" s="209"/>
      <c r="H19" s="209"/>
      <c r="I19" s="212"/>
    </row>
    <row r="20" spans="1:9" ht="21.75" customHeight="1" x14ac:dyDescent="0.2">
      <c r="A20" s="107">
        <v>14</v>
      </c>
      <c r="B20" s="210"/>
      <c r="C20" s="211"/>
      <c r="D20" s="208"/>
      <c r="E20" s="209"/>
      <c r="F20" s="209"/>
      <c r="G20" s="209"/>
      <c r="H20" s="209"/>
      <c r="I20" s="212"/>
    </row>
    <row r="21" spans="1:9" ht="21.75" customHeight="1" x14ac:dyDescent="0.2">
      <c r="A21" s="107">
        <v>15</v>
      </c>
      <c r="B21" s="210"/>
      <c r="C21" s="211"/>
      <c r="D21" s="208"/>
      <c r="E21" s="209"/>
      <c r="F21" s="209"/>
      <c r="G21" s="209"/>
      <c r="H21" s="209"/>
      <c r="I21" s="212"/>
    </row>
    <row r="22" spans="1:9" ht="21.75" customHeight="1" x14ac:dyDescent="0.2">
      <c r="A22" s="107">
        <v>16</v>
      </c>
      <c r="B22" s="210"/>
      <c r="C22" s="211"/>
      <c r="D22" s="208"/>
      <c r="E22" s="209"/>
      <c r="F22" s="209"/>
      <c r="G22" s="209"/>
      <c r="H22" s="209"/>
      <c r="I22" s="212"/>
    </row>
    <row r="23" spans="1:9" ht="21.75" customHeight="1" x14ac:dyDescent="0.2">
      <c r="A23" s="107">
        <v>17</v>
      </c>
      <c r="B23" s="210"/>
      <c r="C23" s="211"/>
      <c r="D23" s="208"/>
      <c r="E23" s="209"/>
      <c r="F23" s="209"/>
      <c r="G23" s="209"/>
      <c r="H23" s="209"/>
      <c r="I23" s="212"/>
    </row>
    <row r="24" spans="1:9" ht="21.75" customHeight="1" x14ac:dyDescent="0.2">
      <c r="A24" s="107">
        <v>18</v>
      </c>
      <c r="B24" s="210"/>
      <c r="C24" s="211"/>
      <c r="D24" s="208"/>
      <c r="E24" s="209"/>
      <c r="F24" s="209"/>
      <c r="G24" s="209"/>
      <c r="H24" s="209"/>
      <c r="I24" s="212"/>
    </row>
    <row r="25" spans="1:9" ht="21.75" customHeight="1" x14ac:dyDescent="0.2">
      <c r="A25" s="107">
        <v>19</v>
      </c>
      <c r="B25" s="210"/>
      <c r="C25" s="211"/>
      <c r="D25" s="208"/>
      <c r="E25" s="209"/>
      <c r="F25" s="209"/>
      <c r="G25" s="209"/>
      <c r="H25" s="209"/>
      <c r="I25" s="212"/>
    </row>
    <row r="26" spans="1:9" ht="21.75" customHeight="1" x14ac:dyDescent="0.2">
      <c r="A26" s="107">
        <v>20</v>
      </c>
      <c r="B26" s="210"/>
      <c r="C26" s="211"/>
      <c r="D26" s="208"/>
      <c r="E26" s="209"/>
      <c r="F26" s="209"/>
      <c r="G26" s="209"/>
      <c r="H26" s="209"/>
      <c r="I26" s="212"/>
    </row>
    <row r="27" spans="1:9" ht="21.75" customHeight="1" x14ac:dyDescent="0.2">
      <c r="A27" s="107">
        <v>21</v>
      </c>
      <c r="B27" s="210"/>
      <c r="C27" s="211"/>
      <c r="D27" s="208"/>
      <c r="E27" s="209"/>
      <c r="F27" s="209"/>
      <c r="G27" s="209"/>
      <c r="H27" s="209"/>
      <c r="I27" s="212"/>
    </row>
    <row r="28" spans="1:9" ht="21.75" customHeight="1" x14ac:dyDescent="0.2">
      <c r="A28" s="107">
        <v>22</v>
      </c>
      <c r="B28" s="210"/>
      <c r="C28" s="211"/>
      <c r="D28" s="208"/>
      <c r="E28" s="209"/>
      <c r="F28" s="209"/>
      <c r="G28" s="209"/>
      <c r="H28" s="209"/>
      <c r="I28" s="212"/>
    </row>
    <row r="29" spans="1:9" ht="21.75" customHeight="1" x14ac:dyDescent="0.2">
      <c r="A29" s="107">
        <v>23</v>
      </c>
      <c r="B29" s="210"/>
      <c r="C29" s="211"/>
      <c r="D29" s="208"/>
      <c r="E29" s="209"/>
      <c r="F29" s="209"/>
      <c r="G29" s="209"/>
      <c r="H29" s="209"/>
      <c r="I29" s="212"/>
    </row>
    <row r="30" spans="1:9" ht="21.75" customHeight="1" x14ac:dyDescent="0.2">
      <c r="A30" s="107">
        <v>24</v>
      </c>
      <c r="B30" s="210"/>
      <c r="C30" s="211"/>
      <c r="D30" s="208"/>
      <c r="E30" s="209"/>
      <c r="F30" s="209"/>
      <c r="G30" s="209"/>
      <c r="H30" s="209"/>
      <c r="I30" s="212"/>
    </row>
    <row r="31" spans="1:9" ht="21.75" customHeight="1" x14ac:dyDescent="0.2">
      <c r="A31" s="107">
        <v>25</v>
      </c>
      <c r="B31" s="210"/>
      <c r="C31" s="211"/>
      <c r="D31" s="208"/>
      <c r="E31" s="209"/>
      <c r="F31" s="209"/>
      <c r="G31" s="209"/>
      <c r="H31" s="209"/>
      <c r="I31" s="212"/>
    </row>
    <row r="32" spans="1:9" ht="21.75" customHeight="1" x14ac:dyDescent="0.2">
      <c r="A32" s="107">
        <v>26</v>
      </c>
      <c r="B32" s="210"/>
      <c r="C32" s="211"/>
      <c r="D32" s="208"/>
      <c r="E32" s="209"/>
      <c r="F32" s="209"/>
      <c r="G32" s="209"/>
      <c r="H32" s="209"/>
      <c r="I32" s="212"/>
    </row>
    <row r="33" spans="1:9" ht="21.75" customHeight="1" x14ac:dyDescent="0.2">
      <c r="A33" s="107">
        <v>27</v>
      </c>
      <c r="B33" s="210"/>
      <c r="C33" s="211"/>
      <c r="D33" s="208"/>
      <c r="E33" s="209"/>
      <c r="F33" s="209"/>
      <c r="G33" s="209"/>
      <c r="H33" s="209"/>
      <c r="I33" s="212"/>
    </row>
    <row r="34" spans="1:9" ht="21.75" customHeight="1" x14ac:dyDescent="0.2">
      <c r="A34" s="107">
        <v>28</v>
      </c>
      <c r="B34" s="210"/>
      <c r="C34" s="211"/>
      <c r="D34" s="208"/>
      <c r="E34" s="209"/>
      <c r="F34" s="209"/>
      <c r="G34" s="209"/>
      <c r="H34" s="209"/>
      <c r="I34" s="212"/>
    </row>
    <row r="35" spans="1:9" ht="21.75" customHeight="1" x14ac:dyDescent="0.2">
      <c r="A35" s="107">
        <v>29</v>
      </c>
      <c r="B35" s="210"/>
      <c r="C35" s="211"/>
      <c r="D35" s="208"/>
      <c r="E35" s="209"/>
      <c r="F35" s="209"/>
      <c r="G35" s="209"/>
      <c r="H35" s="209"/>
      <c r="I35" s="212"/>
    </row>
    <row r="36" spans="1:9" ht="21.75" customHeight="1" x14ac:dyDescent="0.2">
      <c r="A36" s="107">
        <v>30</v>
      </c>
      <c r="B36" s="210"/>
      <c r="C36" s="211"/>
      <c r="D36" s="208"/>
      <c r="E36" s="209"/>
      <c r="F36" s="209"/>
      <c r="G36" s="209"/>
      <c r="H36" s="209"/>
      <c r="I36" s="212"/>
    </row>
    <row r="37" spans="1:9" ht="21.75" customHeight="1" x14ac:dyDescent="0.2">
      <c r="A37" s="107">
        <v>31</v>
      </c>
      <c r="B37" s="210"/>
      <c r="C37" s="211"/>
      <c r="D37" s="208"/>
      <c r="E37" s="209"/>
      <c r="F37" s="209"/>
      <c r="G37" s="209"/>
      <c r="H37" s="209"/>
      <c r="I37" s="212"/>
    </row>
    <row r="38" spans="1:9" ht="21.75" customHeight="1" x14ac:dyDescent="0.2">
      <c r="A38" s="107">
        <v>32</v>
      </c>
      <c r="B38" s="210"/>
      <c r="C38" s="211"/>
      <c r="D38" s="208"/>
      <c r="E38" s="209"/>
      <c r="F38" s="209"/>
      <c r="G38" s="209"/>
      <c r="H38" s="209"/>
      <c r="I38" s="212"/>
    </row>
    <row r="39" spans="1:9" ht="21.75" customHeight="1" x14ac:dyDescent="0.2">
      <c r="A39" s="107">
        <v>33</v>
      </c>
      <c r="B39" s="210"/>
      <c r="C39" s="211"/>
      <c r="D39" s="208"/>
      <c r="E39" s="209"/>
      <c r="F39" s="209"/>
      <c r="G39" s="209"/>
      <c r="H39" s="209"/>
      <c r="I39" s="212"/>
    </row>
    <row r="40" spans="1:9" ht="21.75" customHeight="1" x14ac:dyDescent="0.2">
      <c r="A40" s="107">
        <v>34</v>
      </c>
      <c r="B40" s="210"/>
      <c r="C40" s="211"/>
      <c r="D40" s="208"/>
      <c r="E40" s="209"/>
      <c r="F40" s="209"/>
      <c r="G40" s="209"/>
      <c r="H40" s="209"/>
      <c r="I40" s="212"/>
    </row>
    <row r="41" spans="1:9" ht="21.75" customHeight="1" x14ac:dyDescent="0.2">
      <c r="A41" s="107">
        <v>35</v>
      </c>
      <c r="B41" s="210"/>
      <c r="C41" s="211"/>
      <c r="D41" s="208"/>
      <c r="E41" s="209"/>
      <c r="F41" s="209"/>
      <c r="G41" s="209"/>
      <c r="H41" s="209"/>
      <c r="I41" s="212"/>
    </row>
    <row r="42" spans="1:9" ht="21.75" customHeight="1" x14ac:dyDescent="0.2">
      <c r="A42" s="107">
        <v>36</v>
      </c>
      <c r="B42" s="210"/>
      <c r="C42" s="211"/>
      <c r="D42" s="208"/>
      <c r="E42" s="209"/>
      <c r="F42" s="209"/>
      <c r="G42" s="209"/>
      <c r="H42" s="209"/>
      <c r="I42" s="212"/>
    </row>
    <row r="43" spans="1:9" ht="21.75" customHeight="1" x14ac:dyDescent="0.2">
      <c r="A43" s="107">
        <v>37</v>
      </c>
      <c r="B43" s="210"/>
      <c r="C43" s="211"/>
      <c r="D43" s="208"/>
      <c r="E43" s="209"/>
      <c r="F43" s="209"/>
      <c r="G43" s="209"/>
      <c r="H43" s="209"/>
      <c r="I43" s="212"/>
    </row>
    <row r="44" spans="1:9" ht="21.75" customHeight="1" x14ac:dyDescent="0.2">
      <c r="A44" s="107">
        <v>38</v>
      </c>
      <c r="B44" s="210"/>
      <c r="C44" s="211"/>
      <c r="D44" s="208"/>
      <c r="E44" s="209"/>
      <c r="F44" s="209"/>
      <c r="G44" s="209"/>
      <c r="H44" s="209"/>
      <c r="I44" s="212"/>
    </row>
    <row r="45" spans="1:9" ht="21.75" customHeight="1" x14ac:dyDescent="0.2">
      <c r="A45" s="107">
        <v>39</v>
      </c>
      <c r="B45" s="210"/>
      <c r="C45" s="211"/>
      <c r="D45" s="208"/>
      <c r="E45" s="209"/>
      <c r="F45" s="209"/>
      <c r="G45" s="209"/>
      <c r="H45" s="209"/>
      <c r="I45" s="212"/>
    </row>
    <row r="46" spans="1:9" ht="21.75" customHeight="1" x14ac:dyDescent="0.2">
      <c r="A46" s="107">
        <v>40</v>
      </c>
      <c r="B46" s="210"/>
      <c r="C46" s="211"/>
      <c r="D46" s="208"/>
      <c r="E46" s="209"/>
      <c r="F46" s="209"/>
      <c r="G46" s="209"/>
      <c r="H46" s="209"/>
      <c r="I46" s="212"/>
    </row>
    <row r="47" spans="1:9" ht="21.75" customHeight="1" x14ac:dyDescent="0.2">
      <c r="A47" s="107">
        <v>41</v>
      </c>
      <c r="B47" s="210"/>
      <c r="C47" s="211"/>
      <c r="D47" s="208"/>
      <c r="E47" s="209"/>
      <c r="F47" s="209"/>
      <c r="G47" s="209"/>
      <c r="H47" s="209"/>
      <c r="I47" s="212"/>
    </row>
    <row r="48" spans="1:9" ht="21.75" customHeight="1" x14ac:dyDescent="0.2">
      <c r="A48" s="107">
        <v>42</v>
      </c>
      <c r="B48" s="210"/>
      <c r="C48" s="211"/>
      <c r="D48" s="208"/>
      <c r="E48" s="209"/>
      <c r="F48" s="209"/>
      <c r="G48" s="209"/>
      <c r="H48" s="209"/>
      <c r="I48" s="212"/>
    </row>
    <row r="49" spans="1:9" ht="21.75" customHeight="1" x14ac:dyDescent="0.2">
      <c r="A49" s="107">
        <v>43</v>
      </c>
      <c r="B49" s="210"/>
      <c r="C49" s="211"/>
      <c r="D49" s="208"/>
      <c r="E49" s="209"/>
      <c r="F49" s="209"/>
      <c r="G49" s="209"/>
      <c r="H49" s="209"/>
      <c r="I49" s="212"/>
    </row>
    <row r="50" spans="1:9" ht="21.75" customHeight="1" x14ac:dyDescent="0.2">
      <c r="A50" s="107">
        <v>44</v>
      </c>
      <c r="B50" s="210"/>
      <c r="C50" s="211"/>
      <c r="D50" s="208"/>
      <c r="E50" s="209"/>
      <c r="F50" s="209"/>
      <c r="G50" s="209"/>
      <c r="H50" s="209"/>
      <c r="I50" s="212"/>
    </row>
    <row r="51" spans="1:9" ht="21.75" customHeight="1" x14ac:dyDescent="0.2">
      <c r="A51" s="107">
        <v>45</v>
      </c>
      <c r="B51" s="210"/>
      <c r="C51" s="211"/>
      <c r="D51" s="208"/>
      <c r="E51" s="209"/>
      <c r="F51" s="209"/>
      <c r="G51" s="209"/>
      <c r="H51" s="209"/>
      <c r="I51" s="212"/>
    </row>
    <row r="52" spans="1:9" ht="21.75" customHeight="1" x14ac:dyDescent="0.2">
      <c r="A52" s="107">
        <v>46</v>
      </c>
      <c r="B52" s="210"/>
      <c r="C52" s="211"/>
      <c r="D52" s="208"/>
      <c r="E52" s="209"/>
      <c r="F52" s="209"/>
      <c r="G52" s="209"/>
      <c r="H52" s="209"/>
      <c r="I52" s="212"/>
    </row>
    <row r="53" spans="1:9" ht="21.75" customHeight="1" x14ac:dyDescent="0.2">
      <c r="A53" s="107">
        <v>47</v>
      </c>
      <c r="B53" s="210"/>
      <c r="C53" s="211"/>
      <c r="D53" s="208"/>
      <c r="E53" s="209"/>
      <c r="F53" s="209"/>
      <c r="G53" s="209"/>
      <c r="H53" s="209"/>
      <c r="I53" s="212"/>
    </row>
    <row r="54" spans="1:9" ht="21.75" customHeight="1" x14ac:dyDescent="0.2">
      <c r="A54" s="107">
        <v>48</v>
      </c>
      <c r="B54" s="210"/>
      <c r="C54" s="211"/>
      <c r="D54" s="208"/>
      <c r="E54" s="209"/>
      <c r="F54" s="209"/>
      <c r="G54" s="209"/>
      <c r="H54" s="209"/>
      <c r="I54" s="212"/>
    </row>
    <row r="55" spans="1:9" ht="21.75" customHeight="1" x14ac:dyDescent="0.2">
      <c r="A55" s="107">
        <v>49</v>
      </c>
      <c r="B55" s="210"/>
      <c r="C55" s="211"/>
      <c r="D55" s="208"/>
      <c r="E55" s="209"/>
      <c r="F55" s="209"/>
      <c r="G55" s="209"/>
      <c r="H55" s="209"/>
      <c r="I55" s="212"/>
    </row>
    <row r="56" spans="1:9" ht="21.75" customHeight="1" x14ac:dyDescent="0.2">
      <c r="A56" s="107">
        <v>50</v>
      </c>
      <c r="B56" s="210"/>
      <c r="C56" s="211"/>
      <c r="D56" s="208"/>
      <c r="E56" s="209"/>
      <c r="F56" s="209"/>
      <c r="G56" s="209"/>
      <c r="H56" s="209"/>
      <c r="I56" s="212"/>
    </row>
    <row r="57" spans="1:9" ht="21.75" customHeight="1" x14ac:dyDescent="0.2">
      <c r="A57" s="107">
        <v>51</v>
      </c>
      <c r="B57" s="210"/>
      <c r="C57" s="211"/>
      <c r="D57" s="208"/>
      <c r="E57" s="209"/>
      <c r="F57" s="209"/>
      <c r="G57" s="209"/>
      <c r="H57" s="209"/>
      <c r="I57" s="212"/>
    </row>
    <row r="58" spans="1:9" ht="21.75" customHeight="1" x14ac:dyDescent="0.2">
      <c r="A58" s="107">
        <v>52</v>
      </c>
      <c r="B58" s="210"/>
      <c r="C58" s="211"/>
      <c r="D58" s="208"/>
      <c r="E58" s="209"/>
      <c r="F58" s="209"/>
      <c r="G58" s="209"/>
      <c r="H58" s="209"/>
      <c r="I58" s="212"/>
    </row>
    <row r="59" spans="1:9" ht="21.75" customHeight="1" x14ac:dyDescent="0.2">
      <c r="A59" s="107">
        <v>53</v>
      </c>
      <c r="B59" s="210"/>
      <c r="C59" s="211"/>
      <c r="D59" s="208"/>
      <c r="E59" s="209"/>
      <c r="F59" s="209"/>
      <c r="G59" s="209"/>
      <c r="H59" s="209"/>
      <c r="I59" s="212"/>
    </row>
    <row r="60" spans="1:9" ht="21.75" customHeight="1" x14ac:dyDescent="0.2">
      <c r="A60" s="107">
        <v>54</v>
      </c>
      <c r="B60" s="210"/>
      <c r="C60" s="211"/>
      <c r="D60" s="208"/>
      <c r="E60" s="209"/>
      <c r="F60" s="209"/>
      <c r="G60" s="209"/>
      <c r="H60" s="209"/>
      <c r="I60" s="212"/>
    </row>
    <row r="61" spans="1:9" ht="21.75" customHeight="1" x14ac:dyDescent="0.2">
      <c r="A61" s="107">
        <v>55</v>
      </c>
      <c r="B61" s="210"/>
      <c r="C61" s="211"/>
      <c r="D61" s="208"/>
      <c r="E61" s="209"/>
      <c r="F61" s="209"/>
      <c r="G61" s="209"/>
      <c r="H61" s="209"/>
      <c r="I61" s="212"/>
    </row>
    <row r="62" spans="1:9" ht="21.75" customHeight="1" x14ac:dyDescent="0.2">
      <c r="A62" s="107">
        <v>56</v>
      </c>
      <c r="B62" s="210"/>
      <c r="C62" s="211"/>
      <c r="D62" s="208"/>
      <c r="E62" s="209"/>
      <c r="F62" s="209"/>
      <c r="G62" s="209"/>
      <c r="H62" s="209"/>
      <c r="I62" s="212"/>
    </row>
    <row r="63" spans="1:9" ht="21.75" customHeight="1" x14ac:dyDescent="0.2">
      <c r="A63" s="107">
        <v>57</v>
      </c>
      <c r="B63" s="210"/>
      <c r="C63" s="211"/>
      <c r="D63" s="208"/>
      <c r="E63" s="209"/>
      <c r="F63" s="209"/>
      <c r="G63" s="209"/>
      <c r="H63" s="209"/>
      <c r="I63" s="212"/>
    </row>
    <row r="64" spans="1:9" ht="21.75" customHeight="1" x14ac:dyDescent="0.2">
      <c r="A64" s="107">
        <v>58</v>
      </c>
      <c r="B64" s="210"/>
      <c r="C64" s="211"/>
      <c r="D64" s="208"/>
      <c r="E64" s="209"/>
      <c r="F64" s="209"/>
      <c r="G64" s="209"/>
      <c r="H64" s="209"/>
      <c r="I64" s="212"/>
    </row>
    <row r="65" spans="1:9" ht="21.75" customHeight="1" x14ac:dyDescent="0.2">
      <c r="A65" s="107">
        <v>59</v>
      </c>
      <c r="B65" s="210"/>
      <c r="C65" s="211"/>
      <c r="D65" s="208"/>
      <c r="E65" s="209"/>
      <c r="F65" s="209"/>
      <c r="G65" s="209"/>
      <c r="H65" s="209"/>
      <c r="I65" s="212"/>
    </row>
    <row r="66" spans="1:9" ht="21.75" customHeight="1" x14ac:dyDescent="0.2">
      <c r="A66" s="107">
        <v>60</v>
      </c>
      <c r="B66" s="210"/>
      <c r="C66" s="211"/>
      <c r="D66" s="208"/>
      <c r="E66" s="209"/>
      <c r="F66" s="209"/>
      <c r="G66" s="209"/>
      <c r="H66" s="209"/>
      <c r="I66" s="212"/>
    </row>
    <row r="67" spans="1:9" ht="21.75" customHeight="1" x14ac:dyDescent="0.2">
      <c r="A67" s="107">
        <v>61</v>
      </c>
      <c r="B67" s="210"/>
      <c r="C67" s="211"/>
      <c r="D67" s="208"/>
      <c r="E67" s="209"/>
      <c r="F67" s="209"/>
      <c r="G67" s="209"/>
      <c r="H67" s="209"/>
      <c r="I67" s="212"/>
    </row>
    <row r="68" spans="1:9" ht="21.75" customHeight="1" x14ac:dyDescent="0.2">
      <c r="A68" s="107">
        <v>62</v>
      </c>
      <c r="B68" s="210"/>
      <c r="C68" s="211"/>
      <c r="D68" s="208"/>
      <c r="E68" s="209"/>
      <c r="F68" s="209"/>
      <c r="G68" s="209"/>
      <c r="H68" s="209"/>
      <c r="I68" s="212"/>
    </row>
    <row r="69" spans="1:9" ht="21.75" customHeight="1" x14ac:dyDescent="0.2">
      <c r="A69" s="107">
        <v>63</v>
      </c>
      <c r="B69" s="210"/>
      <c r="C69" s="211"/>
      <c r="D69" s="208"/>
      <c r="E69" s="209"/>
      <c r="F69" s="209"/>
      <c r="G69" s="209"/>
      <c r="H69" s="209"/>
      <c r="I69" s="212"/>
    </row>
    <row r="70" spans="1:9" ht="21.75" customHeight="1" x14ac:dyDescent="0.2">
      <c r="A70" s="107">
        <v>64</v>
      </c>
      <c r="B70" s="210"/>
      <c r="C70" s="211"/>
      <c r="D70" s="208"/>
      <c r="E70" s="209"/>
      <c r="F70" s="209"/>
      <c r="G70" s="209"/>
      <c r="H70" s="209"/>
      <c r="I70" s="212"/>
    </row>
    <row r="71" spans="1:9" ht="21.75" customHeight="1" x14ac:dyDescent="0.2">
      <c r="A71" s="107">
        <v>65</v>
      </c>
      <c r="B71" s="210"/>
      <c r="C71" s="211"/>
      <c r="D71" s="208"/>
      <c r="E71" s="209"/>
      <c r="F71" s="209"/>
      <c r="G71" s="209"/>
      <c r="H71" s="209"/>
      <c r="I71" s="212"/>
    </row>
    <row r="72" spans="1:9" ht="21.75" customHeight="1" x14ac:dyDescent="0.2">
      <c r="A72" s="107">
        <v>66</v>
      </c>
      <c r="B72" s="210"/>
      <c r="C72" s="211"/>
      <c r="D72" s="208"/>
      <c r="E72" s="209"/>
      <c r="F72" s="209"/>
      <c r="G72" s="209"/>
      <c r="H72" s="209"/>
      <c r="I72" s="212"/>
    </row>
    <row r="73" spans="1:9" ht="21.75" customHeight="1" x14ac:dyDescent="0.2">
      <c r="A73" s="107">
        <v>67</v>
      </c>
      <c r="B73" s="210"/>
      <c r="C73" s="211"/>
      <c r="D73" s="208"/>
      <c r="E73" s="209"/>
      <c r="F73" s="209"/>
      <c r="G73" s="209"/>
      <c r="H73" s="209"/>
      <c r="I73" s="212"/>
    </row>
    <row r="74" spans="1:9" ht="21.75" customHeight="1" x14ac:dyDescent="0.2">
      <c r="A74" s="107">
        <v>68</v>
      </c>
      <c r="B74" s="210"/>
      <c r="C74" s="211"/>
      <c r="D74" s="208"/>
      <c r="E74" s="209"/>
      <c r="F74" s="209"/>
      <c r="G74" s="209"/>
      <c r="H74" s="209"/>
      <c r="I74" s="212"/>
    </row>
    <row r="75" spans="1:9" ht="21.75" customHeight="1" x14ac:dyDescent="0.2">
      <c r="A75" s="107">
        <v>69</v>
      </c>
      <c r="B75" s="210"/>
      <c r="C75" s="211"/>
      <c r="D75" s="208"/>
      <c r="E75" s="209"/>
      <c r="F75" s="209"/>
      <c r="G75" s="209"/>
      <c r="H75" s="209"/>
      <c r="I75" s="212"/>
    </row>
    <row r="76" spans="1:9" ht="21.75" customHeight="1" x14ac:dyDescent="0.2">
      <c r="A76" s="107">
        <v>70</v>
      </c>
      <c r="B76" s="210"/>
      <c r="C76" s="211"/>
      <c r="D76" s="208"/>
      <c r="E76" s="209"/>
      <c r="F76" s="209"/>
      <c r="G76" s="209"/>
      <c r="H76" s="209"/>
      <c r="I76" s="212"/>
    </row>
  </sheetData>
  <mergeCells count="8">
    <mergeCell ref="A2:I2"/>
    <mergeCell ref="E3:I3"/>
    <mergeCell ref="F5:H5"/>
    <mergeCell ref="E5:E6"/>
    <mergeCell ref="D5:D6"/>
    <mergeCell ref="C5:C6"/>
    <mergeCell ref="B5:B6"/>
    <mergeCell ref="A5:A6"/>
  </mergeCells>
  <phoneticPr fontId="26"/>
  <dataValidations count="4">
    <dataValidation type="list" imeMode="halfAlpha" allowBlank="1" showInputMessage="1" showErrorMessage="1" sqref="C7:C76" xr:uid="{00000000-0002-0000-0300-000000000000}">
      <formula1>$K$7:$K$11</formula1>
    </dataValidation>
    <dataValidation type="list" allowBlank="1" showInputMessage="1" showErrorMessage="1" sqref="F7:H76" xr:uid="{00000000-0002-0000-0300-000001000000}">
      <formula1>$N$7:$N$8</formula1>
    </dataValidation>
    <dataValidation type="list" allowBlank="1" showInputMessage="1" showErrorMessage="1" sqref="D7:D76" xr:uid="{00000000-0002-0000-0300-000002000000}">
      <formula1>$L$7:$L$10</formula1>
    </dataValidation>
    <dataValidation type="list" allowBlank="1" showInputMessage="1" showErrorMessage="1" sqref="E7:E76" xr:uid="{00000000-0002-0000-0300-000003000000}">
      <formula1>$M$7:$M$9</formula1>
    </dataValidation>
  </dataValidations>
  <pageMargins left="0.70866141732283472" right="0.70866141732283472" top="0.74803149606299213" bottom="0.55118110236220474" header="0.31496062992125984" footer="0.31496062992125984"/>
  <pageSetup paperSize="9" scale="8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B1:K2"/>
  <sheetViews>
    <sheetView workbookViewId="0">
      <selection activeCell="Q10" sqref="Q10"/>
    </sheetView>
  </sheetViews>
  <sheetFormatPr defaultRowHeight="13" x14ac:dyDescent="0.2"/>
  <cols>
    <col min="1" max="1" width="2.90625" customWidth="1"/>
  </cols>
  <sheetData>
    <row r="1" spans="2:11" ht="13.5" thickBot="1" x14ac:dyDescent="0.25"/>
    <row r="2" spans="2:11" ht="187.5" customHeight="1" thickBot="1" x14ac:dyDescent="0.25">
      <c r="B2" s="327" t="s">
        <v>340</v>
      </c>
      <c r="C2" s="328"/>
      <c r="D2" s="328"/>
      <c r="E2" s="328"/>
      <c r="F2" s="328"/>
      <c r="G2" s="328"/>
      <c r="H2" s="328"/>
      <c r="I2" s="328"/>
      <c r="J2" s="328"/>
      <c r="K2" s="329"/>
    </row>
  </sheetData>
  <mergeCells count="1">
    <mergeCell ref="B2:K2"/>
  </mergeCells>
  <phoneticPr fontId="28"/>
  <pageMargins left="0.51181102362204722" right="0.5118110236220472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C39"/>
  <sheetViews>
    <sheetView topLeftCell="A24" zoomScale="80" zoomScaleNormal="80" workbookViewId="0">
      <selection activeCell="Q10" sqref="Q10"/>
    </sheetView>
  </sheetViews>
  <sheetFormatPr defaultColWidth="9" defaultRowHeight="13" x14ac:dyDescent="0.2"/>
  <cols>
    <col min="1" max="1" width="5.26953125" style="48" customWidth="1"/>
    <col min="2" max="2" width="54" style="48" customWidth="1"/>
    <col min="3" max="3" width="15.453125" style="48" customWidth="1"/>
    <col min="4" max="16384" width="9" style="48"/>
  </cols>
  <sheetData>
    <row r="1" spans="1:3" x14ac:dyDescent="0.2">
      <c r="A1" s="2" t="s">
        <v>151</v>
      </c>
      <c r="B1" s="2"/>
      <c r="C1" s="2"/>
    </row>
    <row r="3" spans="1:3" ht="14" x14ac:dyDescent="0.2">
      <c r="A3" s="330" t="s">
        <v>152</v>
      </c>
      <c r="B3" s="330"/>
      <c r="C3" s="330"/>
    </row>
    <row r="4" spans="1:3" ht="9.75" customHeight="1" thickBot="1" x14ac:dyDescent="0.25"/>
    <row r="5" spans="1:3" ht="25.5" customHeight="1" thickBot="1" x14ac:dyDescent="0.25">
      <c r="A5" s="49" t="s">
        <v>153</v>
      </c>
      <c r="B5" s="331" t="s">
        <v>154</v>
      </c>
      <c r="C5" s="332"/>
    </row>
    <row r="6" spans="1:3" ht="22.5" customHeight="1" thickTop="1" x14ac:dyDescent="0.2">
      <c r="A6" s="50">
        <v>1</v>
      </c>
      <c r="B6" s="333" t="s">
        <v>22</v>
      </c>
      <c r="C6" s="334"/>
    </row>
    <row r="7" spans="1:3" ht="22.5" customHeight="1" x14ac:dyDescent="0.2">
      <c r="A7" s="51">
        <v>2</v>
      </c>
      <c r="B7" s="335" t="s">
        <v>24</v>
      </c>
      <c r="C7" s="336"/>
    </row>
    <row r="8" spans="1:3" ht="22.5" customHeight="1" x14ac:dyDescent="0.2">
      <c r="A8" s="52">
        <v>3</v>
      </c>
      <c r="B8" s="337" t="s">
        <v>26</v>
      </c>
      <c r="C8" s="338"/>
    </row>
    <row r="9" spans="1:3" ht="22.5" customHeight="1" x14ac:dyDescent="0.2">
      <c r="A9" s="52">
        <v>4</v>
      </c>
      <c r="B9" s="337" t="s">
        <v>30</v>
      </c>
      <c r="C9" s="338"/>
    </row>
    <row r="10" spans="1:3" ht="22.5" customHeight="1" thickBot="1" x14ac:dyDescent="0.25">
      <c r="A10" s="53">
        <v>5</v>
      </c>
      <c r="B10" s="339" t="s">
        <v>34</v>
      </c>
      <c r="C10" s="340"/>
    </row>
    <row r="11" spans="1:3" s="46" customFormat="1" ht="23.25" customHeight="1" x14ac:dyDescent="0.2">
      <c r="A11" s="341" t="s">
        <v>155</v>
      </c>
      <c r="B11" s="341"/>
      <c r="C11" s="341"/>
    </row>
    <row r="12" spans="1:3" s="46" customFormat="1" x14ac:dyDescent="0.2">
      <c r="A12" s="47"/>
    </row>
    <row r="13" spans="1:3" ht="17.25" customHeight="1" x14ac:dyDescent="0.2">
      <c r="A13" s="330" t="s">
        <v>156</v>
      </c>
      <c r="B13" s="330"/>
      <c r="C13" s="330"/>
    </row>
    <row r="14" spans="1:3" ht="9.75" customHeight="1" thickBot="1" x14ac:dyDescent="0.25">
      <c r="A14" s="2"/>
      <c r="B14" s="2"/>
      <c r="C14" s="2"/>
    </row>
    <row r="15" spans="1:3" ht="27" customHeight="1" thickBot="1" x14ac:dyDescent="0.25">
      <c r="A15" s="54" t="s">
        <v>153</v>
      </c>
      <c r="B15" s="55" t="s">
        <v>157</v>
      </c>
      <c r="C15" s="56" t="s">
        <v>158</v>
      </c>
    </row>
    <row r="16" spans="1:3" ht="21" customHeight="1" thickTop="1" x14ac:dyDescent="0.2">
      <c r="A16" s="57">
        <v>1</v>
      </c>
      <c r="B16" s="58" t="s">
        <v>0</v>
      </c>
      <c r="C16" s="59" t="s">
        <v>0</v>
      </c>
    </row>
    <row r="17" spans="1:3" ht="21" customHeight="1" x14ac:dyDescent="0.2">
      <c r="A17" s="51">
        <v>2</v>
      </c>
      <c r="B17" s="60" t="s">
        <v>159</v>
      </c>
      <c r="C17" s="61" t="s">
        <v>160</v>
      </c>
    </row>
    <row r="18" spans="1:3" ht="22.5" customHeight="1" x14ac:dyDescent="0.2">
      <c r="A18" s="342">
        <v>3</v>
      </c>
      <c r="B18" s="63" t="s">
        <v>161</v>
      </c>
      <c r="C18" s="345" t="s">
        <v>162</v>
      </c>
    </row>
    <row r="19" spans="1:3" ht="22.5" customHeight="1" x14ac:dyDescent="0.2">
      <c r="A19" s="343"/>
      <c r="B19" s="65" t="s">
        <v>163</v>
      </c>
      <c r="C19" s="346"/>
    </row>
    <row r="20" spans="1:3" ht="28.5" customHeight="1" x14ac:dyDescent="0.2">
      <c r="A20" s="343"/>
      <c r="B20" s="65" t="s">
        <v>164</v>
      </c>
      <c r="C20" s="346"/>
    </row>
    <row r="21" spans="1:3" ht="22.5" customHeight="1" x14ac:dyDescent="0.2">
      <c r="A21" s="344"/>
      <c r="B21" s="58" t="s">
        <v>165</v>
      </c>
      <c r="C21" s="347"/>
    </row>
    <row r="22" spans="1:3" ht="21" customHeight="1" x14ac:dyDescent="0.2">
      <c r="A22" s="57">
        <v>4</v>
      </c>
      <c r="B22" s="58" t="s">
        <v>166</v>
      </c>
      <c r="C22" s="59" t="s">
        <v>135</v>
      </c>
    </row>
    <row r="23" spans="1:3" ht="21" customHeight="1" x14ac:dyDescent="0.2">
      <c r="A23" s="57">
        <v>5</v>
      </c>
      <c r="B23" s="60" t="s">
        <v>167</v>
      </c>
      <c r="C23" s="61" t="s">
        <v>168</v>
      </c>
    </row>
    <row r="24" spans="1:3" ht="21" customHeight="1" x14ac:dyDescent="0.2">
      <c r="A24" s="51">
        <v>6</v>
      </c>
      <c r="B24" s="60" t="s">
        <v>169</v>
      </c>
      <c r="C24" s="61" t="s">
        <v>170</v>
      </c>
    </row>
    <row r="25" spans="1:3" ht="21" customHeight="1" x14ac:dyDescent="0.2">
      <c r="A25" s="62">
        <v>7</v>
      </c>
      <c r="B25" s="63" t="s">
        <v>171</v>
      </c>
      <c r="C25" s="64" t="s">
        <v>141</v>
      </c>
    </row>
    <row r="26" spans="1:3" ht="21" customHeight="1" x14ac:dyDescent="0.2">
      <c r="A26" s="52">
        <v>8</v>
      </c>
      <c r="B26" s="63" t="s">
        <v>172</v>
      </c>
      <c r="C26" s="66" t="s">
        <v>173</v>
      </c>
    </row>
    <row r="27" spans="1:3" ht="21" customHeight="1" x14ac:dyDescent="0.2">
      <c r="A27" s="67"/>
      <c r="B27" s="65" t="s">
        <v>174</v>
      </c>
      <c r="C27" s="68"/>
    </row>
    <row r="28" spans="1:3" ht="21" customHeight="1" x14ac:dyDescent="0.2">
      <c r="A28" s="67"/>
      <c r="B28" s="65" t="s">
        <v>175</v>
      </c>
      <c r="C28" s="68"/>
    </row>
    <row r="29" spans="1:3" ht="21" customHeight="1" x14ac:dyDescent="0.2">
      <c r="A29" s="69"/>
      <c r="B29" s="58" t="s">
        <v>176</v>
      </c>
      <c r="C29" s="70"/>
    </row>
    <row r="30" spans="1:3" ht="21" customHeight="1" x14ac:dyDescent="0.2">
      <c r="A30" s="51">
        <v>9</v>
      </c>
      <c r="B30" s="60" t="s">
        <v>177</v>
      </c>
      <c r="C30" s="61" t="s">
        <v>178</v>
      </c>
    </row>
    <row r="31" spans="1:3" ht="21" customHeight="1" x14ac:dyDescent="0.2">
      <c r="A31" s="51">
        <v>10</v>
      </c>
      <c r="B31" s="60" t="s">
        <v>179</v>
      </c>
      <c r="C31" s="61" t="s">
        <v>180</v>
      </c>
    </row>
    <row r="32" spans="1:3" ht="21" customHeight="1" x14ac:dyDescent="0.2">
      <c r="A32" s="51">
        <v>11</v>
      </c>
      <c r="B32" s="60" t="s">
        <v>181</v>
      </c>
      <c r="C32" s="61" t="s">
        <v>182</v>
      </c>
    </row>
    <row r="33" spans="1:3" ht="21" customHeight="1" x14ac:dyDescent="0.2">
      <c r="A33" s="51">
        <v>12</v>
      </c>
      <c r="B33" s="60" t="s">
        <v>183</v>
      </c>
      <c r="C33" s="61" t="s">
        <v>184</v>
      </c>
    </row>
    <row r="34" spans="1:3" ht="21" customHeight="1" x14ac:dyDescent="0.2">
      <c r="A34" s="51">
        <v>13</v>
      </c>
      <c r="B34" s="60" t="s">
        <v>185</v>
      </c>
      <c r="C34" s="61" t="s">
        <v>185</v>
      </c>
    </row>
    <row r="35" spans="1:3" ht="21" customHeight="1" x14ac:dyDescent="0.2">
      <c r="A35" s="51">
        <v>14</v>
      </c>
      <c r="B35" s="60" t="s">
        <v>195</v>
      </c>
      <c r="C35" s="61" t="s">
        <v>186</v>
      </c>
    </row>
    <row r="36" spans="1:3" ht="21" customHeight="1" x14ac:dyDescent="0.2">
      <c r="A36" s="51">
        <v>15</v>
      </c>
      <c r="B36" s="60" t="s">
        <v>196</v>
      </c>
      <c r="C36" s="61" t="s">
        <v>187</v>
      </c>
    </row>
    <row r="37" spans="1:3" ht="21" customHeight="1" x14ac:dyDescent="0.2">
      <c r="A37" s="51">
        <v>16</v>
      </c>
      <c r="B37" s="60" t="s">
        <v>188</v>
      </c>
      <c r="C37" s="61" t="s">
        <v>103</v>
      </c>
    </row>
    <row r="38" spans="1:3" ht="21" customHeight="1" x14ac:dyDescent="0.2">
      <c r="A38" s="51">
        <v>17</v>
      </c>
      <c r="B38" s="60" t="s">
        <v>189</v>
      </c>
      <c r="C38" s="61" t="s">
        <v>189</v>
      </c>
    </row>
    <row r="39" spans="1:3" ht="21" customHeight="1" thickBot="1" x14ac:dyDescent="0.25">
      <c r="A39" s="71">
        <v>18</v>
      </c>
      <c r="B39" s="72" t="s">
        <v>190</v>
      </c>
      <c r="C39" s="73" t="s">
        <v>191</v>
      </c>
    </row>
  </sheetData>
  <mergeCells count="11">
    <mergeCell ref="B9:C9"/>
    <mergeCell ref="B10:C10"/>
    <mergeCell ref="A11:C11"/>
    <mergeCell ref="A13:C13"/>
    <mergeCell ref="A18:A21"/>
    <mergeCell ref="C18:C21"/>
    <mergeCell ref="A3:C3"/>
    <mergeCell ref="B5:C5"/>
    <mergeCell ref="B6:C6"/>
    <mergeCell ref="B7:C7"/>
    <mergeCell ref="B8:C8"/>
  </mergeCells>
  <phoneticPr fontId="5"/>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C22"/>
  <sheetViews>
    <sheetView zoomScale="80" zoomScaleNormal="80" workbookViewId="0">
      <selection activeCell="Q10" sqref="Q10"/>
    </sheetView>
  </sheetViews>
  <sheetFormatPr defaultColWidth="9" defaultRowHeight="13" x14ac:dyDescent="0.2"/>
  <cols>
    <col min="1" max="1" width="5.26953125" style="48" customWidth="1"/>
    <col min="2" max="2" width="54" style="48" customWidth="1"/>
    <col min="3" max="3" width="15.453125" style="48" customWidth="1"/>
    <col min="4" max="16384" width="9" style="48"/>
  </cols>
  <sheetData>
    <row r="1" spans="1:3" x14ac:dyDescent="0.2">
      <c r="A1" s="2" t="s">
        <v>192</v>
      </c>
      <c r="B1" s="2"/>
      <c r="C1" s="2"/>
    </row>
    <row r="2" spans="1:3" x14ac:dyDescent="0.2">
      <c r="A2" s="2"/>
      <c r="B2" s="2"/>
      <c r="C2" s="2"/>
    </row>
    <row r="3" spans="1:3" x14ac:dyDescent="0.2">
      <c r="A3" s="2"/>
      <c r="B3" s="2"/>
      <c r="C3" s="2"/>
    </row>
    <row r="4" spans="1:3" ht="27" customHeight="1" x14ac:dyDescent="0.2">
      <c r="A4" s="352" t="s">
        <v>193</v>
      </c>
      <c r="B4" s="352"/>
      <c r="C4" s="352"/>
    </row>
    <row r="5" spans="1:3" ht="13.5" customHeight="1" x14ac:dyDescent="0.2">
      <c r="A5" s="74"/>
      <c r="B5" s="74"/>
      <c r="C5" s="74"/>
    </row>
    <row r="6" spans="1:3" ht="13.5" customHeight="1" thickBot="1" x14ac:dyDescent="0.25">
      <c r="A6" s="74"/>
      <c r="B6" s="74"/>
      <c r="C6" s="74"/>
    </row>
    <row r="7" spans="1:3" ht="27" customHeight="1" thickBot="1" x14ac:dyDescent="0.25">
      <c r="A7" s="49" t="s">
        <v>153</v>
      </c>
      <c r="B7" s="353" t="s">
        <v>194</v>
      </c>
      <c r="C7" s="354"/>
    </row>
    <row r="8" spans="1:3" ht="27" customHeight="1" thickTop="1" x14ac:dyDescent="0.2">
      <c r="A8" s="75">
        <v>1</v>
      </c>
      <c r="B8" s="355" t="s">
        <v>127</v>
      </c>
      <c r="C8" s="356"/>
    </row>
    <row r="9" spans="1:3" ht="27" customHeight="1" x14ac:dyDescent="0.2">
      <c r="A9" s="51">
        <v>2</v>
      </c>
      <c r="B9" s="348" t="s">
        <v>131</v>
      </c>
      <c r="C9" s="349"/>
    </row>
    <row r="10" spans="1:3" ht="27" customHeight="1" x14ac:dyDescent="0.2">
      <c r="A10" s="62">
        <v>3</v>
      </c>
      <c r="B10" s="348" t="s">
        <v>134</v>
      </c>
      <c r="C10" s="349"/>
    </row>
    <row r="11" spans="1:3" ht="27" customHeight="1" x14ac:dyDescent="0.2">
      <c r="A11" s="62">
        <v>4</v>
      </c>
      <c r="B11" s="348" t="s">
        <v>137</v>
      </c>
      <c r="C11" s="349"/>
    </row>
    <row r="12" spans="1:3" ht="27" customHeight="1" x14ac:dyDescent="0.2">
      <c r="A12" s="62">
        <v>5</v>
      </c>
      <c r="B12" s="348" t="s">
        <v>139</v>
      </c>
      <c r="C12" s="349"/>
    </row>
    <row r="13" spans="1:3" ht="27" customHeight="1" thickBot="1" x14ac:dyDescent="0.25">
      <c r="A13" s="71">
        <v>6</v>
      </c>
      <c r="B13" s="350" t="s">
        <v>103</v>
      </c>
      <c r="C13" s="351"/>
    </row>
    <row r="14" spans="1:3" ht="27" customHeight="1" x14ac:dyDescent="0.2">
      <c r="B14" s="76"/>
      <c r="C14" s="76"/>
    </row>
    <row r="15" spans="1:3" ht="27" customHeight="1" x14ac:dyDescent="0.2">
      <c r="B15" s="76"/>
      <c r="C15" s="76"/>
    </row>
    <row r="16" spans="1:3" ht="27" customHeight="1" x14ac:dyDescent="0.2">
      <c r="B16" s="76"/>
      <c r="C16" s="76"/>
    </row>
    <row r="17" spans="2:3" ht="27" customHeight="1" x14ac:dyDescent="0.2">
      <c r="B17" s="76"/>
      <c r="C17" s="76"/>
    </row>
    <row r="18" spans="2:3" ht="27" customHeight="1" x14ac:dyDescent="0.2">
      <c r="B18" s="76"/>
      <c r="C18" s="76"/>
    </row>
    <row r="19" spans="2:3" ht="27" customHeight="1" x14ac:dyDescent="0.2">
      <c r="B19" s="76"/>
      <c r="C19" s="76"/>
    </row>
    <row r="20" spans="2:3" ht="27" customHeight="1" x14ac:dyDescent="0.2">
      <c r="B20" s="76"/>
      <c r="C20" s="76"/>
    </row>
    <row r="21" spans="2:3" ht="27" customHeight="1" x14ac:dyDescent="0.2">
      <c r="B21" s="76"/>
      <c r="C21" s="76"/>
    </row>
    <row r="22" spans="2:3" ht="27" customHeight="1" x14ac:dyDescent="0.2">
      <c r="B22" s="76"/>
      <c r="C22" s="76"/>
    </row>
  </sheetData>
  <mergeCells count="8">
    <mergeCell ref="B10:C10"/>
    <mergeCell ref="B11:C11"/>
    <mergeCell ref="B12:C12"/>
    <mergeCell ref="B13:C13"/>
    <mergeCell ref="A4:C4"/>
    <mergeCell ref="B7:C7"/>
    <mergeCell ref="B8:C8"/>
    <mergeCell ref="B9:C9"/>
  </mergeCells>
  <phoneticPr fontId="5"/>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L12"/>
  <sheetViews>
    <sheetView view="pageBreakPreview" topLeftCell="A8" zoomScaleNormal="100" zoomScaleSheetLayoutView="100" workbookViewId="0">
      <selection activeCell="Q10" sqref="Q10"/>
    </sheetView>
  </sheetViews>
  <sheetFormatPr defaultRowHeight="13" x14ac:dyDescent="0.2"/>
  <cols>
    <col min="1" max="1" width="3.6328125" style="168" customWidth="1"/>
  </cols>
  <sheetData>
    <row r="1" spans="1:12" ht="16.5" x14ac:dyDescent="0.2">
      <c r="A1" s="164" t="s">
        <v>294</v>
      </c>
    </row>
    <row r="2" spans="1:12" ht="14" x14ac:dyDescent="0.2">
      <c r="A2" s="163" t="s">
        <v>293</v>
      </c>
    </row>
    <row r="3" spans="1:12" ht="21.75" customHeight="1" x14ac:dyDescent="0.2">
      <c r="A3" s="358" t="s">
        <v>295</v>
      </c>
      <c r="B3" s="359"/>
      <c r="C3" s="359"/>
      <c r="D3" s="359"/>
      <c r="E3" s="359"/>
      <c r="F3" s="359"/>
      <c r="G3" s="359"/>
      <c r="H3" s="359"/>
      <c r="I3" s="359"/>
      <c r="J3" s="359"/>
      <c r="K3" s="359"/>
      <c r="L3" s="360"/>
    </row>
    <row r="4" spans="1:12" s="162" customFormat="1" ht="17.25" customHeight="1" x14ac:dyDescent="0.2">
      <c r="A4" s="190" t="s">
        <v>331</v>
      </c>
      <c r="B4" s="357" t="s">
        <v>352</v>
      </c>
      <c r="C4" s="357"/>
      <c r="D4" s="357"/>
      <c r="E4" s="357"/>
      <c r="F4" s="357"/>
      <c r="G4" s="357"/>
      <c r="H4" s="357"/>
      <c r="I4" s="357"/>
      <c r="J4" s="357"/>
      <c r="K4" s="357"/>
      <c r="L4" s="357"/>
    </row>
    <row r="5" spans="1:12" s="162" customFormat="1" ht="17.25" customHeight="1" x14ac:dyDescent="0.2">
      <c r="A5" s="190" t="s">
        <v>332</v>
      </c>
      <c r="B5" s="357" t="s">
        <v>353</v>
      </c>
      <c r="C5" s="357"/>
      <c r="D5" s="357"/>
      <c r="E5" s="357"/>
      <c r="F5" s="357"/>
      <c r="G5" s="357"/>
      <c r="H5" s="357"/>
      <c r="I5" s="357"/>
      <c r="J5" s="357"/>
      <c r="K5" s="357"/>
      <c r="L5" s="357"/>
    </row>
    <row r="6" spans="1:12" s="162" customFormat="1" ht="17.25" customHeight="1" x14ac:dyDescent="0.2">
      <c r="A6" s="190" t="s">
        <v>333</v>
      </c>
      <c r="B6" s="357" t="s">
        <v>354</v>
      </c>
      <c r="C6" s="357"/>
      <c r="D6" s="357"/>
      <c r="E6" s="357"/>
      <c r="F6" s="357"/>
      <c r="G6" s="357"/>
      <c r="H6" s="357"/>
      <c r="I6" s="357"/>
      <c r="J6" s="357"/>
      <c r="K6" s="357"/>
      <c r="L6" s="357"/>
    </row>
    <row r="7" spans="1:12" s="162" customFormat="1" ht="110.25" customHeight="1" x14ac:dyDescent="0.2">
      <c r="A7" s="190" t="s">
        <v>334</v>
      </c>
      <c r="B7" s="357" t="s">
        <v>361</v>
      </c>
      <c r="C7" s="357"/>
      <c r="D7" s="357"/>
      <c r="E7" s="357"/>
      <c r="F7" s="357"/>
      <c r="G7" s="357"/>
      <c r="H7" s="357"/>
      <c r="I7" s="357"/>
      <c r="J7" s="357"/>
      <c r="K7" s="357"/>
      <c r="L7" s="357"/>
    </row>
    <row r="8" spans="1:12" s="162" customFormat="1" ht="89.25" customHeight="1" x14ac:dyDescent="0.2">
      <c r="A8" s="190" t="s">
        <v>335</v>
      </c>
      <c r="B8" s="357" t="s">
        <v>355</v>
      </c>
      <c r="C8" s="357"/>
      <c r="D8" s="357"/>
      <c r="E8" s="357"/>
      <c r="F8" s="357"/>
      <c r="G8" s="357"/>
      <c r="H8" s="357"/>
      <c r="I8" s="357"/>
      <c r="J8" s="357"/>
      <c r="K8" s="357"/>
      <c r="L8" s="357"/>
    </row>
    <row r="9" spans="1:12" s="162" customFormat="1" ht="34.5" customHeight="1" x14ac:dyDescent="0.2">
      <c r="A9" s="190" t="s">
        <v>336</v>
      </c>
      <c r="B9" s="357" t="s">
        <v>356</v>
      </c>
      <c r="C9" s="357"/>
      <c r="D9" s="357"/>
      <c r="E9" s="357"/>
      <c r="F9" s="357"/>
      <c r="G9" s="357"/>
      <c r="H9" s="357"/>
      <c r="I9" s="357"/>
      <c r="J9" s="357"/>
      <c r="K9" s="357"/>
      <c r="L9" s="357"/>
    </row>
    <row r="10" spans="1:12" s="162" customFormat="1" ht="17.25" customHeight="1" x14ac:dyDescent="0.2">
      <c r="A10" s="190" t="s">
        <v>337</v>
      </c>
      <c r="B10" s="357" t="s">
        <v>357</v>
      </c>
      <c r="C10" s="357"/>
      <c r="D10" s="357"/>
      <c r="E10" s="357"/>
      <c r="F10" s="357"/>
      <c r="G10" s="357"/>
      <c r="H10" s="357"/>
      <c r="I10" s="357"/>
      <c r="J10" s="357"/>
      <c r="K10" s="357"/>
      <c r="L10" s="357"/>
    </row>
    <row r="11" spans="1:12" s="162" customFormat="1" ht="17.25" customHeight="1" x14ac:dyDescent="0.2">
      <c r="A11" s="190" t="s">
        <v>338</v>
      </c>
      <c r="B11" s="357" t="s">
        <v>358</v>
      </c>
      <c r="C11" s="357"/>
      <c r="D11" s="357"/>
      <c r="E11" s="357"/>
      <c r="F11" s="357"/>
      <c r="G11" s="357"/>
      <c r="H11" s="357"/>
      <c r="I11" s="357"/>
      <c r="J11" s="357"/>
      <c r="K11" s="357"/>
      <c r="L11" s="357"/>
    </row>
    <row r="12" spans="1:12" s="162" customFormat="1" ht="34.5" customHeight="1" x14ac:dyDescent="0.2">
      <c r="A12" s="190" t="s">
        <v>339</v>
      </c>
      <c r="B12" s="357" t="s">
        <v>359</v>
      </c>
      <c r="C12" s="357"/>
      <c r="D12" s="357"/>
      <c r="E12" s="357"/>
      <c r="F12" s="357"/>
      <c r="G12" s="357"/>
      <c r="H12" s="357"/>
      <c r="I12" s="357"/>
      <c r="J12" s="357"/>
      <c r="K12" s="357"/>
      <c r="L12" s="357"/>
    </row>
  </sheetData>
  <mergeCells count="10">
    <mergeCell ref="B10:L10"/>
    <mergeCell ref="B11:L11"/>
    <mergeCell ref="B12:L12"/>
    <mergeCell ref="A3:L3"/>
    <mergeCell ref="B4:L4"/>
    <mergeCell ref="B5:L5"/>
    <mergeCell ref="B6:L6"/>
    <mergeCell ref="B7:L7"/>
    <mergeCell ref="B8:L8"/>
    <mergeCell ref="B9:L9"/>
  </mergeCells>
  <phoneticPr fontId="32"/>
  <pageMargins left="0.7" right="0.7" top="0.75" bottom="0.75" header="0.3" footer="0.3"/>
  <pageSetup paperSize="9"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Q45"/>
  <sheetViews>
    <sheetView view="pageBreakPreview" zoomScale="60" zoomScaleNormal="100" workbookViewId="0">
      <selection activeCell="G6" sqref="G6:G7"/>
    </sheetView>
  </sheetViews>
  <sheetFormatPr defaultColWidth="9" defaultRowHeight="11" x14ac:dyDescent="0.2"/>
  <cols>
    <col min="1" max="1" width="15.6328125" style="78" customWidth="1"/>
    <col min="2" max="2" width="26.6328125" style="78" customWidth="1"/>
    <col min="3" max="3" width="13.6328125" style="78" customWidth="1"/>
    <col min="4" max="7" width="16.6328125" style="78" customWidth="1"/>
    <col min="8" max="8" width="20.26953125" style="78" customWidth="1"/>
    <col min="9" max="10" width="16.6328125" style="78" customWidth="1"/>
    <col min="11" max="12" width="11.7265625" style="78" customWidth="1"/>
    <col min="13" max="17" width="16.6328125" style="78" customWidth="1"/>
    <col min="18" max="16384" width="9" style="78"/>
  </cols>
  <sheetData>
    <row r="1" spans="1:17" s="1" customFormat="1" ht="27" customHeight="1" x14ac:dyDescent="0.3">
      <c r="A1" s="131" t="s">
        <v>201</v>
      </c>
    </row>
    <row r="2" spans="1:17" s="1" customFormat="1" ht="34.5" customHeight="1" x14ac:dyDescent="0.2">
      <c r="A2" s="361" t="s">
        <v>372</v>
      </c>
      <c r="B2" s="361"/>
      <c r="C2" s="361"/>
      <c r="D2" s="361"/>
      <c r="E2" s="361"/>
      <c r="F2" s="361"/>
      <c r="G2" s="361"/>
      <c r="H2" s="361"/>
      <c r="I2" s="361"/>
      <c r="J2" s="361"/>
      <c r="K2" s="361"/>
      <c r="L2" s="361"/>
      <c r="M2" s="361"/>
      <c r="N2" s="361"/>
      <c r="O2" s="361"/>
      <c r="P2" s="361"/>
      <c r="Q2" s="361"/>
    </row>
    <row r="3" spans="1:17" ht="23.5" x14ac:dyDescent="0.2">
      <c r="A3" s="134" t="s">
        <v>262</v>
      </c>
      <c r="O3" s="218"/>
      <c r="P3" s="218"/>
      <c r="Q3" s="218"/>
    </row>
    <row r="4" spans="1:17" ht="36.75" customHeight="1" x14ac:dyDescent="0.2">
      <c r="A4" s="134" t="s">
        <v>297</v>
      </c>
      <c r="O4" s="229"/>
      <c r="P4" s="229"/>
      <c r="Q4" s="229"/>
    </row>
    <row r="5" spans="1:17" ht="45" customHeight="1" x14ac:dyDescent="0.2">
      <c r="A5" s="81"/>
      <c r="B5" s="82"/>
      <c r="C5" s="81"/>
      <c r="D5" s="95"/>
      <c r="E5" s="95"/>
      <c r="F5" s="95"/>
      <c r="G5" s="95"/>
      <c r="H5" s="213" t="s">
        <v>267</v>
      </c>
      <c r="I5" s="214"/>
      <c r="J5" s="214"/>
      <c r="K5" s="214"/>
      <c r="L5" s="214"/>
      <c r="M5" s="214"/>
      <c r="N5" s="215"/>
      <c r="O5" s="95"/>
      <c r="P5" s="95"/>
      <c r="Q5" s="95"/>
    </row>
    <row r="6" spans="1:17" ht="55.5" customHeight="1" x14ac:dyDescent="0.2">
      <c r="A6" s="216" t="s">
        <v>28</v>
      </c>
      <c r="B6" s="231" t="s">
        <v>290</v>
      </c>
      <c r="C6" s="232" t="s">
        <v>29</v>
      </c>
      <c r="D6" s="233" t="s">
        <v>2</v>
      </c>
      <c r="E6" s="234" t="s">
        <v>197</v>
      </c>
      <c r="F6" s="216" t="s">
        <v>286</v>
      </c>
      <c r="G6" s="220" t="s">
        <v>198</v>
      </c>
      <c r="H6" s="216" t="s">
        <v>268</v>
      </c>
      <c r="I6" s="222" t="s">
        <v>263</v>
      </c>
      <c r="J6" s="223" t="s">
        <v>264</v>
      </c>
      <c r="K6" s="225" t="s">
        <v>265</v>
      </c>
      <c r="L6" s="226"/>
      <c r="M6" s="227"/>
      <c r="N6" s="228" t="s">
        <v>6</v>
      </c>
      <c r="O6" s="216" t="s">
        <v>288</v>
      </c>
      <c r="P6" s="216" t="s">
        <v>289</v>
      </c>
      <c r="Q6" s="216" t="s">
        <v>287</v>
      </c>
    </row>
    <row r="7" spans="1:17" ht="62.25" customHeight="1" x14ac:dyDescent="0.2">
      <c r="A7" s="216"/>
      <c r="B7" s="231"/>
      <c r="C7" s="232"/>
      <c r="D7" s="233"/>
      <c r="E7" s="234"/>
      <c r="F7" s="219"/>
      <c r="G7" s="221"/>
      <c r="H7" s="216"/>
      <c r="I7" s="216"/>
      <c r="J7" s="224"/>
      <c r="K7" s="147" t="s">
        <v>32</v>
      </c>
      <c r="L7" s="147" t="s">
        <v>33</v>
      </c>
      <c r="M7" s="148" t="s">
        <v>266</v>
      </c>
      <c r="N7" s="219"/>
      <c r="O7" s="216"/>
      <c r="P7" s="216"/>
      <c r="Q7" s="216"/>
    </row>
    <row r="8" spans="1:17" s="83" customFormat="1" ht="22.5" customHeight="1" thickBot="1" x14ac:dyDescent="0.25">
      <c r="A8" s="149" t="s">
        <v>269</v>
      </c>
      <c r="B8" s="149" t="s">
        <v>270</v>
      </c>
      <c r="C8" s="149" t="s">
        <v>271</v>
      </c>
      <c r="D8" s="149" t="s">
        <v>272</v>
      </c>
      <c r="E8" s="149" t="s">
        <v>273</v>
      </c>
      <c r="F8" s="150" t="s">
        <v>274</v>
      </c>
      <c r="G8" s="150" t="s">
        <v>275</v>
      </c>
      <c r="H8" s="149" t="s">
        <v>276</v>
      </c>
      <c r="I8" s="149" t="s">
        <v>277</v>
      </c>
      <c r="J8" s="150" t="s">
        <v>281</v>
      </c>
      <c r="K8" s="149" t="s">
        <v>278</v>
      </c>
      <c r="L8" s="150" t="s">
        <v>279</v>
      </c>
      <c r="M8" s="150" t="s">
        <v>282</v>
      </c>
      <c r="N8" s="150" t="s">
        <v>283</v>
      </c>
      <c r="O8" s="150" t="s">
        <v>284</v>
      </c>
      <c r="P8" s="150" t="s">
        <v>280</v>
      </c>
      <c r="Q8" s="150" t="s">
        <v>285</v>
      </c>
    </row>
    <row r="9" spans="1:17" s="132" customFormat="1" ht="14" x14ac:dyDescent="0.2">
      <c r="A9" s="151"/>
      <c r="B9" s="152"/>
      <c r="C9" s="153"/>
      <c r="D9" s="154" t="s">
        <v>3</v>
      </c>
      <c r="E9" s="155" t="s">
        <v>3</v>
      </c>
      <c r="F9" s="156" t="s">
        <v>3</v>
      </c>
      <c r="G9" s="157" t="s">
        <v>3</v>
      </c>
      <c r="H9" s="158" t="s">
        <v>37</v>
      </c>
      <c r="I9" s="154" t="s">
        <v>3</v>
      </c>
      <c r="J9" s="159" t="s">
        <v>3</v>
      </c>
      <c r="K9" s="154" t="s">
        <v>38</v>
      </c>
      <c r="L9" s="156" t="s">
        <v>37</v>
      </c>
      <c r="M9" s="160" t="s">
        <v>4</v>
      </c>
      <c r="N9" s="160" t="s">
        <v>4</v>
      </c>
      <c r="O9" s="160" t="s">
        <v>3</v>
      </c>
      <c r="P9" s="160" t="s">
        <v>3</v>
      </c>
      <c r="Q9" s="160" t="s">
        <v>4</v>
      </c>
    </row>
    <row r="10" spans="1:17" s="133" customFormat="1" ht="63.75" customHeight="1" thickBot="1" x14ac:dyDescent="0.25">
      <c r="A10" s="135" t="s">
        <v>22</v>
      </c>
      <c r="B10" s="136" t="s">
        <v>298</v>
      </c>
      <c r="C10" s="137" t="s">
        <v>45</v>
      </c>
      <c r="D10" s="138">
        <v>15000000</v>
      </c>
      <c r="E10" s="139">
        <v>0</v>
      </c>
      <c r="F10" s="140">
        <f>D10-E10</f>
        <v>15000000</v>
      </c>
      <c r="G10" s="141">
        <f>別紙２記入例!F84</f>
        <v>7517000</v>
      </c>
      <c r="H10" s="142">
        <v>25</v>
      </c>
      <c r="I10" s="138">
        <v>630000</v>
      </c>
      <c r="J10" s="143">
        <f>ROUNDDOWN(IF(H10&gt;70,70,H10)/5,0)*215000</f>
        <v>1075000</v>
      </c>
      <c r="K10" s="144">
        <v>100</v>
      </c>
      <c r="L10" s="145">
        <v>5</v>
      </c>
      <c r="M10" s="146">
        <f>IF(L10&lt;1,0,IF((1&lt;=L10)*OR(L10&lt;=4),113000,IF((5&lt;=L10)*OR(L10&lt;=9),226000,IF((10&lt;=L10)*OR(L10&lt;=14),566000,IF((15&lt;=L10)*OR(L10&lt;=19),849000,1132000+(L10-20)*45000)))))</f>
        <v>226000</v>
      </c>
      <c r="N10" s="146">
        <f>I10+J10+M10</f>
        <v>1931000</v>
      </c>
      <c r="O10" s="161">
        <f>MIN(G10,N10)</f>
        <v>1931000</v>
      </c>
      <c r="P10" s="146">
        <f>MIN(F10,O10)</f>
        <v>1931000</v>
      </c>
      <c r="Q10" s="146">
        <f>ROUNDDOWN(P10*0.5,-3)</f>
        <v>965000</v>
      </c>
    </row>
    <row r="11" spans="1:17" ht="51.75" customHeight="1" x14ac:dyDescent="0.2">
      <c r="A11" s="86"/>
      <c r="D11" s="87"/>
    </row>
    <row r="18" spans="2:3" x14ac:dyDescent="0.2">
      <c r="B18" s="79" t="s">
        <v>22</v>
      </c>
      <c r="C18" s="80" t="s">
        <v>23</v>
      </c>
    </row>
    <row r="19" spans="2:3" x14ac:dyDescent="0.2">
      <c r="B19" s="79" t="s">
        <v>24</v>
      </c>
      <c r="C19" s="80" t="s">
        <v>25</v>
      </c>
    </row>
    <row r="20" spans="2:3" x14ac:dyDescent="0.2">
      <c r="B20" s="79" t="s">
        <v>26</v>
      </c>
      <c r="C20" s="80" t="s">
        <v>27</v>
      </c>
    </row>
    <row r="21" spans="2:3" ht="13.5" customHeight="1" x14ac:dyDescent="0.2">
      <c r="B21" s="79" t="s">
        <v>30</v>
      </c>
      <c r="C21" s="80" t="s">
        <v>31</v>
      </c>
    </row>
    <row r="22" spans="2:3" x14ac:dyDescent="0.2">
      <c r="B22" s="79" t="s">
        <v>34</v>
      </c>
      <c r="C22" s="80" t="s">
        <v>35</v>
      </c>
    </row>
    <row r="23" spans="2:3" x14ac:dyDescent="0.2">
      <c r="B23" s="83"/>
      <c r="C23" s="84" t="s">
        <v>36</v>
      </c>
    </row>
    <row r="24" spans="2:3" x14ac:dyDescent="0.2">
      <c r="C24" s="80" t="s">
        <v>39</v>
      </c>
    </row>
    <row r="25" spans="2:3" x14ac:dyDescent="0.2">
      <c r="C25" s="84" t="s">
        <v>40</v>
      </c>
    </row>
    <row r="26" spans="2:3" x14ac:dyDescent="0.2">
      <c r="C26" s="80" t="s">
        <v>41</v>
      </c>
    </row>
    <row r="27" spans="2:3" x14ac:dyDescent="0.2">
      <c r="C27" s="80" t="s">
        <v>42</v>
      </c>
    </row>
    <row r="28" spans="2:3" x14ac:dyDescent="0.2">
      <c r="C28" s="80" t="s">
        <v>43</v>
      </c>
    </row>
    <row r="29" spans="2:3" x14ac:dyDescent="0.2">
      <c r="C29" s="80" t="s">
        <v>44</v>
      </c>
    </row>
    <row r="30" spans="2:3" x14ac:dyDescent="0.2">
      <c r="C30" s="80" t="s">
        <v>45</v>
      </c>
    </row>
    <row r="31" spans="2:3" x14ac:dyDescent="0.2">
      <c r="C31" s="80" t="s">
        <v>46</v>
      </c>
    </row>
    <row r="32" spans="2:3" x14ac:dyDescent="0.2">
      <c r="C32" s="80" t="s">
        <v>47</v>
      </c>
    </row>
    <row r="33" spans="1:17" x14ac:dyDescent="0.2">
      <c r="C33" s="80" t="s">
        <v>48</v>
      </c>
    </row>
    <row r="34" spans="1:17" x14ac:dyDescent="0.2">
      <c r="C34" s="80" t="s">
        <v>49</v>
      </c>
    </row>
    <row r="35" spans="1:17" x14ac:dyDescent="0.2">
      <c r="C35" s="80" t="s">
        <v>50</v>
      </c>
    </row>
    <row r="44" spans="1:17" s="1" customFormat="1" ht="13" x14ac:dyDescent="0.2"/>
    <row r="45" spans="1:17" s="1" customFormat="1" ht="34.5" customHeight="1" x14ac:dyDescent="0.25">
      <c r="A45" s="230"/>
      <c r="B45" s="230"/>
      <c r="C45" s="230"/>
      <c r="D45" s="230"/>
      <c r="E45" s="230"/>
      <c r="F45" s="230"/>
      <c r="G45" s="230"/>
      <c r="H45" s="230"/>
      <c r="I45" s="230"/>
      <c r="J45" s="230"/>
      <c r="K45" s="230"/>
      <c r="L45" s="230"/>
      <c r="M45" s="230"/>
      <c r="N45" s="230"/>
      <c r="O45" s="230"/>
      <c r="P45" s="230"/>
      <c r="Q45" s="230"/>
    </row>
  </sheetData>
  <mergeCells count="20">
    <mergeCell ref="A2:Q2"/>
    <mergeCell ref="O3:Q3"/>
    <mergeCell ref="O4:Q4"/>
    <mergeCell ref="H5:N5"/>
    <mergeCell ref="A6:A7"/>
    <mergeCell ref="B6:B7"/>
    <mergeCell ref="C6:C7"/>
    <mergeCell ref="D6:D7"/>
    <mergeCell ref="E6:E7"/>
    <mergeCell ref="F6:F7"/>
    <mergeCell ref="G6:G7"/>
    <mergeCell ref="H6:H7"/>
    <mergeCell ref="I6:I7"/>
    <mergeCell ref="J6:J7"/>
    <mergeCell ref="K6:M6"/>
    <mergeCell ref="N6:N7"/>
    <mergeCell ref="A45:Q45"/>
    <mergeCell ref="O6:O7"/>
    <mergeCell ref="P6:P7"/>
    <mergeCell ref="Q6:Q7"/>
  </mergeCells>
  <phoneticPr fontId="32"/>
  <dataValidations count="3">
    <dataValidation type="whole" operator="greaterThan" allowBlank="1" showInputMessage="1" showErrorMessage="1" sqref="H10" xr:uid="{00000000-0002-0000-0800-000000000000}">
      <formula1>0</formula1>
    </dataValidation>
    <dataValidation type="list" allowBlank="1" showInputMessage="1" showErrorMessage="1" sqref="C10" xr:uid="{00000000-0002-0000-0800-000001000000}">
      <formula1>$C$18:$C$35</formula1>
    </dataValidation>
    <dataValidation type="list" allowBlank="1" showInputMessage="1" showErrorMessage="1" sqref="A10" xr:uid="{00000000-0002-0000-0800-000002000000}">
      <formula1>$B$18:$B$22</formula1>
    </dataValidation>
  </dataValidations>
  <printOptions horizontalCentered="1"/>
  <pageMargins left="0.31496062992125984" right="0.31496062992125984" top="0.74803149606299213" bottom="0.74803149606299213" header="0.31496062992125984" footer="0.31496062992125984"/>
  <pageSetup paperSize="9" scale="50" orientation="landscape" cellComments="asDisplayed"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B1:H67"/>
  <sheetViews>
    <sheetView view="pageBreakPreview" zoomScale="80" zoomScaleNormal="100" zoomScaleSheetLayoutView="80" workbookViewId="0">
      <selection activeCell="Q10" sqref="Q10"/>
    </sheetView>
  </sheetViews>
  <sheetFormatPr defaultColWidth="9" defaultRowHeight="13" x14ac:dyDescent="0.2"/>
  <cols>
    <col min="1" max="1" width="1.90625" style="25" customWidth="1"/>
    <col min="2" max="3" width="2.08984375" style="25" customWidth="1"/>
    <col min="4" max="4" width="22.6328125" style="25" customWidth="1"/>
    <col min="5" max="5" width="2.08984375" style="25" customWidth="1"/>
    <col min="6" max="7" width="35.7265625" style="25" customWidth="1"/>
    <col min="8" max="8" width="34.453125" style="25" customWidth="1"/>
    <col min="9" max="16384" width="9" style="25"/>
  </cols>
  <sheetData>
    <row r="1" spans="2:8" s="26" customFormat="1" ht="19.5" customHeight="1" x14ac:dyDescent="0.25">
      <c r="B1" s="24" t="s">
        <v>362</v>
      </c>
      <c r="G1" s="27"/>
      <c r="H1" s="27"/>
    </row>
    <row r="2" spans="2:8" s="28" customFormat="1" ht="34.5" customHeight="1" x14ac:dyDescent="0.2">
      <c r="B2" s="437" t="s">
        <v>61</v>
      </c>
      <c r="C2" s="437"/>
      <c r="D2" s="437"/>
      <c r="E2" s="437"/>
      <c r="F2" s="437"/>
      <c r="G2" s="437"/>
      <c r="H2" s="437"/>
    </row>
    <row r="3" spans="2:8" s="26" customFormat="1" ht="34.5" customHeight="1" x14ac:dyDescent="0.2">
      <c r="B3" s="403" t="s">
        <v>51</v>
      </c>
      <c r="C3" s="404"/>
      <c r="D3" s="404"/>
      <c r="E3" s="404"/>
      <c r="F3" s="404"/>
      <c r="G3" s="404"/>
      <c r="H3" s="405"/>
    </row>
    <row r="4" spans="2:8" s="26" customFormat="1" ht="24.75" customHeight="1" x14ac:dyDescent="0.2">
      <c r="B4" s="29"/>
      <c r="C4" s="421" t="s">
        <v>1</v>
      </c>
      <c r="D4" s="421"/>
      <c r="E4" s="30"/>
      <c r="F4" s="422" t="s">
        <v>62</v>
      </c>
      <c r="G4" s="423"/>
      <c r="H4" s="31" t="s">
        <v>63</v>
      </c>
    </row>
    <row r="5" spans="2:8" s="26" customFormat="1" ht="24" customHeight="1" x14ac:dyDescent="0.2">
      <c r="B5" s="362" t="s">
        <v>64</v>
      </c>
      <c r="C5" s="363"/>
      <c r="D5" s="363"/>
      <c r="E5" s="364"/>
      <c r="F5" s="438" t="s">
        <v>65</v>
      </c>
      <c r="G5" s="439"/>
      <c r="H5" s="442"/>
    </row>
    <row r="6" spans="2:8" s="26" customFormat="1" ht="24" customHeight="1" x14ac:dyDescent="0.2">
      <c r="B6" s="365"/>
      <c r="C6" s="366"/>
      <c r="D6" s="366"/>
      <c r="E6" s="367"/>
      <c r="F6" s="440"/>
      <c r="G6" s="441"/>
      <c r="H6" s="443"/>
    </row>
    <row r="7" spans="2:8" s="26" customFormat="1" ht="27.75" customHeight="1" x14ac:dyDescent="0.2">
      <c r="B7" s="32"/>
      <c r="C7" s="436" t="s">
        <v>52</v>
      </c>
      <c r="D7" s="436"/>
      <c r="E7" s="33"/>
      <c r="F7" s="409" t="s">
        <v>66</v>
      </c>
      <c r="G7" s="410"/>
      <c r="H7" s="415" t="s">
        <v>67</v>
      </c>
    </row>
    <row r="8" spans="2:8" s="26" customFormat="1" ht="27.75" customHeight="1" x14ac:dyDescent="0.2">
      <c r="B8" s="32"/>
      <c r="C8" s="429" t="s">
        <v>68</v>
      </c>
      <c r="D8" s="429"/>
      <c r="E8" s="429"/>
      <c r="F8" s="411"/>
      <c r="G8" s="412"/>
      <c r="H8" s="416"/>
    </row>
    <row r="9" spans="2:8" s="26" customFormat="1" ht="27.75" customHeight="1" x14ac:dyDescent="0.2">
      <c r="B9" s="32"/>
      <c r="C9" s="418" t="s">
        <v>69</v>
      </c>
      <c r="D9" s="419"/>
      <c r="E9" s="420"/>
      <c r="F9" s="411"/>
      <c r="G9" s="412"/>
      <c r="H9" s="416"/>
    </row>
    <row r="10" spans="2:8" s="26" customFormat="1" ht="27.75" customHeight="1" x14ac:dyDescent="0.2">
      <c r="B10" s="34"/>
      <c r="C10" s="418" t="s">
        <v>70</v>
      </c>
      <c r="D10" s="419"/>
      <c r="E10" s="420"/>
      <c r="F10" s="413"/>
      <c r="G10" s="414"/>
      <c r="H10" s="417"/>
    </row>
    <row r="11" spans="2:8" s="26" customFormat="1" ht="17.5" customHeight="1" x14ac:dyDescent="0.2">
      <c r="B11" s="429" t="s">
        <v>71</v>
      </c>
      <c r="C11" s="429"/>
      <c r="D11" s="429"/>
      <c r="E11" s="429"/>
      <c r="F11" s="430" t="s">
        <v>72</v>
      </c>
      <c r="G11" s="431"/>
      <c r="H11" s="434"/>
    </row>
    <row r="12" spans="2:8" s="26" customFormat="1" ht="15" customHeight="1" x14ac:dyDescent="0.2">
      <c r="B12" s="429"/>
      <c r="C12" s="429"/>
      <c r="D12" s="429"/>
      <c r="E12" s="429"/>
      <c r="F12" s="432"/>
      <c r="G12" s="433"/>
      <c r="H12" s="435"/>
    </row>
    <row r="13" spans="2:8" s="26" customFormat="1" ht="17.5" customHeight="1" x14ac:dyDescent="0.2">
      <c r="B13" s="429" t="s">
        <v>73</v>
      </c>
      <c r="C13" s="429"/>
      <c r="D13" s="429"/>
      <c r="E13" s="429"/>
      <c r="F13" s="430" t="s">
        <v>74</v>
      </c>
      <c r="G13" s="431"/>
      <c r="H13" s="434"/>
    </row>
    <row r="14" spans="2:8" s="26" customFormat="1" ht="15" customHeight="1" x14ac:dyDescent="0.2">
      <c r="B14" s="429"/>
      <c r="C14" s="429"/>
      <c r="D14" s="429"/>
      <c r="E14" s="429"/>
      <c r="F14" s="432"/>
      <c r="G14" s="433"/>
      <c r="H14" s="435"/>
    </row>
    <row r="15" spans="2:8" s="26" customFormat="1" ht="17.5" customHeight="1" x14ac:dyDescent="0.2">
      <c r="B15" s="32"/>
      <c r="C15" s="363" t="s">
        <v>75</v>
      </c>
      <c r="D15" s="363"/>
      <c r="E15" s="35"/>
      <c r="F15" s="32"/>
      <c r="G15" s="33"/>
      <c r="H15" s="36"/>
    </row>
    <row r="16" spans="2:8" s="26" customFormat="1" ht="15" customHeight="1" x14ac:dyDescent="0.2">
      <c r="B16" s="32"/>
      <c r="C16" s="387"/>
      <c r="D16" s="387"/>
      <c r="E16" s="37"/>
      <c r="F16" s="32"/>
      <c r="G16" s="33"/>
      <c r="H16" s="38"/>
    </row>
    <row r="17" spans="2:8" s="26" customFormat="1" ht="17.5" customHeight="1" x14ac:dyDescent="0.2">
      <c r="B17" s="32"/>
      <c r="C17" s="362" t="s">
        <v>76</v>
      </c>
      <c r="D17" s="363"/>
      <c r="E17" s="364"/>
      <c r="F17" s="389" t="s">
        <v>252</v>
      </c>
      <c r="G17" s="390"/>
      <c r="H17" s="396" t="s">
        <v>237</v>
      </c>
    </row>
    <row r="18" spans="2:8" s="26" customFormat="1" ht="19.5" customHeight="1" x14ac:dyDescent="0.2">
      <c r="B18" s="32"/>
      <c r="C18" s="386"/>
      <c r="D18" s="387"/>
      <c r="E18" s="388"/>
      <c r="F18" s="370"/>
      <c r="G18" s="371"/>
      <c r="H18" s="398"/>
    </row>
    <row r="19" spans="2:8" s="26" customFormat="1" ht="21" customHeight="1" x14ac:dyDescent="0.2">
      <c r="B19" s="38"/>
      <c r="C19" s="363" t="s">
        <v>78</v>
      </c>
      <c r="D19" s="363"/>
      <c r="E19" s="364"/>
      <c r="F19" s="389" t="s">
        <v>253</v>
      </c>
      <c r="G19" s="390"/>
      <c r="H19" s="396" t="s">
        <v>256</v>
      </c>
    </row>
    <row r="20" spans="2:8" s="26" customFormat="1" ht="21" customHeight="1" x14ac:dyDescent="0.2">
      <c r="B20" s="38"/>
      <c r="C20" s="366"/>
      <c r="D20" s="366"/>
      <c r="E20" s="367"/>
      <c r="F20" s="370"/>
      <c r="G20" s="371"/>
      <c r="H20" s="398"/>
    </row>
    <row r="21" spans="2:8" s="26" customFormat="1" ht="17.5" customHeight="1" x14ac:dyDescent="0.2">
      <c r="B21" s="38"/>
      <c r="C21" s="363" t="s">
        <v>80</v>
      </c>
      <c r="D21" s="363"/>
      <c r="E21" s="364"/>
      <c r="F21" s="389" t="s">
        <v>254</v>
      </c>
      <c r="G21" s="390"/>
      <c r="H21" s="425" t="s">
        <v>240</v>
      </c>
    </row>
    <row r="22" spans="2:8" s="26" customFormat="1" ht="27" customHeight="1" x14ac:dyDescent="0.2">
      <c r="B22" s="38"/>
      <c r="C22" s="366"/>
      <c r="D22" s="366"/>
      <c r="E22" s="367"/>
      <c r="F22" s="370"/>
      <c r="G22" s="371"/>
      <c r="H22" s="426"/>
    </row>
    <row r="23" spans="2:8" s="26" customFormat="1" ht="15" customHeight="1" x14ac:dyDescent="0.2">
      <c r="B23" s="32"/>
      <c r="C23" s="362" t="s">
        <v>82</v>
      </c>
      <c r="D23" s="363"/>
      <c r="E23" s="364"/>
      <c r="F23" s="389" t="s">
        <v>257</v>
      </c>
      <c r="G23" s="390"/>
      <c r="H23" s="427" t="s">
        <v>255</v>
      </c>
    </row>
    <row r="24" spans="2:8" s="26" customFormat="1" ht="15" customHeight="1" x14ac:dyDescent="0.2">
      <c r="B24" s="32"/>
      <c r="C24" s="386"/>
      <c r="D24" s="387"/>
      <c r="E24" s="388"/>
      <c r="F24" s="370"/>
      <c r="G24" s="371"/>
      <c r="H24" s="428"/>
    </row>
    <row r="25" spans="2:8" s="26" customFormat="1" ht="17.25" customHeight="1" x14ac:dyDescent="0.2">
      <c r="B25" s="39"/>
      <c r="C25" s="363" t="s">
        <v>83</v>
      </c>
      <c r="D25" s="363"/>
      <c r="E25" s="40"/>
      <c r="F25" s="39"/>
      <c r="G25" s="40"/>
      <c r="H25" s="36"/>
    </row>
    <row r="26" spans="2:8" s="26" customFormat="1" ht="17.25" customHeight="1" x14ac:dyDescent="0.2">
      <c r="B26" s="32"/>
      <c r="C26" s="366"/>
      <c r="D26" s="366"/>
      <c r="E26" s="41"/>
      <c r="F26" s="32"/>
      <c r="G26" s="33"/>
      <c r="H26" s="34"/>
    </row>
    <row r="27" spans="2:8" s="26" customFormat="1" ht="17.25" customHeight="1" x14ac:dyDescent="0.2">
      <c r="B27" s="38"/>
      <c r="C27" s="386" t="s">
        <v>84</v>
      </c>
      <c r="D27" s="387"/>
      <c r="E27" s="388"/>
      <c r="F27" s="389" t="s">
        <v>258</v>
      </c>
      <c r="G27" s="390"/>
      <c r="H27" s="396" t="s">
        <v>238</v>
      </c>
    </row>
    <row r="28" spans="2:8" s="26" customFormat="1" ht="17.25" customHeight="1" x14ac:dyDescent="0.2">
      <c r="B28" s="38"/>
      <c r="C28" s="386"/>
      <c r="D28" s="387"/>
      <c r="E28" s="388"/>
      <c r="F28" s="370"/>
      <c r="G28" s="371"/>
      <c r="H28" s="398"/>
    </row>
    <row r="29" spans="2:8" s="26" customFormat="1" ht="15" customHeight="1" x14ac:dyDescent="0.2">
      <c r="B29" s="38"/>
      <c r="C29" s="362" t="s">
        <v>86</v>
      </c>
      <c r="D29" s="363"/>
      <c r="E29" s="364"/>
      <c r="F29" s="389" t="s">
        <v>100</v>
      </c>
      <c r="G29" s="390"/>
      <c r="H29" s="396" t="s">
        <v>239</v>
      </c>
    </row>
    <row r="30" spans="2:8" s="26" customFormat="1" ht="15" customHeight="1" x14ac:dyDescent="0.2">
      <c r="B30" s="38"/>
      <c r="C30" s="386"/>
      <c r="D30" s="387"/>
      <c r="E30" s="388"/>
      <c r="F30" s="370"/>
      <c r="G30" s="371"/>
      <c r="H30" s="398"/>
    </row>
    <row r="31" spans="2:8" s="26" customFormat="1" ht="17.5" customHeight="1" x14ac:dyDescent="0.2">
      <c r="B31" s="362" t="s">
        <v>19</v>
      </c>
      <c r="C31" s="363"/>
      <c r="D31" s="363"/>
      <c r="E31" s="364"/>
      <c r="F31" s="389" t="s">
        <v>87</v>
      </c>
      <c r="G31" s="390"/>
      <c r="H31" s="372"/>
    </row>
    <row r="32" spans="2:8" s="26" customFormat="1" ht="17.5" customHeight="1" x14ac:dyDescent="0.2">
      <c r="B32" s="365"/>
      <c r="C32" s="366"/>
      <c r="D32" s="366"/>
      <c r="E32" s="367"/>
      <c r="F32" s="370"/>
      <c r="G32" s="371"/>
      <c r="H32" s="373"/>
    </row>
    <row r="33" spans="2:8" s="26" customFormat="1" ht="28.5" customHeight="1" x14ac:dyDescent="0.2">
      <c r="B33" s="374" t="s">
        <v>88</v>
      </c>
      <c r="C33" s="375"/>
      <c r="D33" s="375"/>
      <c r="E33" s="376"/>
      <c r="F33" s="380" t="s">
        <v>259</v>
      </c>
      <c r="G33" s="381"/>
      <c r="H33" s="391" t="s">
        <v>261</v>
      </c>
    </row>
    <row r="34" spans="2:8" s="26" customFormat="1" ht="30.75" customHeight="1" x14ac:dyDescent="0.2">
      <c r="B34" s="377"/>
      <c r="C34" s="378"/>
      <c r="D34" s="378"/>
      <c r="E34" s="379"/>
      <c r="F34" s="382"/>
      <c r="G34" s="383"/>
      <c r="H34" s="392"/>
    </row>
    <row r="35" spans="2:8" s="26" customFormat="1" ht="34.5" customHeight="1" x14ac:dyDescent="0.2">
      <c r="B35" s="403" t="s">
        <v>58</v>
      </c>
      <c r="C35" s="404"/>
      <c r="D35" s="404"/>
      <c r="E35" s="404"/>
      <c r="F35" s="404"/>
      <c r="G35" s="404"/>
      <c r="H35" s="405"/>
    </row>
    <row r="36" spans="2:8" s="26" customFormat="1" ht="33" customHeight="1" x14ac:dyDescent="0.2">
      <c r="B36" s="42"/>
      <c r="C36" s="421" t="s">
        <v>1</v>
      </c>
      <c r="D36" s="421"/>
      <c r="E36" s="30"/>
      <c r="F36" s="422" t="s">
        <v>62</v>
      </c>
      <c r="G36" s="423"/>
      <c r="H36" s="31" t="s">
        <v>63</v>
      </c>
    </row>
    <row r="37" spans="2:8" s="26" customFormat="1" ht="28.5" customHeight="1" x14ac:dyDescent="0.2">
      <c r="B37" s="39"/>
      <c r="C37" s="424" t="s">
        <v>59</v>
      </c>
      <c r="D37" s="424"/>
      <c r="E37" s="41"/>
      <c r="F37" s="409" t="s">
        <v>89</v>
      </c>
      <c r="G37" s="410"/>
      <c r="H37" s="415" t="s">
        <v>90</v>
      </c>
    </row>
    <row r="38" spans="2:8" s="26" customFormat="1" ht="28.5" customHeight="1" x14ac:dyDescent="0.2">
      <c r="B38" s="32"/>
      <c r="C38" s="418" t="s">
        <v>91</v>
      </c>
      <c r="D38" s="419"/>
      <c r="E38" s="420"/>
      <c r="F38" s="411"/>
      <c r="G38" s="412"/>
      <c r="H38" s="416"/>
    </row>
    <row r="39" spans="2:8" s="26" customFormat="1" ht="28.5" customHeight="1" x14ac:dyDescent="0.2">
      <c r="B39" s="38"/>
      <c r="C39" s="419" t="s">
        <v>69</v>
      </c>
      <c r="D39" s="419"/>
      <c r="E39" s="420"/>
      <c r="F39" s="411"/>
      <c r="G39" s="412"/>
      <c r="H39" s="416"/>
    </row>
    <row r="40" spans="2:8" s="26" customFormat="1" ht="28.5" customHeight="1" x14ac:dyDescent="0.2">
      <c r="B40" s="34"/>
      <c r="C40" s="419" t="s">
        <v>92</v>
      </c>
      <c r="D40" s="419"/>
      <c r="E40" s="420"/>
      <c r="F40" s="413"/>
      <c r="G40" s="414"/>
      <c r="H40" s="417"/>
    </row>
    <row r="41" spans="2:8" s="26" customFormat="1" ht="35.25" customHeight="1" x14ac:dyDescent="0.2">
      <c r="B41" s="403" t="s">
        <v>60</v>
      </c>
      <c r="C41" s="404"/>
      <c r="D41" s="404"/>
      <c r="E41" s="404"/>
      <c r="F41" s="404"/>
      <c r="G41" s="404"/>
      <c r="H41" s="405"/>
    </row>
    <row r="42" spans="2:8" s="26" customFormat="1" ht="33.75" customHeight="1" x14ac:dyDescent="0.2">
      <c r="B42" s="43"/>
      <c r="C42" s="406" t="s">
        <v>1</v>
      </c>
      <c r="D42" s="406"/>
      <c r="E42" s="41"/>
      <c r="F42" s="407" t="s">
        <v>62</v>
      </c>
      <c r="G42" s="408"/>
      <c r="H42" s="44" t="s">
        <v>93</v>
      </c>
    </row>
    <row r="43" spans="2:8" s="26" customFormat="1" ht="28.5" customHeight="1" x14ac:dyDescent="0.2">
      <c r="B43" s="32"/>
      <c r="C43" s="363" t="s">
        <v>94</v>
      </c>
      <c r="D43" s="363"/>
      <c r="E43" s="33"/>
      <c r="F43" s="409" t="s">
        <v>95</v>
      </c>
      <c r="G43" s="410"/>
      <c r="H43" s="415"/>
    </row>
    <row r="44" spans="2:8" s="26" customFormat="1" ht="28.5" customHeight="1" x14ac:dyDescent="0.2">
      <c r="B44" s="32"/>
      <c r="C44" s="418" t="s">
        <v>96</v>
      </c>
      <c r="D44" s="419"/>
      <c r="E44" s="420"/>
      <c r="F44" s="411"/>
      <c r="G44" s="412"/>
      <c r="H44" s="416"/>
    </row>
    <row r="45" spans="2:8" s="26" customFormat="1" ht="28.5" customHeight="1" x14ac:dyDescent="0.2">
      <c r="B45" s="32"/>
      <c r="C45" s="418" t="s">
        <v>97</v>
      </c>
      <c r="D45" s="419"/>
      <c r="E45" s="420"/>
      <c r="F45" s="411"/>
      <c r="G45" s="412"/>
      <c r="H45" s="416"/>
    </row>
    <row r="46" spans="2:8" s="26" customFormat="1" ht="28.5" customHeight="1" x14ac:dyDescent="0.2">
      <c r="B46" s="32"/>
      <c r="C46" s="418" t="s">
        <v>98</v>
      </c>
      <c r="D46" s="419"/>
      <c r="E46" s="420"/>
      <c r="F46" s="413"/>
      <c r="G46" s="414"/>
      <c r="H46" s="417"/>
    </row>
    <row r="47" spans="2:8" s="26" customFormat="1" ht="12.75" customHeight="1" x14ac:dyDescent="0.2">
      <c r="B47" s="39"/>
      <c r="C47" s="363" t="s">
        <v>75</v>
      </c>
      <c r="D47" s="363"/>
      <c r="E47" s="35"/>
      <c r="F47" s="32"/>
      <c r="G47" s="33"/>
      <c r="H47" s="36"/>
    </row>
    <row r="48" spans="2:8" s="26" customFormat="1" ht="17.25" customHeight="1" x14ac:dyDescent="0.2">
      <c r="B48" s="32"/>
      <c r="C48" s="387"/>
      <c r="D48" s="387"/>
      <c r="E48" s="37"/>
      <c r="F48" s="32"/>
      <c r="G48" s="33"/>
      <c r="H48" s="38"/>
    </row>
    <row r="49" spans="2:8" s="26" customFormat="1" ht="15" customHeight="1" x14ac:dyDescent="0.2">
      <c r="B49" s="32"/>
      <c r="C49" s="362" t="s">
        <v>76</v>
      </c>
      <c r="D49" s="363"/>
      <c r="E49" s="364"/>
      <c r="F49" s="389" t="s">
        <v>77</v>
      </c>
      <c r="G49" s="390"/>
      <c r="H49" s="396" t="s">
        <v>200</v>
      </c>
    </row>
    <row r="50" spans="2:8" s="26" customFormat="1" ht="17.25" customHeight="1" x14ac:dyDescent="0.2">
      <c r="B50" s="32"/>
      <c r="C50" s="386"/>
      <c r="D50" s="387"/>
      <c r="E50" s="388"/>
      <c r="F50" s="370"/>
      <c r="G50" s="371"/>
      <c r="H50" s="397"/>
    </row>
    <row r="51" spans="2:8" s="26" customFormat="1" ht="15" customHeight="1" x14ac:dyDescent="0.2">
      <c r="B51" s="38"/>
      <c r="C51" s="363" t="s">
        <v>78</v>
      </c>
      <c r="D51" s="363"/>
      <c r="E51" s="364"/>
      <c r="F51" s="389" t="s">
        <v>79</v>
      </c>
      <c r="G51" s="390"/>
      <c r="H51" s="397"/>
    </row>
    <row r="52" spans="2:8" s="26" customFormat="1" ht="17.25" customHeight="1" x14ac:dyDescent="0.2">
      <c r="B52" s="38"/>
      <c r="C52" s="366"/>
      <c r="D52" s="366"/>
      <c r="E52" s="367"/>
      <c r="F52" s="370"/>
      <c r="G52" s="371"/>
      <c r="H52" s="397"/>
    </row>
    <row r="53" spans="2:8" s="26" customFormat="1" ht="15" customHeight="1" x14ac:dyDescent="0.2">
      <c r="B53" s="38"/>
      <c r="C53" s="363" t="s">
        <v>80</v>
      </c>
      <c r="D53" s="363"/>
      <c r="E53" s="364"/>
      <c r="F53" s="399" t="s">
        <v>81</v>
      </c>
      <c r="G53" s="400"/>
      <c r="H53" s="397"/>
    </row>
    <row r="54" spans="2:8" s="26" customFormat="1" ht="17.25" customHeight="1" x14ac:dyDescent="0.2">
      <c r="B54" s="38"/>
      <c r="C54" s="366"/>
      <c r="D54" s="366"/>
      <c r="E54" s="367"/>
      <c r="F54" s="401"/>
      <c r="G54" s="402"/>
      <c r="H54" s="397"/>
    </row>
    <row r="55" spans="2:8" s="26" customFormat="1" ht="17.25" customHeight="1" x14ac:dyDescent="0.2">
      <c r="B55" s="32"/>
      <c r="C55" s="362" t="s">
        <v>82</v>
      </c>
      <c r="D55" s="363"/>
      <c r="E55" s="364"/>
      <c r="F55" s="389" t="s">
        <v>99</v>
      </c>
      <c r="G55" s="390"/>
      <c r="H55" s="397"/>
    </row>
    <row r="56" spans="2:8" s="26" customFormat="1" ht="17.25" customHeight="1" x14ac:dyDescent="0.2">
      <c r="B56" s="32"/>
      <c r="C56" s="386"/>
      <c r="D56" s="387"/>
      <c r="E56" s="388"/>
      <c r="F56" s="370"/>
      <c r="G56" s="371"/>
      <c r="H56" s="398"/>
    </row>
    <row r="57" spans="2:8" s="26" customFormat="1" ht="15" customHeight="1" x14ac:dyDescent="0.2">
      <c r="B57" s="39"/>
      <c r="C57" s="363" t="s">
        <v>83</v>
      </c>
      <c r="D57" s="363"/>
      <c r="E57" s="40"/>
      <c r="F57" s="39"/>
      <c r="G57" s="40"/>
      <c r="H57" s="36"/>
    </row>
    <row r="58" spans="2:8" s="26" customFormat="1" ht="15" customHeight="1" x14ac:dyDescent="0.2">
      <c r="B58" s="32"/>
      <c r="C58" s="366"/>
      <c r="D58" s="366"/>
      <c r="E58" s="41"/>
      <c r="F58" s="32"/>
      <c r="G58" s="33"/>
      <c r="H58" s="38"/>
    </row>
    <row r="59" spans="2:8" s="26" customFormat="1" ht="15" customHeight="1" x14ac:dyDescent="0.2">
      <c r="B59" s="32"/>
      <c r="C59" s="386" t="s">
        <v>84</v>
      </c>
      <c r="D59" s="387"/>
      <c r="E59" s="388"/>
      <c r="F59" s="389" t="s">
        <v>85</v>
      </c>
      <c r="G59" s="390"/>
      <c r="H59" s="391" t="s">
        <v>241</v>
      </c>
    </row>
    <row r="60" spans="2:8" s="26" customFormat="1" ht="15" customHeight="1" x14ac:dyDescent="0.2">
      <c r="B60" s="32"/>
      <c r="C60" s="386"/>
      <c r="D60" s="387"/>
      <c r="E60" s="388"/>
      <c r="F60" s="368"/>
      <c r="G60" s="369"/>
      <c r="H60" s="392"/>
    </row>
    <row r="61" spans="2:8" s="26" customFormat="1" ht="15" customHeight="1" x14ac:dyDescent="0.2">
      <c r="B61" s="32"/>
      <c r="C61" s="362" t="s">
        <v>86</v>
      </c>
      <c r="D61" s="363"/>
      <c r="E61" s="363"/>
      <c r="F61" s="393" t="s">
        <v>100</v>
      </c>
      <c r="G61" s="393"/>
      <c r="H61" s="394"/>
    </row>
    <row r="62" spans="2:8" s="26" customFormat="1" ht="15" customHeight="1" x14ac:dyDescent="0.2">
      <c r="B62" s="32"/>
      <c r="C62" s="365"/>
      <c r="D62" s="366"/>
      <c r="E62" s="366"/>
      <c r="F62" s="393"/>
      <c r="G62" s="393"/>
      <c r="H62" s="395"/>
    </row>
    <row r="63" spans="2:8" s="26" customFormat="1" ht="15" customHeight="1" x14ac:dyDescent="0.2">
      <c r="B63" s="362" t="s">
        <v>19</v>
      </c>
      <c r="C63" s="363"/>
      <c r="D63" s="363"/>
      <c r="E63" s="364"/>
      <c r="F63" s="368" t="s">
        <v>87</v>
      </c>
      <c r="G63" s="369"/>
      <c r="H63" s="372"/>
    </row>
    <row r="64" spans="2:8" s="26" customFormat="1" ht="17.25" customHeight="1" x14ac:dyDescent="0.2">
      <c r="B64" s="365"/>
      <c r="C64" s="366"/>
      <c r="D64" s="366"/>
      <c r="E64" s="367"/>
      <c r="F64" s="370"/>
      <c r="G64" s="371"/>
      <c r="H64" s="373"/>
    </row>
    <row r="65" spans="2:8" s="26" customFormat="1" ht="17.25" customHeight="1" x14ac:dyDescent="0.2">
      <c r="B65" s="374" t="s">
        <v>101</v>
      </c>
      <c r="C65" s="375"/>
      <c r="D65" s="375"/>
      <c r="E65" s="376"/>
      <c r="F65" s="380" t="s">
        <v>102</v>
      </c>
      <c r="G65" s="381"/>
      <c r="H65" s="384"/>
    </row>
    <row r="66" spans="2:8" s="26" customFormat="1" ht="15" customHeight="1" x14ac:dyDescent="0.2">
      <c r="B66" s="377"/>
      <c r="C66" s="378"/>
      <c r="D66" s="378"/>
      <c r="E66" s="379"/>
      <c r="F66" s="382"/>
      <c r="G66" s="383"/>
      <c r="H66" s="385"/>
    </row>
    <row r="67" spans="2:8" x14ac:dyDescent="0.2">
      <c r="B67" s="45"/>
      <c r="C67" s="45"/>
      <c r="D67" s="45"/>
      <c r="E67" s="45"/>
      <c r="H67" s="45"/>
    </row>
  </sheetData>
  <mergeCells count="86">
    <mergeCell ref="B2:H2"/>
    <mergeCell ref="B3:H3"/>
    <mergeCell ref="C4:D4"/>
    <mergeCell ref="F4:G4"/>
    <mergeCell ref="B5:E6"/>
    <mergeCell ref="F5:G6"/>
    <mergeCell ref="H5:H6"/>
    <mergeCell ref="C7:D7"/>
    <mergeCell ref="F7:G10"/>
    <mergeCell ref="H7:H10"/>
    <mergeCell ref="C8:E8"/>
    <mergeCell ref="C9:E9"/>
    <mergeCell ref="C10:E10"/>
    <mergeCell ref="B11:E12"/>
    <mergeCell ref="F11:G12"/>
    <mergeCell ref="H11:H12"/>
    <mergeCell ref="B13:E14"/>
    <mergeCell ref="F13:G14"/>
    <mergeCell ref="H13:H14"/>
    <mergeCell ref="C15:D16"/>
    <mergeCell ref="C17:E18"/>
    <mergeCell ref="F17:G18"/>
    <mergeCell ref="H17:H18"/>
    <mergeCell ref="C19:E20"/>
    <mergeCell ref="F19:G20"/>
    <mergeCell ref="H19:H20"/>
    <mergeCell ref="C21:E22"/>
    <mergeCell ref="F21:G22"/>
    <mergeCell ref="H21:H22"/>
    <mergeCell ref="C23:E24"/>
    <mergeCell ref="F23:G24"/>
    <mergeCell ref="H23:H24"/>
    <mergeCell ref="C25:D26"/>
    <mergeCell ref="C27:E28"/>
    <mergeCell ref="F27:G28"/>
    <mergeCell ref="H27:H28"/>
    <mergeCell ref="C29:E30"/>
    <mergeCell ref="F29:G30"/>
    <mergeCell ref="H29:H30"/>
    <mergeCell ref="B31:E32"/>
    <mergeCell ref="F31:G32"/>
    <mergeCell ref="H31:H32"/>
    <mergeCell ref="B33:E34"/>
    <mergeCell ref="F33:G34"/>
    <mergeCell ref="H33:H34"/>
    <mergeCell ref="B35:H35"/>
    <mergeCell ref="C36:D36"/>
    <mergeCell ref="F36:G36"/>
    <mergeCell ref="C37:D37"/>
    <mergeCell ref="F37:G40"/>
    <mergeCell ref="H37:H40"/>
    <mergeCell ref="C38:E38"/>
    <mergeCell ref="C39:E39"/>
    <mergeCell ref="C40:E40"/>
    <mergeCell ref="B41:H41"/>
    <mergeCell ref="C42:D42"/>
    <mergeCell ref="F42:G42"/>
    <mergeCell ref="C43:D43"/>
    <mergeCell ref="F43:G46"/>
    <mergeCell ref="H43:H46"/>
    <mergeCell ref="C44:E44"/>
    <mergeCell ref="C45:E45"/>
    <mergeCell ref="C46:E46"/>
    <mergeCell ref="H49:H56"/>
    <mergeCell ref="C53:E54"/>
    <mergeCell ref="F53:G54"/>
    <mergeCell ref="C55:E56"/>
    <mergeCell ref="F55:G56"/>
    <mergeCell ref="C47:D48"/>
    <mergeCell ref="C49:E50"/>
    <mergeCell ref="F49:G50"/>
    <mergeCell ref="C51:E52"/>
    <mergeCell ref="F51:G52"/>
    <mergeCell ref="C57:D58"/>
    <mergeCell ref="C59:E60"/>
    <mergeCell ref="F59:G60"/>
    <mergeCell ref="H59:H60"/>
    <mergeCell ref="C61:E62"/>
    <mergeCell ref="F61:G62"/>
    <mergeCell ref="H61:H62"/>
    <mergeCell ref="B63:E64"/>
    <mergeCell ref="F63:G64"/>
    <mergeCell ref="H63:H64"/>
    <mergeCell ref="B65:E66"/>
    <mergeCell ref="F65:G66"/>
    <mergeCell ref="H65:H66"/>
  </mergeCells>
  <phoneticPr fontId="5"/>
  <printOptions horizontalCentered="1"/>
  <pageMargins left="0.39370078740157483" right="0.27559055118110237" top="0.55118110236220474" bottom="0.31496062992125984" header="0.51181102362204722" footer="0.51181102362204722"/>
  <pageSetup paperSize="9" scale="5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G86"/>
  <sheetViews>
    <sheetView view="pageBreakPreview" topLeftCell="A62" zoomScale="70" zoomScaleNormal="100" zoomScaleSheetLayoutView="70" workbookViewId="0">
      <selection activeCell="Q10" sqref="Q10"/>
    </sheetView>
  </sheetViews>
  <sheetFormatPr defaultColWidth="9" defaultRowHeight="13" x14ac:dyDescent="0.2"/>
  <cols>
    <col min="1" max="1" width="2.6328125" style="103" customWidth="1"/>
    <col min="2" max="3" width="2.08984375" style="103" customWidth="1"/>
    <col min="4" max="4" width="22.6328125" style="103" customWidth="1"/>
    <col min="5" max="5" width="2.08984375" style="103" customWidth="1"/>
    <col min="6" max="6" width="29.36328125" style="103" customWidth="1"/>
    <col min="7" max="7" width="97.6328125" style="103" customWidth="1"/>
    <col min="8" max="16384" width="9" style="103"/>
  </cols>
  <sheetData>
    <row r="1" spans="1:7" s="4" customFormat="1" ht="23.25" customHeight="1" x14ac:dyDescent="0.2">
      <c r="A1" s="444" t="s">
        <v>202</v>
      </c>
      <c r="B1" s="444"/>
      <c r="C1" s="444"/>
      <c r="D1" s="444"/>
      <c r="G1" s="96" t="s">
        <v>360</v>
      </c>
    </row>
    <row r="2" spans="1:7" s="4" customFormat="1" ht="14.25" customHeight="1" x14ac:dyDescent="0.2">
      <c r="G2" s="97" t="s">
        <v>203</v>
      </c>
    </row>
    <row r="3" spans="1:7" s="4" customFormat="1" ht="14.25" customHeight="1" x14ac:dyDescent="0.2">
      <c r="G3" s="97" t="s">
        <v>204</v>
      </c>
    </row>
    <row r="4" spans="1:7" s="4" customFormat="1" ht="14.25" customHeight="1" x14ac:dyDescent="0.2">
      <c r="G4" s="98"/>
    </row>
    <row r="5" spans="1:7" s="5" customFormat="1" ht="25.5" customHeight="1" x14ac:dyDescent="0.2">
      <c r="B5" s="259" t="s">
        <v>371</v>
      </c>
      <c r="C5" s="259"/>
      <c r="D5" s="259"/>
      <c r="E5" s="259"/>
      <c r="F5" s="259"/>
      <c r="G5" s="259"/>
    </row>
    <row r="6" spans="1:7" s="4" customFormat="1" ht="23.25" customHeight="1" x14ac:dyDescent="0.2">
      <c r="A6" s="445" t="s">
        <v>205</v>
      </c>
      <c r="B6" s="446"/>
      <c r="C6" s="446"/>
      <c r="D6" s="446"/>
      <c r="E6" s="447"/>
      <c r="F6" s="8" t="s">
        <v>7</v>
      </c>
      <c r="G6" s="8" t="s">
        <v>8</v>
      </c>
    </row>
    <row r="7" spans="1:7" s="4" customFormat="1" ht="18" customHeight="1" x14ac:dyDescent="0.2">
      <c r="A7" s="448"/>
      <c r="B7" s="15"/>
      <c r="D7" s="16"/>
      <c r="E7" s="17"/>
      <c r="F7" s="13" t="s">
        <v>9</v>
      </c>
      <c r="G7" s="14"/>
    </row>
    <row r="8" spans="1:7" s="4" customFormat="1" ht="17.5" customHeight="1" x14ac:dyDescent="0.2">
      <c r="A8" s="448"/>
      <c r="B8" s="99" t="s">
        <v>51</v>
      </c>
      <c r="D8" s="16"/>
      <c r="E8" s="17"/>
      <c r="F8" s="18"/>
      <c r="G8" s="18"/>
    </row>
    <row r="9" spans="1:7" s="4" customFormat="1" ht="17.5" customHeight="1" x14ac:dyDescent="0.2">
      <c r="A9" s="448"/>
      <c r="B9" s="15"/>
      <c r="C9" s="258" t="s">
        <v>10</v>
      </c>
      <c r="D9" s="258"/>
      <c r="E9" s="17"/>
      <c r="F9" s="125">
        <v>120000</v>
      </c>
      <c r="G9" s="121" t="s">
        <v>206</v>
      </c>
    </row>
    <row r="10" spans="1:7" s="4" customFormat="1" ht="12.75" customHeight="1" x14ac:dyDescent="0.2">
      <c r="A10" s="448"/>
      <c r="B10" s="15"/>
      <c r="D10" s="16"/>
      <c r="E10" s="17"/>
      <c r="F10" s="100"/>
      <c r="G10" s="121"/>
    </row>
    <row r="11" spans="1:7" s="4" customFormat="1" ht="17.5" customHeight="1" x14ac:dyDescent="0.2">
      <c r="A11" s="448"/>
      <c r="B11" s="15"/>
      <c r="C11" s="258" t="s">
        <v>52</v>
      </c>
      <c r="D11" s="258"/>
      <c r="E11" s="17"/>
      <c r="F11" s="100">
        <f>F13+F15+F17</f>
        <v>1116000</v>
      </c>
      <c r="G11" s="121"/>
    </row>
    <row r="12" spans="1:7" s="4" customFormat="1" ht="12.75" customHeight="1" x14ac:dyDescent="0.2">
      <c r="A12" s="448"/>
      <c r="B12" s="15"/>
      <c r="D12" s="16"/>
      <c r="E12" s="17"/>
      <c r="F12" s="100"/>
      <c r="G12" s="121"/>
    </row>
    <row r="13" spans="1:7" s="4" customFormat="1" ht="17.5" customHeight="1" x14ac:dyDescent="0.2">
      <c r="A13" s="448"/>
      <c r="B13" s="15"/>
      <c r="D13" s="16" t="s">
        <v>53</v>
      </c>
      <c r="E13" s="17"/>
      <c r="F13" s="129">
        <v>0</v>
      </c>
      <c r="G13" s="121"/>
    </row>
    <row r="14" spans="1:7" s="4" customFormat="1" ht="12.75" customHeight="1" x14ac:dyDescent="0.2">
      <c r="A14" s="448"/>
      <c r="B14" s="15"/>
      <c r="D14" s="16"/>
      <c r="E14" s="17"/>
      <c r="F14" s="100"/>
      <c r="G14" s="121"/>
    </row>
    <row r="15" spans="1:7" s="4" customFormat="1" ht="17.5" customHeight="1" x14ac:dyDescent="0.2">
      <c r="A15" s="448"/>
      <c r="B15" s="15"/>
      <c r="D15" s="16" t="s">
        <v>54</v>
      </c>
      <c r="E15" s="17"/>
      <c r="F15" s="125">
        <v>1080000</v>
      </c>
      <c r="G15" s="126" t="s">
        <v>207</v>
      </c>
    </row>
    <row r="16" spans="1:7" s="4" customFormat="1" ht="12.75" customHeight="1" x14ac:dyDescent="0.2">
      <c r="A16" s="448"/>
      <c r="B16" s="15"/>
      <c r="D16" s="16"/>
      <c r="E16" s="17"/>
      <c r="F16" s="100"/>
      <c r="G16" s="126"/>
    </row>
    <row r="17" spans="1:7" s="4" customFormat="1" ht="17.5" customHeight="1" x14ac:dyDescent="0.2">
      <c r="A17" s="448"/>
      <c r="B17" s="15"/>
      <c r="D17" s="16" t="s">
        <v>55</v>
      </c>
      <c r="E17" s="17"/>
      <c r="F17" s="125">
        <v>36000</v>
      </c>
      <c r="G17" s="121" t="s">
        <v>208</v>
      </c>
    </row>
    <row r="18" spans="1:7" s="4" customFormat="1" ht="12.75" customHeight="1" x14ac:dyDescent="0.2">
      <c r="A18" s="448"/>
      <c r="B18" s="15"/>
      <c r="D18" s="16"/>
      <c r="E18" s="17"/>
      <c r="F18" s="100"/>
      <c r="G18" s="121"/>
    </row>
    <row r="19" spans="1:7" s="4" customFormat="1" ht="17.5" customHeight="1" x14ac:dyDescent="0.2">
      <c r="A19" s="448"/>
      <c r="B19" s="15"/>
      <c r="C19" s="258" t="s">
        <v>11</v>
      </c>
      <c r="D19" s="258"/>
      <c r="E19" s="17"/>
      <c r="F19" s="125">
        <v>40000</v>
      </c>
      <c r="G19" s="121" t="s">
        <v>209</v>
      </c>
    </row>
    <row r="20" spans="1:7" s="4" customFormat="1" ht="15" customHeight="1" x14ac:dyDescent="0.2">
      <c r="A20" s="448"/>
      <c r="B20" s="15"/>
      <c r="D20" s="16"/>
      <c r="E20" s="17"/>
      <c r="F20" s="100"/>
      <c r="G20" s="121"/>
    </row>
    <row r="21" spans="1:7" s="4" customFormat="1" ht="17.5" customHeight="1" x14ac:dyDescent="0.2">
      <c r="A21" s="448"/>
      <c r="B21" s="15"/>
      <c r="C21" s="258" t="s">
        <v>56</v>
      </c>
      <c r="D21" s="258"/>
      <c r="E21" s="17"/>
      <c r="F21" s="129">
        <v>60000</v>
      </c>
      <c r="G21" s="127" t="s">
        <v>210</v>
      </c>
    </row>
    <row r="22" spans="1:7" s="4" customFormat="1" ht="15" customHeight="1" x14ac:dyDescent="0.2">
      <c r="A22" s="448"/>
      <c r="B22" s="15"/>
      <c r="D22" s="19"/>
      <c r="E22" s="17"/>
      <c r="F22" s="101"/>
      <c r="G22" s="121"/>
    </row>
    <row r="23" spans="1:7" s="4" customFormat="1" ht="17.5" customHeight="1" x14ac:dyDescent="0.2">
      <c r="A23" s="448"/>
      <c r="B23" s="15"/>
      <c r="C23" s="258" t="s">
        <v>12</v>
      </c>
      <c r="D23" s="258"/>
      <c r="E23" s="17"/>
      <c r="F23" s="101">
        <f>F25+F27+F29+F31</f>
        <v>65000</v>
      </c>
      <c r="G23" s="121"/>
    </row>
    <row r="24" spans="1:7" s="4" customFormat="1" ht="15" customHeight="1" x14ac:dyDescent="0.2">
      <c r="A24" s="448"/>
      <c r="B24" s="15"/>
      <c r="D24" s="16"/>
      <c r="E24" s="17"/>
      <c r="F24" s="101"/>
      <c r="G24" s="121"/>
    </row>
    <row r="25" spans="1:7" s="4" customFormat="1" ht="17.5" customHeight="1" x14ac:dyDescent="0.2">
      <c r="A25" s="448"/>
      <c r="B25" s="15"/>
      <c r="D25" s="16" t="s">
        <v>13</v>
      </c>
      <c r="E25" s="17"/>
      <c r="F25" s="120">
        <v>15000</v>
      </c>
      <c r="G25" s="121" t="s">
        <v>211</v>
      </c>
    </row>
    <row r="26" spans="1:7" s="4" customFormat="1" ht="15" customHeight="1" x14ac:dyDescent="0.2">
      <c r="A26" s="448"/>
      <c r="B26" s="15"/>
      <c r="E26" s="17"/>
      <c r="F26" s="101"/>
      <c r="G26" s="121"/>
    </row>
    <row r="27" spans="1:7" s="4" customFormat="1" ht="17.5" customHeight="1" x14ac:dyDescent="0.2">
      <c r="A27" s="448"/>
      <c r="B27" s="15"/>
      <c r="D27" s="16" t="s">
        <v>14</v>
      </c>
      <c r="E27" s="17"/>
      <c r="F27" s="120">
        <v>25000</v>
      </c>
      <c r="G27" s="121" t="s">
        <v>212</v>
      </c>
    </row>
    <row r="28" spans="1:7" s="4" customFormat="1" ht="15" customHeight="1" x14ac:dyDescent="0.2">
      <c r="A28" s="448"/>
      <c r="B28" s="15"/>
      <c r="D28" s="16"/>
      <c r="E28" s="17"/>
      <c r="F28" s="101"/>
      <c r="G28" s="121"/>
    </row>
    <row r="29" spans="1:7" s="4" customFormat="1" ht="17.5" customHeight="1" x14ac:dyDescent="0.2">
      <c r="A29" s="448"/>
      <c r="B29" s="15"/>
      <c r="D29" s="16" t="s">
        <v>15</v>
      </c>
      <c r="E29" s="17"/>
      <c r="F29" s="128">
        <v>0</v>
      </c>
      <c r="G29" s="121"/>
    </row>
    <row r="30" spans="1:7" s="4" customFormat="1" ht="15" customHeight="1" x14ac:dyDescent="0.2">
      <c r="A30" s="448"/>
      <c r="B30" s="15"/>
      <c r="D30" s="16"/>
      <c r="E30" s="17"/>
      <c r="F30" s="101"/>
      <c r="G30" s="121"/>
    </row>
    <row r="31" spans="1:7" s="4" customFormat="1" ht="15" customHeight="1" x14ac:dyDescent="0.2">
      <c r="A31" s="448"/>
      <c r="B31" s="15"/>
      <c r="D31" s="16" t="s">
        <v>57</v>
      </c>
      <c r="E31" s="17"/>
      <c r="F31" s="120">
        <v>25000</v>
      </c>
      <c r="G31" s="121" t="s">
        <v>213</v>
      </c>
    </row>
    <row r="32" spans="1:7" s="4" customFormat="1" ht="15" customHeight="1" x14ac:dyDescent="0.2">
      <c r="A32" s="448"/>
      <c r="B32" s="15"/>
      <c r="D32" s="16"/>
      <c r="E32" s="17"/>
      <c r="F32" s="101"/>
      <c r="G32" s="121"/>
    </row>
    <row r="33" spans="1:7" s="4" customFormat="1" ht="17.25" customHeight="1" x14ac:dyDescent="0.2">
      <c r="A33" s="448"/>
      <c r="B33" s="15"/>
      <c r="C33" s="258" t="s">
        <v>16</v>
      </c>
      <c r="D33" s="258"/>
      <c r="E33" s="17"/>
      <c r="F33" s="101">
        <f>F35+F37</f>
        <v>501000</v>
      </c>
      <c r="G33" s="121"/>
    </row>
    <row r="34" spans="1:7" s="4" customFormat="1" ht="17.25" customHeight="1" x14ac:dyDescent="0.2">
      <c r="A34" s="448"/>
      <c r="B34" s="15"/>
      <c r="C34" s="16"/>
      <c r="D34" s="16"/>
      <c r="E34" s="17"/>
      <c r="F34" s="101"/>
      <c r="G34" s="121"/>
    </row>
    <row r="35" spans="1:7" s="4" customFormat="1" ht="17.25" customHeight="1" x14ac:dyDescent="0.2">
      <c r="A35" s="448"/>
      <c r="B35" s="15"/>
      <c r="C35" s="16"/>
      <c r="D35" s="16" t="s">
        <v>17</v>
      </c>
      <c r="E35" s="17"/>
      <c r="F35" s="120">
        <v>500000</v>
      </c>
      <c r="G35" s="121" t="s">
        <v>292</v>
      </c>
    </row>
    <row r="36" spans="1:7" s="4" customFormat="1" ht="17.25" customHeight="1" x14ac:dyDescent="0.2">
      <c r="A36" s="448"/>
      <c r="B36" s="15"/>
      <c r="C36" s="16"/>
      <c r="D36" s="16"/>
      <c r="E36" s="17"/>
      <c r="F36" s="101"/>
      <c r="G36" s="121"/>
    </row>
    <row r="37" spans="1:7" s="4" customFormat="1" ht="15" customHeight="1" x14ac:dyDescent="0.2">
      <c r="A37" s="448"/>
      <c r="B37" s="15"/>
      <c r="D37" s="16" t="s">
        <v>18</v>
      </c>
      <c r="E37" s="17"/>
      <c r="F37" s="128">
        <v>1000</v>
      </c>
      <c r="G37" s="121" t="s">
        <v>215</v>
      </c>
    </row>
    <row r="38" spans="1:7" s="4" customFormat="1" ht="15" customHeight="1" x14ac:dyDescent="0.2">
      <c r="A38" s="448"/>
      <c r="B38" s="15"/>
      <c r="D38" s="16"/>
      <c r="E38" s="17"/>
      <c r="F38" s="101"/>
      <c r="G38" s="121"/>
    </row>
    <row r="39" spans="1:7" s="4" customFormat="1" ht="17.5" customHeight="1" x14ac:dyDescent="0.2">
      <c r="A39" s="448"/>
      <c r="B39" s="15"/>
      <c r="C39" s="258" t="s">
        <v>19</v>
      </c>
      <c r="D39" s="258"/>
      <c r="E39" s="17"/>
      <c r="F39" s="120">
        <v>30000</v>
      </c>
      <c r="G39" s="126" t="s">
        <v>216</v>
      </c>
    </row>
    <row r="40" spans="1:7" s="4" customFormat="1" ht="17.5" customHeight="1" x14ac:dyDescent="0.2">
      <c r="A40" s="448"/>
      <c r="B40" s="15"/>
      <c r="C40" s="16"/>
      <c r="D40" s="16"/>
      <c r="E40" s="17"/>
      <c r="F40" s="101"/>
      <c r="G40" s="126"/>
    </row>
    <row r="41" spans="1:7" s="4" customFormat="1" ht="17.5" customHeight="1" x14ac:dyDescent="0.2">
      <c r="A41" s="448"/>
      <c r="B41" s="15"/>
      <c r="C41" s="258" t="s">
        <v>20</v>
      </c>
      <c r="D41" s="258"/>
      <c r="E41" s="17"/>
      <c r="F41" s="120">
        <v>350000</v>
      </c>
      <c r="G41" s="121" t="s">
        <v>260</v>
      </c>
    </row>
    <row r="42" spans="1:7" s="4" customFormat="1" ht="15" customHeight="1" x14ac:dyDescent="0.2">
      <c r="A42" s="448"/>
      <c r="B42" s="15"/>
      <c r="D42" s="19"/>
      <c r="E42" s="17"/>
      <c r="F42" s="101"/>
      <c r="G42" s="18"/>
    </row>
    <row r="43" spans="1:7" s="4" customFormat="1" ht="17.5" customHeight="1" x14ac:dyDescent="0.2">
      <c r="A43" s="448"/>
      <c r="B43" s="21"/>
      <c r="C43" s="255" t="s">
        <v>5</v>
      </c>
      <c r="D43" s="255"/>
      <c r="E43" s="22"/>
      <c r="F43" s="102">
        <f>F9+F11+F19+F21+F23+F33+F39+F41</f>
        <v>2282000</v>
      </c>
      <c r="G43" s="23"/>
    </row>
    <row r="44" spans="1:7" s="4" customFormat="1" ht="17.5" customHeight="1" x14ac:dyDescent="0.2">
      <c r="A44" s="448"/>
      <c r="B44" s="99" t="s">
        <v>58</v>
      </c>
      <c r="C44" s="16"/>
      <c r="D44" s="16"/>
      <c r="E44" s="17"/>
      <c r="F44" s="101"/>
      <c r="G44" s="18"/>
    </row>
    <row r="45" spans="1:7" s="4" customFormat="1" ht="17.5" customHeight="1" x14ac:dyDescent="0.2">
      <c r="A45" s="448"/>
      <c r="B45" s="15"/>
      <c r="C45" s="258" t="s">
        <v>59</v>
      </c>
      <c r="D45" s="258"/>
      <c r="E45" s="17"/>
      <c r="F45" s="101">
        <f>F47+F49+F51</f>
        <v>4640000</v>
      </c>
      <c r="G45" s="18"/>
    </row>
    <row r="46" spans="1:7" s="4" customFormat="1" ht="12.75" customHeight="1" x14ac:dyDescent="0.2">
      <c r="A46" s="448"/>
      <c r="B46" s="15"/>
      <c r="D46" s="16"/>
      <c r="E46" s="17"/>
      <c r="F46" s="101"/>
      <c r="G46" s="18"/>
    </row>
    <row r="47" spans="1:7" s="4" customFormat="1" ht="17.5" customHeight="1" x14ac:dyDescent="0.2">
      <c r="A47" s="448"/>
      <c r="B47" s="15"/>
      <c r="D47" s="16" t="s">
        <v>53</v>
      </c>
      <c r="E47" s="17"/>
      <c r="F47" s="120">
        <v>0</v>
      </c>
      <c r="G47" s="121"/>
    </row>
    <row r="48" spans="1:7" s="4" customFormat="1" ht="12.75" customHeight="1" x14ac:dyDescent="0.2">
      <c r="A48" s="448"/>
      <c r="B48" s="15"/>
      <c r="D48" s="16"/>
      <c r="E48" s="17"/>
      <c r="F48" s="101"/>
      <c r="G48" s="121"/>
    </row>
    <row r="49" spans="1:7" s="4" customFormat="1" ht="17.5" customHeight="1" x14ac:dyDescent="0.2">
      <c r="A49" s="448"/>
      <c r="B49" s="15"/>
      <c r="D49" s="16" t="s">
        <v>54</v>
      </c>
      <c r="E49" s="17"/>
      <c r="F49" s="120">
        <v>4640000</v>
      </c>
      <c r="G49" s="130" t="s">
        <v>217</v>
      </c>
    </row>
    <row r="50" spans="1:7" s="4" customFormat="1" ht="12.75" customHeight="1" x14ac:dyDescent="0.2">
      <c r="A50" s="448"/>
      <c r="B50" s="15"/>
      <c r="D50" s="16"/>
      <c r="E50" s="17"/>
      <c r="F50" s="101"/>
      <c r="G50" s="130"/>
    </row>
    <row r="51" spans="1:7" s="4" customFormat="1" ht="17.5" customHeight="1" x14ac:dyDescent="0.2">
      <c r="A51" s="448"/>
      <c r="B51" s="15"/>
      <c r="D51" s="16" t="s">
        <v>55</v>
      </c>
      <c r="E51" s="17"/>
      <c r="F51" s="120">
        <v>0</v>
      </c>
      <c r="G51" s="121"/>
    </row>
    <row r="52" spans="1:7" s="4" customFormat="1" ht="12.75" customHeight="1" x14ac:dyDescent="0.2">
      <c r="A52" s="448"/>
      <c r="B52" s="15"/>
      <c r="D52" s="16"/>
      <c r="E52" s="17"/>
      <c r="F52" s="101"/>
      <c r="G52" s="18"/>
    </row>
    <row r="53" spans="1:7" s="4" customFormat="1" ht="17.5" customHeight="1" x14ac:dyDescent="0.2">
      <c r="A53" s="448"/>
      <c r="B53" s="21"/>
      <c r="C53" s="255" t="s">
        <v>5</v>
      </c>
      <c r="D53" s="255"/>
      <c r="E53" s="22"/>
      <c r="F53" s="102">
        <f>F45</f>
        <v>4640000</v>
      </c>
      <c r="G53" s="23"/>
    </row>
    <row r="54" spans="1:7" s="4" customFormat="1" ht="17.5" customHeight="1" x14ac:dyDescent="0.2">
      <c r="A54" s="448"/>
      <c r="B54" s="99" t="s">
        <v>60</v>
      </c>
      <c r="C54" s="16"/>
      <c r="D54" s="16"/>
      <c r="E54" s="17"/>
      <c r="F54" s="101"/>
      <c r="G54" s="18"/>
    </row>
    <row r="55" spans="1:7" s="4" customFormat="1" ht="15" customHeight="1" x14ac:dyDescent="0.2">
      <c r="A55" s="448"/>
      <c r="B55" s="15"/>
      <c r="C55" s="258" t="s">
        <v>59</v>
      </c>
      <c r="D55" s="258"/>
      <c r="E55" s="17"/>
      <c r="F55" s="101">
        <f>F57+F59+F61</f>
        <v>580000</v>
      </c>
      <c r="G55" s="18"/>
    </row>
    <row r="56" spans="1:7" s="4" customFormat="1" ht="12.75" customHeight="1" x14ac:dyDescent="0.2">
      <c r="A56" s="448"/>
      <c r="B56" s="15"/>
      <c r="D56" s="16"/>
      <c r="E56" s="17"/>
      <c r="F56" s="101"/>
      <c r="G56" s="18"/>
    </row>
    <row r="57" spans="1:7" s="4" customFormat="1" ht="15" customHeight="1" x14ac:dyDescent="0.2">
      <c r="A57" s="448"/>
      <c r="B57" s="15"/>
      <c r="D57" s="16" t="s">
        <v>53</v>
      </c>
      <c r="E57" s="17"/>
      <c r="F57" s="120">
        <v>0</v>
      </c>
      <c r="G57" s="121"/>
    </row>
    <row r="58" spans="1:7" s="4" customFormat="1" ht="12.75" customHeight="1" x14ac:dyDescent="0.2">
      <c r="A58" s="448"/>
      <c r="B58" s="15"/>
      <c r="D58" s="16"/>
      <c r="E58" s="17"/>
      <c r="F58" s="101"/>
      <c r="G58" s="121"/>
    </row>
    <row r="59" spans="1:7" s="4" customFormat="1" ht="17.25" customHeight="1" x14ac:dyDescent="0.2">
      <c r="A59" s="448"/>
      <c r="B59" s="15"/>
      <c r="D59" s="16" t="s">
        <v>54</v>
      </c>
      <c r="E59" s="17"/>
      <c r="F59" s="120">
        <v>580000</v>
      </c>
      <c r="G59" s="130" t="s">
        <v>218</v>
      </c>
    </row>
    <row r="60" spans="1:7" s="4" customFormat="1" ht="12.75" customHeight="1" x14ac:dyDescent="0.2">
      <c r="A60" s="448"/>
      <c r="B60" s="15"/>
      <c r="D60" s="16"/>
      <c r="E60" s="17"/>
      <c r="F60" s="101"/>
      <c r="G60" s="121"/>
    </row>
    <row r="61" spans="1:7" s="4" customFormat="1" ht="17.25" customHeight="1" x14ac:dyDescent="0.2">
      <c r="A61" s="448"/>
      <c r="B61" s="15"/>
      <c r="D61" s="16" t="s">
        <v>55</v>
      </c>
      <c r="E61" s="17"/>
      <c r="F61" s="120">
        <v>0</v>
      </c>
      <c r="G61" s="121"/>
    </row>
    <row r="62" spans="1:7" s="4" customFormat="1" ht="12.75" customHeight="1" x14ac:dyDescent="0.2">
      <c r="A62" s="448"/>
      <c r="B62" s="15"/>
      <c r="D62" s="16"/>
      <c r="E62" s="17"/>
      <c r="F62" s="101"/>
      <c r="G62" s="121"/>
    </row>
    <row r="63" spans="1:7" s="4" customFormat="1" ht="17.25" customHeight="1" x14ac:dyDescent="0.2">
      <c r="A63" s="448"/>
      <c r="B63" s="15"/>
      <c r="C63" s="258" t="s">
        <v>12</v>
      </c>
      <c r="D63" s="258"/>
      <c r="E63" s="17"/>
      <c r="F63" s="101">
        <f>F65+F67+F69+F71</f>
        <v>12000</v>
      </c>
      <c r="G63" s="121"/>
    </row>
    <row r="64" spans="1:7" s="4" customFormat="1" ht="15" customHeight="1" x14ac:dyDescent="0.2">
      <c r="A64" s="448"/>
      <c r="B64" s="15"/>
      <c r="D64" s="16"/>
      <c r="E64" s="17"/>
      <c r="F64" s="101"/>
      <c r="G64" s="121"/>
    </row>
    <row r="65" spans="1:7" s="4" customFormat="1" ht="17.25" customHeight="1" x14ac:dyDescent="0.2">
      <c r="A65" s="448"/>
      <c r="B65" s="15"/>
      <c r="D65" s="16" t="s">
        <v>13</v>
      </c>
      <c r="E65" s="17"/>
      <c r="F65" s="120">
        <v>2000</v>
      </c>
      <c r="G65" s="121" t="s">
        <v>211</v>
      </c>
    </row>
    <row r="66" spans="1:7" s="4" customFormat="1" ht="15" customHeight="1" x14ac:dyDescent="0.2">
      <c r="A66" s="448"/>
      <c r="B66" s="15"/>
      <c r="E66" s="17"/>
      <c r="F66" s="101"/>
      <c r="G66" s="121"/>
    </row>
    <row r="67" spans="1:7" s="4" customFormat="1" ht="17.25" customHeight="1" x14ac:dyDescent="0.2">
      <c r="A67" s="448"/>
      <c r="B67" s="15"/>
      <c r="D67" s="16" t="s">
        <v>14</v>
      </c>
      <c r="E67" s="17"/>
      <c r="F67" s="120">
        <v>5000</v>
      </c>
      <c r="G67" s="121" t="s">
        <v>219</v>
      </c>
    </row>
    <row r="68" spans="1:7" s="4" customFormat="1" ht="15" customHeight="1" x14ac:dyDescent="0.2">
      <c r="A68" s="448"/>
      <c r="B68" s="15"/>
      <c r="D68" s="16"/>
      <c r="E68" s="17"/>
      <c r="F68" s="101"/>
      <c r="G68" s="121"/>
    </row>
    <row r="69" spans="1:7" s="4" customFormat="1" ht="17.25" customHeight="1" x14ac:dyDescent="0.2">
      <c r="A69" s="448"/>
      <c r="B69" s="15"/>
      <c r="D69" s="16" t="s">
        <v>15</v>
      </c>
      <c r="E69" s="17"/>
      <c r="F69" s="128">
        <v>0</v>
      </c>
      <c r="G69" s="121"/>
    </row>
    <row r="70" spans="1:7" s="4" customFormat="1" ht="17.25" customHeight="1" x14ac:dyDescent="0.2">
      <c r="A70" s="448"/>
      <c r="B70" s="15"/>
      <c r="D70" s="16"/>
      <c r="E70" s="17"/>
      <c r="F70" s="101"/>
      <c r="G70" s="121"/>
    </row>
    <row r="71" spans="1:7" s="4" customFormat="1" ht="17.25" customHeight="1" x14ac:dyDescent="0.2">
      <c r="A71" s="448"/>
      <c r="B71" s="15"/>
      <c r="D71" s="16" t="s">
        <v>57</v>
      </c>
      <c r="E71" s="17"/>
      <c r="F71" s="120">
        <v>5000</v>
      </c>
      <c r="G71" s="121" t="s">
        <v>220</v>
      </c>
    </row>
    <row r="72" spans="1:7" s="4" customFormat="1" ht="15" customHeight="1" x14ac:dyDescent="0.2">
      <c r="A72" s="448"/>
      <c r="B72" s="15"/>
      <c r="D72" s="16"/>
      <c r="E72" s="17"/>
      <c r="F72" s="101"/>
      <c r="G72" s="121"/>
    </row>
    <row r="73" spans="1:7" s="4" customFormat="1" ht="15" customHeight="1" x14ac:dyDescent="0.2">
      <c r="A73" s="448"/>
      <c r="B73" s="15"/>
      <c r="C73" s="258" t="s">
        <v>16</v>
      </c>
      <c r="D73" s="258"/>
      <c r="E73" s="17"/>
      <c r="F73" s="101">
        <f>F75+F77</f>
        <v>3000</v>
      </c>
      <c r="G73" s="121"/>
    </row>
    <row r="74" spans="1:7" s="4" customFormat="1" ht="15" customHeight="1" x14ac:dyDescent="0.2">
      <c r="A74" s="448"/>
      <c r="B74" s="15"/>
      <c r="D74" s="16"/>
      <c r="E74" s="17"/>
      <c r="F74" s="101"/>
      <c r="G74" s="121"/>
    </row>
    <row r="75" spans="1:7" s="4" customFormat="1" ht="15" customHeight="1" x14ac:dyDescent="0.2">
      <c r="A75" s="448"/>
      <c r="B75" s="15"/>
      <c r="D75" s="16" t="s">
        <v>17</v>
      </c>
      <c r="E75" s="17"/>
      <c r="F75" s="120">
        <v>3000</v>
      </c>
      <c r="G75" s="121" t="s">
        <v>214</v>
      </c>
    </row>
    <row r="76" spans="1:7" s="4" customFormat="1" ht="15" customHeight="1" x14ac:dyDescent="0.2">
      <c r="A76" s="448"/>
      <c r="B76" s="15"/>
      <c r="D76" s="16"/>
      <c r="E76" s="17"/>
      <c r="F76" s="101"/>
      <c r="G76" s="121"/>
    </row>
    <row r="77" spans="1:7" s="4" customFormat="1" ht="15" customHeight="1" x14ac:dyDescent="0.2">
      <c r="A77" s="448"/>
      <c r="B77" s="15"/>
      <c r="D77" s="16" t="s">
        <v>18</v>
      </c>
      <c r="E77" s="17"/>
      <c r="F77" s="128">
        <v>0</v>
      </c>
      <c r="G77" s="121"/>
    </row>
    <row r="78" spans="1:7" s="4" customFormat="1" ht="15" customHeight="1" x14ac:dyDescent="0.2">
      <c r="A78" s="448"/>
      <c r="B78" s="15"/>
      <c r="D78" s="16"/>
      <c r="E78" s="17"/>
      <c r="F78" s="101"/>
      <c r="G78" s="121"/>
    </row>
    <row r="79" spans="1:7" s="4" customFormat="1" ht="17.25" customHeight="1" x14ac:dyDescent="0.2">
      <c r="A79" s="448"/>
      <c r="B79" s="15"/>
      <c r="C79" s="258" t="s">
        <v>19</v>
      </c>
      <c r="D79" s="258"/>
      <c r="E79" s="17"/>
      <c r="F79" s="120">
        <v>0</v>
      </c>
      <c r="G79" s="121"/>
    </row>
    <row r="80" spans="1:7" s="4" customFormat="1" ht="17.25" customHeight="1" x14ac:dyDescent="0.2">
      <c r="A80" s="448"/>
      <c r="B80" s="15"/>
      <c r="C80" s="16"/>
      <c r="D80" s="16"/>
      <c r="E80" s="17"/>
      <c r="F80" s="101"/>
      <c r="G80" s="121"/>
    </row>
    <row r="81" spans="1:7" s="4" customFormat="1" ht="17.25" customHeight="1" x14ac:dyDescent="0.2">
      <c r="A81" s="448"/>
      <c r="B81" s="15"/>
      <c r="C81" s="258" t="s">
        <v>20</v>
      </c>
      <c r="D81" s="258"/>
      <c r="E81" s="17"/>
      <c r="F81" s="120">
        <v>0</v>
      </c>
      <c r="G81" s="121"/>
    </row>
    <row r="82" spans="1:7" s="4" customFormat="1" ht="15" customHeight="1" x14ac:dyDescent="0.2">
      <c r="A82" s="448"/>
      <c r="B82" s="15"/>
      <c r="D82" s="19"/>
      <c r="E82" s="17"/>
      <c r="F82" s="101"/>
      <c r="G82" s="18"/>
    </row>
    <row r="83" spans="1:7" s="4" customFormat="1" ht="17.25" customHeight="1" x14ac:dyDescent="0.2">
      <c r="A83" s="448"/>
      <c r="B83" s="15"/>
      <c r="C83" s="258" t="s">
        <v>5</v>
      </c>
      <c r="D83" s="258"/>
      <c r="E83" s="17"/>
      <c r="F83" s="102">
        <f>F55+F63+F73+F79+F81</f>
        <v>595000</v>
      </c>
      <c r="G83" s="23"/>
    </row>
    <row r="84" spans="1:7" s="4" customFormat="1" ht="21" customHeight="1" x14ac:dyDescent="0.2">
      <c r="A84" s="449" t="s">
        <v>221</v>
      </c>
      <c r="B84" s="450"/>
      <c r="C84" s="450"/>
      <c r="D84" s="450"/>
      <c r="E84" s="451"/>
      <c r="F84" s="102">
        <f>F43+F53+F83</f>
        <v>7517000</v>
      </c>
      <c r="G84" s="23"/>
    </row>
    <row r="85" spans="1:7" s="1" customFormat="1" x14ac:dyDescent="0.2"/>
    <row r="86" spans="1:7" s="1" customFormat="1" x14ac:dyDescent="0.2"/>
  </sheetData>
  <mergeCells count="22">
    <mergeCell ref="A84:E84"/>
    <mergeCell ref="C63:D63"/>
    <mergeCell ref="C73:D73"/>
    <mergeCell ref="C79:D79"/>
    <mergeCell ref="C81:D81"/>
    <mergeCell ref="C83:D83"/>
    <mergeCell ref="A1:D1"/>
    <mergeCell ref="B5:G5"/>
    <mergeCell ref="A6:E6"/>
    <mergeCell ref="A7:A83"/>
    <mergeCell ref="C9:D9"/>
    <mergeCell ref="C11:D11"/>
    <mergeCell ref="C19:D19"/>
    <mergeCell ref="C21:D21"/>
    <mergeCell ref="C23:D23"/>
    <mergeCell ref="C33:D33"/>
    <mergeCell ref="C39:D39"/>
    <mergeCell ref="C41:D41"/>
    <mergeCell ref="C43:D43"/>
    <mergeCell ref="C45:D45"/>
    <mergeCell ref="C53:D53"/>
    <mergeCell ref="C55:D55"/>
  </mergeCells>
  <phoneticPr fontId="23"/>
  <printOptions horizontalCentered="1" verticalCentered="1"/>
  <pageMargins left="0.55118110236220474" right="0.43307086614173229" top="0" bottom="0" header="0.51181102362204722" footer="0.51181102362204722"/>
  <pageSetup paperSize="9" scale="59" orientation="portrait" r:id="rId1"/>
  <headerFooter alignWithMargins="0"/>
  <rowBreaks count="1" manualBreakCount="1">
    <brk id="84" max="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L12"/>
  <sheetViews>
    <sheetView view="pageBreakPreview" zoomScaleNormal="100" zoomScaleSheetLayoutView="100" workbookViewId="0">
      <selection activeCell="A13" sqref="A13"/>
    </sheetView>
  </sheetViews>
  <sheetFormatPr defaultRowHeight="13" x14ac:dyDescent="0.2"/>
  <cols>
    <col min="1" max="1" width="3.6328125" style="168" customWidth="1"/>
  </cols>
  <sheetData>
    <row r="1" spans="1:12" ht="16.5" x14ac:dyDescent="0.2">
      <c r="A1" s="164" t="s">
        <v>309</v>
      </c>
    </row>
    <row r="2" spans="1:12" ht="19.5" customHeight="1" x14ac:dyDescent="0.2">
      <c r="A2" s="163" t="s">
        <v>293</v>
      </c>
    </row>
    <row r="3" spans="1:12" ht="21.75" customHeight="1" x14ac:dyDescent="0.2">
      <c r="A3" s="453" t="s">
        <v>295</v>
      </c>
      <c r="B3" s="453"/>
      <c r="C3" s="453"/>
      <c r="D3" s="453"/>
      <c r="E3" s="453"/>
      <c r="F3" s="453"/>
      <c r="G3" s="453"/>
      <c r="H3" s="453"/>
      <c r="I3" s="453"/>
      <c r="J3" s="453"/>
      <c r="K3" s="453"/>
      <c r="L3" s="453"/>
    </row>
    <row r="4" spans="1:12" s="162" customFormat="1" ht="53.25" customHeight="1" x14ac:dyDescent="0.2">
      <c r="A4" s="190" t="s">
        <v>321</v>
      </c>
      <c r="B4" s="452" t="s">
        <v>420</v>
      </c>
      <c r="C4" s="452"/>
      <c r="D4" s="452"/>
      <c r="E4" s="452"/>
      <c r="F4" s="452"/>
      <c r="G4" s="452"/>
      <c r="H4" s="452"/>
      <c r="I4" s="452"/>
      <c r="J4" s="452"/>
      <c r="K4" s="452"/>
      <c r="L4" s="452"/>
    </row>
    <row r="5" spans="1:12" s="162" customFormat="1" ht="183" customHeight="1" x14ac:dyDescent="0.2">
      <c r="A5" s="190" t="s">
        <v>322</v>
      </c>
      <c r="B5" s="357" t="s">
        <v>347</v>
      </c>
      <c r="C5" s="357"/>
      <c r="D5" s="357"/>
      <c r="E5" s="357"/>
      <c r="F5" s="357"/>
      <c r="G5" s="357"/>
      <c r="H5" s="357"/>
      <c r="I5" s="357"/>
      <c r="J5" s="357"/>
      <c r="K5" s="357"/>
      <c r="L5" s="357"/>
    </row>
    <row r="6" spans="1:12" s="162" customFormat="1" ht="20.25" customHeight="1" x14ac:dyDescent="0.2">
      <c r="A6" s="190" t="s">
        <v>323</v>
      </c>
      <c r="B6" s="357" t="s">
        <v>348</v>
      </c>
      <c r="C6" s="357"/>
      <c r="D6" s="357"/>
      <c r="E6" s="357"/>
      <c r="F6" s="357"/>
      <c r="G6" s="357"/>
      <c r="H6" s="357"/>
      <c r="I6" s="357"/>
      <c r="J6" s="357"/>
      <c r="K6" s="357"/>
      <c r="L6" s="357"/>
    </row>
    <row r="7" spans="1:12" s="162" customFormat="1" ht="34.5" customHeight="1" x14ac:dyDescent="0.2">
      <c r="A7" s="190" t="s">
        <v>324</v>
      </c>
      <c r="B7" s="357" t="s">
        <v>330</v>
      </c>
      <c r="C7" s="357"/>
      <c r="D7" s="357"/>
      <c r="E7" s="357"/>
      <c r="F7" s="357"/>
      <c r="G7" s="357"/>
      <c r="H7" s="357"/>
      <c r="I7" s="357"/>
      <c r="J7" s="357"/>
      <c r="K7" s="357"/>
      <c r="L7" s="357"/>
    </row>
    <row r="8" spans="1:12" s="162" customFormat="1" ht="192.75" customHeight="1" x14ac:dyDescent="0.2">
      <c r="A8" s="190" t="s">
        <v>325</v>
      </c>
      <c r="B8" s="357" t="s">
        <v>349</v>
      </c>
      <c r="C8" s="357"/>
      <c r="D8" s="357"/>
      <c r="E8" s="357"/>
      <c r="F8" s="357"/>
      <c r="G8" s="357"/>
      <c r="H8" s="357"/>
      <c r="I8" s="357"/>
      <c r="J8" s="357"/>
      <c r="K8" s="357"/>
      <c r="L8" s="357"/>
    </row>
    <row r="9" spans="1:12" s="162" customFormat="1" ht="34.5" customHeight="1" x14ac:dyDescent="0.2">
      <c r="A9" s="190" t="s">
        <v>326</v>
      </c>
      <c r="B9" s="357" t="s">
        <v>346</v>
      </c>
      <c r="C9" s="357"/>
      <c r="D9" s="357"/>
      <c r="E9" s="357"/>
      <c r="F9" s="357"/>
      <c r="G9" s="357"/>
      <c r="H9" s="357"/>
      <c r="I9" s="357"/>
      <c r="J9" s="357"/>
      <c r="K9" s="357"/>
      <c r="L9" s="357"/>
    </row>
    <row r="10" spans="1:12" s="162" customFormat="1" ht="34.5" customHeight="1" x14ac:dyDescent="0.2">
      <c r="A10" s="190" t="s">
        <v>327</v>
      </c>
      <c r="B10" s="357" t="s">
        <v>364</v>
      </c>
      <c r="C10" s="357"/>
      <c r="D10" s="357"/>
      <c r="E10" s="357"/>
      <c r="F10" s="357"/>
      <c r="G10" s="357"/>
      <c r="H10" s="357"/>
      <c r="I10" s="357"/>
      <c r="J10" s="357"/>
      <c r="K10" s="357"/>
      <c r="L10" s="357"/>
    </row>
    <row r="11" spans="1:12" s="162" customFormat="1" ht="60.75" customHeight="1" x14ac:dyDescent="0.2">
      <c r="A11" s="190" t="s">
        <v>328</v>
      </c>
      <c r="B11" s="357" t="s">
        <v>350</v>
      </c>
      <c r="C11" s="357"/>
      <c r="D11" s="357"/>
      <c r="E11" s="357"/>
      <c r="F11" s="357"/>
      <c r="G11" s="357"/>
      <c r="H11" s="357"/>
      <c r="I11" s="357"/>
      <c r="J11" s="357"/>
      <c r="K11" s="357"/>
      <c r="L11" s="357"/>
    </row>
    <row r="12" spans="1:12" s="162" customFormat="1" ht="34.5" customHeight="1" x14ac:dyDescent="0.2">
      <c r="A12" s="190" t="s">
        <v>329</v>
      </c>
      <c r="B12" s="357" t="s">
        <v>351</v>
      </c>
      <c r="C12" s="357"/>
      <c r="D12" s="357"/>
      <c r="E12" s="357"/>
      <c r="F12" s="357"/>
      <c r="G12" s="357"/>
      <c r="H12" s="357"/>
      <c r="I12" s="357"/>
      <c r="J12" s="357"/>
      <c r="K12" s="357"/>
      <c r="L12" s="357"/>
    </row>
  </sheetData>
  <mergeCells count="10">
    <mergeCell ref="B4:L4"/>
    <mergeCell ref="B7:L7"/>
    <mergeCell ref="A3:L3"/>
    <mergeCell ref="B9:L9"/>
    <mergeCell ref="B12:L12"/>
    <mergeCell ref="B5:L5"/>
    <mergeCell ref="B10:L10"/>
    <mergeCell ref="B11:L11"/>
    <mergeCell ref="B6:L6"/>
    <mergeCell ref="B8:L8"/>
  </mergeCells>
  <phoneticPr fontId="35"/>
  <pageMargins left="0.70866141732283472" right="0.70866141732283472" top="0.74803149606299213" bottom="0.74803149606299213" header="0.31496062992125984" footer="0.31496062992125984"/>
  <pageSetup paperSize="9"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AC45"/>
  <sheetViews>
    <sheetView view="pageBreakPreview" zoomScale="40" zoomScaleNormal="100" zoomScaleSheetLayoutView="40" workbookViewId="0">
      <selection activeCell="S19" sqref="S19"/>
    </sheetView>
  </sheetViews>
  <sheetFormatPr defaultColWidth="9" defaultRowHeight="13" x14ac:dyDescent="0.2"/>
  <cols>
    <col min="1" max="17" width="8.6328125" style="77" customWidth="1"/>
    <col min="18" max="19" width="18.54296875" style="77" customWidth="1"/>
    <col min="20" max="20" width="8.6328125" style="77" customWidth="1"/>
    <col min="21" max="21" width="19.6328125" style="77" bestFit="1" customWidth="1"/>
    <col min="22" max="24" width="8.6328125" style="77" customWidth="1"/>
    <col min="25" max="25" width="27.26953125" style="77" bestFit="1" customWidth="1"/>
    <col min="26" max="28" width="8.6328125" style="77" customWidth="1"/>
    <col min="29" max="29" width="18.90625" style="77" customWidth="1"/>
    <col min="30" max="30" width="3.7265625" style="77" bestFit="1" customWidth="1"/>
    <col min="31" max="31" width="30.36328125" style="77" customWidth="1"/>
    <col min="32" max="16384" width="9" style="77"/>
  </cols>
  <sheetData>
    <row r="1" spans="1:25" ht="21" x14ac:dyDescent="0.2">
      <c r="A1" s="180" t="s">
        <v>222</v>
      </c>
      <c r="B1" s="167"/>
    </row>
    <row r="2" spans="1:25" ht="41.25" customHeight="1" x14ac:dyDescent="0.2">
      <c r="A2" s="299" t="s">
        <v>373</v>
      </c>
      <c r="B2" s="299"/>
      <c r="C2" s="299"/>
      <c r="D2" s="299"/>
      <c r="E2" s="299"/>
      <c r="F2" s="299"/>
      <c r="G2" s="299"/>
      <c r="H2" s="299"/>
      <c r="I2" s="299"/>
      <c r="J2" s="299"/>
      <c r="K2" s="299"/>
      <c r="L2" s="299"/>
      <c r="M2" s="299"/>
      <c r="N2" s="299"/>
      <c r="O2" s="299"/>
      <c r="P2" s="299"/>
      <c r="Q2" s="299"/>
      <c r="R2" s="299"/>
      <c r="S2" s="299"/>
      <c r="T2" s="299"/>
      <c r="U2" s="170"/>
      <c r="V2" s="170"/>
      <c r="W2" s="170"/>
      <c r="X2" s="170"/>
      <c r="Y2" s="170"/>
    </row>
    <row r="3" spans="1:25" ht="15.75" customHeight="1" x14ac:dyDescent="0.2"/>
    <row r="4" spans="1:25" ht="28.5" customHeight="1" x14ac:dyDescent="0.2">
      <c r="A4" s="134" t="s">
        <v>262</v>
      </c>
      <c r="B4" s="134"/>
      <c r="U4" s="300"/>
      <c r="V4" s="300"/>
      <c r="W4" s="300"/>
      <c r="X4" s="300"/>
      <c r="Y4" s="300"/>
    </row>
    <row r="5" spans="1:25" ht="28.5" customHeight="1" x14ac:dyDescent="0.2">
      <c r="A5" s="134" t="s">
        <v>299</v>
      </c>
      <c r="B5" s="134"/>
    </row>
    <row r="6" spans="1:25" ht="18.75" customHeight="1" x14ac:dyDescent="0.2">
      <c r="A6" s="134"/>
      <c r="B6" s="134"/>
    </row>
    <row r="7" spans="1:25" ht="36" customHeight="1" x14ac:dyDescent="0.2">
      <c r="A7" s="134" t="s">
        <v>300</v>
      </c>
      <c r="B7" s="134"/>
    </row>
    <row r="8" spans="1:25" s="166" customFormat="1" ht="13.5" customHeight="1" x14ac:dyDescent="0.2">
      <c r="A8" s="301" t="s">
        <v>104</v>
      </c>
      <c r="B8" s="302"/>
      <c r="C8" s="301" t="s">
        <v>105</v>
      </c>
      <c r="D8" s="307"/>
      <c r="E8" s="307"/>
      <c r="F8" s="307"/>
      <c r="G8" s="307"/>
      <c r="H8" s="307"/>
      <c r="I8" s="307"/>
      <c r="J8" s="307"/>
      <c r="K8" s="302"/>
      <c r="L8" s="310" t="s">
        <v>106</v>
      </c>
      <c r="M8" s="311"/>
      <c r="N8" s="310" t="s">
        <v>107</v>
      </c>
      <c r="O8" s="311"/>
      <c r="P8" s="310" t="s">
        <v>108</v>
      </c>
      <c r="Q8" s="311"/>
      <c r="R8" s="465" t="s">
        <v>374</v>
      </c>
      <c r="S8" s="465" t="s">
        <v>375</v>
      </c>
    </row>
    <row r="9" spans="1:25" s="166" customFormat="1" ht="24" customHeight="1" x14ac:dyDescent="0.2">
      <c r="A9" s="303"/>
      <c r="B9" s="304"/>
      <c r="C9" s="303"/>
      <c r="D9" s="308"/>
      <c r="E9" s="308"/>
      <c r="F9" s="308"/>
      <c r="G9" s="308"/>
      <c r="H9" s="308"/>
      <c r="I9" s="308"/>
      <c r="J9" s="308"/>
      <c r="K9" s="304"/>
      <c r="L9" s="312"/>
      <c r="M9" s="313"/>
      <c r="N9" s="312"/>
      <c r="O9" s="313"/>
      <c r="P9" s="312"/>
      <c r="Q9" s="313"/>
      <c r="R9" s="465"/>
      <c r="S9" s="465"/>
    </row>
    <row r="10" spans="1:25" s="166" customFormat="1" ht="57.75" customHeight="1" x14ac:dyDescent="0.2">
      <c r="A10" s="305"/>
      <c r="B10" s="306"/>
      <c r="C10" s="305"/>
      <c r="D10" s="309"/>
      <c r="E10" s="309"/>
      <c r="F10" s="309"/>
      <c r="G10" s="309"/>
      <c r="H10" s="309"/>
      <c r="I10" s="309"/>
      <c r="J10" s="309"/>
      <c r="K10" s="306"/>
      <c r="L10" s="314"/>
      <c r="M10" s="315"/>
      <c r="N10" s="314"/>
      <c r="O10" s="315"/>
      <c r="P10" s="314"/>
      <c r="Q10" s="315"/>
      <c r="R10" s="465"/>
      <c r="S10" s="465"/>
    </row>
    <row r="11" spans="1:25" s="165" customFormat="1" ht="24.75" customHeight="1" x14ac:dyDescent="0.2">
      <c r="A11" s="289"/>
      <c r="B11" s="290"/>
      <c r="C11" s="289"/>
      <c r="D11" s="291"/>
      <c r="E11" s="291"/>
      <c r="F11" s="291"/>
      <c r="G11" s="291"/>
      <c r="H11" s="291"/>
      <c r="I11" s="291"/>
      <c r="J11" s="291"/>
      <c r="K11" s="290"/>
      <c r="L11" s="289"/>
      <c r="M11" s="290"/>
      <c r="N11" s="466" t="s">
        <v>120</v>
      </c>
      <c r="O11" s="467"/>
      <c r="P11" s="466" t="s">
        <v>37</v>
      </c>
      <c r="Q11" s="467"/>
      <c r="R11" s="465"/>
      <c r="S11" s="465"/>
    </row>
    <row r="12" spans="1:25" s="166" customFormat="1" ht="72" customHeight="1" x14ac:dyDescent="0.2">
      <c r="A12" s="296" t="s">
        <v>22</v>
      </c>
      <c r="B12" s="298"/>
      <c r="C12" s="296" t="s">
        <v>315</v>
      </c>
      <c r="D12" s="297"/>
      <c r="E12" s="297"/>
      <c r="F12" s="297"/>
      <c r="G12" s="297"/>
      <c r="H12" s="297"/>
      <c r="I12" s="297"/>
      <c r="J12" s="297"/>
      <c r="K12" s="298"/>
      <c r="L12" s="270" t="s">
        <v>145</v>
      </c>
      <c r="M12" s="272"/>
      <c r="N12" s="270">
        <v>450</v>
      </c>
      <c r="O12" s="272"/>
      <c r="P12" s="270">
        <v>300</v>
      </c>
      <c r="Q12" s="272"/>
      <c r="R12" s="194" t="s">
        <v>377</v>
      </c>
      <c r="S12" s="194" t="s">
        <v>378</v>
      </c>
    </row>
    <row r="13" spans="1:25" ht="23.25" customHeight="1" x14ac:dyDescent="0.2">
      <c r="A13" s="85"/>
      <c r="B13" s="85"/>
    </row>
    <row r="14" spans="1:25" ht="50.25" customHeight="1" x14ac:dyDescent="0.2">
      <c r="A14" s="168"/>
      <c r="B14" s="168"/>
      <c r="C14" s="168"/>
      <c r="D14" s="168"/>
      <c r="E14" s="168"/>
      <c r="F14" s="169"/>
      <c r="G14" s="169"/>
      <c r="H14" s="46"/>
      <c r="I14" s="168"/>
      <c r="J14" s="168"/>
      <c r="K14" s="168"/>
      <c r="L14" s="168"/>
      <c r="M14" s="168"/>
      <c r="N14" s="168"/>
      <c r="O14" s="169"/>
      <c r="P14" s="169"/>
      <c r="Q14" s="46"/>
      <c r="R14" s="168"/>
      <c r="S14" s="168"/>
      <c r="T14" s="168"/>
    </row>
    <row r="15" spans="1:25" ht="36" customHeight="1" x14ac:dyDescent="0.2">
      <c r="A15" s="134" t="s">
        <v>303</v>
      </c>
      <c r="B15" s="134"/>
    </row>
    <row r="16" spans="1:25" s="166" customFormat="1" ht="33" customHeight="1" x14ac:dyDescent="0.2">
      <c r="A16" s="454" t="s">
        <v>109</v>
      </c>
      <c r="B16" s="282" t="s">
        <v>110</v>
      </c>
      <c r="C16" s="280" t="s">
        <v>301</v>
      </c>
      <c r="D16" s="454" t="s">
        <v>302</v>
      </c>
      <c r="E16" s="454" t="s">
        <v>305</v>
      </c>
      <c r="F16" s="280" t="s">
        <v>307</v>
      </c>
      <c r="G16" s="281"/>
      <c r="H16" s="281"/>
      <c r="I16" s="282"/>
      <c r="J16" s="266" t="s">
        <v>111</v>
      </c>
      <c r="K16" s="266"/>
      <c r="L16" s="266" t="s">
        <v>112</v>
      </c>
      <c r="M16" s="266"/>
      <c r="N16" s="266" t="s">
        <v>113</v>
      </c>
      <c r="O16" s="266"/>
      <c r="P16" s="264" t="s">
        <v>312</v>
      </c>
      <c r="Q16" s="264" t="s">
        <v>313</v>
      </c>
    </row>
    <row r="17" spans="1:29" s="166" customFormat="1" ht="11.25" customHeight="1" x14ac:dyDescent="0.2">
      <c r="A17" s="455"/>
      <c r="B17" s="285"/>
      <c r="C17" s="283"/>
      <c r="D17" s="455"/>
      <c r="E17" s="455"/>
      <c r="F17" s="283"/>
      <c r="G17" s="284"/>
      <c r="H17" s="284"/>
      <c r="I17" s="285"/>
      <c r="J17" s="266"/>
      <c r="K17" s="266"/>
      <c r="L17" s="266"/>
      <c r="M17" s="266"/>
      <c r="N17" s="266"/>
      <c r="O17" s="266"/>
      <c r="P17" s="274"/>
      <c r="Q17" s="274"/>
    </row>
    <row r="18" spans="1:29" s="166" customFormat="1" ht="46.5" customHeight="1" x14ac:dyDescent="0.2">
      <c r="A18" s="456"/>
      <c r="B18" s="288"/>
      <c r="C18" s="286"/>
      <c r="D18" s="456"/>
      <c r="E18" s="456"/>
      <c r="F18" s="286"/>
      <c r="G18" s="287"/>
      <c r="H18" s="287"/>
      <c r="I18" s="288"/>
      <c r="J18" s="172" t="s">
        <v>115</v>
      </c>
      <c r="K18" s="172" t="s">
        <v>116</v>
      </c>
      <c r="L18" s="172" t="s">
        <v>115</v>
      </c>
      <c r="M18" s="172" t="s">
        <v>116</v>
      </c>
      <c r="N18" s="172" t="s">
        <v>115</v>
      </c>
      <c r="O18" s="172" t="s">
        <v>116</v>
      </c>
      <c r="P18" s="275"/>
      <c r="Q18" s="275"/>
    </row>
    <row r="19" spans="1:29" s="165" customFormat="1" ht="17.25" customHeight="1" x14ac:dyDescent="0.2">
      <c r="A19" s="178" t="s">
        <v>121</v>
      </c>
      <c r="B19" s="179" t="s">
        <v>121</v>
      </c>
      <c r="C19" s="178" t="s">
        <v>121</v>
      </c>
      <c r="D19" s="179" t="s">
        <v>121</v>
      </c>
      <c r="E19" s="179" t="s">
        <v>121</v>
      </c>
      <c r="F19" s="458" t="s">
        <v>316</v>
      </c>
      <c r="G19" s="459"/>
      <c r="H19" s="459"/>
      <c r="I19" s="460"/>
      <c r="J19" s="178" t="s">
        <v>37</v>
      </c>
      <c r="K19" s="178" t="s">
        <v>37</v>
      </c>
      <c r="L19" s="178" t="s">
        <v>37</v>
      </c>
      <c r="M19" s="178" t="s">
        <v>37</v>
      </c>
      <c r="N19" s="178" t="s">
        <v>37</v>
      </c>
      <c r="O19" s="178" t="s">
        <v>37</v>
      </c>
      <c r="P19" s="273" t="s">
        <v>126</v>
      </c>
      <c r="Q19" s="273" t="s">
        <v>126</v>
      </c>
    </row>
    <row r="20" spans="1:29" s="166" customFormat="1" ht="72.75" customHeight="1" x14ac:dyDescent="0.2">
      <c r="A20" s="182">
        <v>0</v>
      </c>
      <c r="B20" s="183">
        <v>0</v>
      </c>
      <c r="C20" s="184">
        <v>20</v>
      </c>
      <c r="D20" s="185">
        <v>5</v>
      </c>
      <c r="E20" s="186">
        <f>SUM(A20:D20)</f>
        <v>25</v>
      </c>
      <c r="F20" s="461"/>
      <c r="G20" s="462"/>
      <c r="H20" s="462"/>
      <c r="I20" s="463"/>
      <c r="J20" s="182">
        <v>1</v>
      </c>
      <c r="K20" s="182"/>
      <c r="L20" s="182"/>
      <c r="M20" s="182">
        <v>4</v>
      </c>
      <c r="N20" s="182"/>
      <c r="O20" s="182">
        <v>20</v>
      </c>
      <c r="P20" s="273"/>
      <c r="Q20" s="273"/>
    </row>
    <row r="21" spans="1:29" ht="50.25" customHeight="1" x14ac:dyDescent="0.2">
      <c r="A21" s="85"/>
      <c r="B21" s="85"/>
      <c r="E21" s="276" t="s">
        <v>314</v>
      </c>
      <c r="F21" s="276"/>
    </row>
    <row r="22" spans="1:29" ht="36" customHeight="1" x14ac:dyDescent="0.2">
      <c r="A22" s="134" t="s">
        <v>304</v>
      </c>
      <c r="B22" s="85"/>
      <c r="N22" s="166"/>
      <c r="O22" s="166"/>
      <c r="P22" s="166"/>
      <c r="Q22" s="166"/>
      <c r="R22" s="166"/>
    </row>
    <row r="23" spans="1:29" s="166" customFormat="1" ht="27" customHeight="1" x14ac:dyDescent="0.2">
      <c r="A23" s="261" t="s">
        <v>363</v>
      </c>
      <c r="B23" s="262"/>
      <c r="C23" s="262"/>
      <c r="D23" s="263"/>
      <c r="E23" s="264" t="s">
        <v>114</v>
      </c>
      <c r="F23" s="264" t="s">
        <v>310</v>
      </c>
      <c r="G23" s="266" t="s">
        <v>311</v>
      </c>
      <c r="H23" s="266"/>
      <c r="I23" s="266"/>
      <c r="J23" s="266"/>
      <c r="K23" s="266"/>
    </row>
    <row r="24" spans="1:29" s="166" customFormat="1" ht="60" customHeight="1" x14ac:dyDescent="0.2">
      <c r="A24" s="174" t="s">
        <v>117</v>
      </c>
      <c r="B24" s="174" t="s">
        <v>118</v>
      </c>
      <c r="C24" s="174" t="s">
        <v>119</v>
      </c>
      <c r="D24" s="174" t="s">
        <v>306</v>
      </c>
      <c r="E24" s="265"/>
      <c r="F24" s="265"/>
      <c r="G24" s="266"/>
      <c r="H24" s="266"/>
      <c r="I24" s="266"/>
      <c r="J24" s="266"/>
      <c r="K24" s="266"/>
      <c r="N24" s="165"/>
      <c r="O24" s="165"/>
      <c r="P24" s="165"/>
      <c r="Q24" s="165"/>
      <c r="R24" s="165"/>
    </row>
    <row r="25" spans="1:29" s="165" customFormat="1" ht="16.5" x14ac:dyDescent="0.2">
      <c r="A25" s="171" t="s">
        <v>37</v>
      </c>
      <c r="B25" s="173" t="s">
        <v>122</v>
      </c>
      <c r="C25" s="173" t="s">
        <v>121</v>
      </c>
      <c r="D25" s="173" t="s">
        <v>121</v>
      </c>
      <c r="E25" s="173" t="s">
        <v>308</v>
      </c>
      <c r="F25" s="178" t="s">
        <v>123</v>
      </c>
      <c r="G25" s="464"/>
      <c r="H25" s="464"/>
      <c r="I25" s="464"/>
      <c r="J25" s="464"/>
      <c r="K25" s="464"/>
      <c r="N25" s="166"/>
      <c r="O25" s="166"/>
      <c r="P25" s="166"/>
      <c r="Q25" s="166"/>
      <c r="R25" s="166"/>
    </row>
    <row r="26" spans="1:29" s="166" customFormat="1" ht="71.25" customHeight="1" x14ac:dyDescent="0.2">
      <c r="A26" s="185">
        <v>3</v>
      </c>
      <c r="B26" s="185">
        <v>2</v>
      </c>
      <c r="C26" s="185">
        <v>0</v>
      </c>
      <c r="D26" s="187">
        <f>SUM(A26:C26)</f>
        <v>5</v>
      </c>
      <c r="E26" s="185">
        <v>4</v>
      </c>
      <c r="F26" s="183">
        <v>8</v>
      </c>
      <c r="G26" s="457" t="s">
        <v>127</v>
      </c>
      <c r="H26" s="457"/>
      <c r="I26" s="457"/>
      <c r="J26" s="457"/>
      <c r="K26" s="457"/>
      <c r="N26" s="77"/>
      <c r="O26" s="77"/>
      <c r="P26" s="77"/>
      <c r="Q26" s="77"/>
      <c r="R26" s="77"/>
    </row>
    <row r="27" spans="1:29" ht="23.25" customHeight="1" x14ac:dyDescent="0.2">
      <c r="A27" s="85"/>
      <c r="B27" s="85"/>
      <c r="N27" s="85"/>
      <c r="O27" s="85"/>
      <c r="P27" s="85"/>
      <c r="Q27" s="85"/>
      <c r="R27" s="85"/>
    </row>
    <row r="28" spans="1:29" s="85" customFormat="1" ht="11" x14ac:dyDescent="0.2"/>
    <row r="29" spans="1:29" s="85" customFormat="1" ht="11" x14ac:dyDescent="0.2"/>
    <row r="30" spans="1:29" s="85" customFormat="1" x14ac:dyDescent="0.2">
      <c r="N30" s="77"/>
      <c r="O30" s="77"/>
      <c r="P30" s="77"/>
      <c r="Q30" s="77"/>
      <c r="R30" s="77"/>
      <c r="U30" s="88" t="s">
        <v>22</v>
      </c>
      <c r="V30" s="88" t="s">
        <v>124</v>
      </c>
      <c r="W30" s="89" t="s">
        <v>125</v>
      </c>
      <c r="X30" s="90" t="s">
        <v>126</v>
      </c>
      <c r="Y30" s="88" t="s">
        <v>127</v>
      </c>
    </row>
    <row r="31" spans="1:29" x14ac:dyDescent="0.2">
      <c r="U31" s="88" t="s">
        <v>24</v>
      </c>
      <c r="V31" s="88" t="s">
        <v>128</v>
      </c>
      <c r="W31" s="89" t="s">
        <v>129</v>
      </c>
      <c r="X31" s="90" t="s">
        <v>130</v>
      </c>
      <c r="Y31" s="88" t="s">
        <v>131</v>
      </c>
      <c r="AB31" s="85"/>
      <c r="AC31" s="85"/>
    </row>
    <row r="32" spans="1:29" x14ac:dyDescent="0.2">
      <c r="U32" s="88" t="s">
        <v>26</v>
      </c>
      <c r="V32" s="88" t="s">
        <v>132</v>
      </c>
      <c r="W32" s="89" t="s">
        <v>133</v>
      </c>
      <c r="X32" s="92"/>
      <c r="Y32" s="88" t="s">
        <v>134</v>
      </c>
      <c r="AB32" s="85"/>
    </row>
    <row r="33" spans="21:28" x14ac:dyDescent="0.2">
      <c r="U33" s="88" t="s">
        <v>30</v>
      </c>
      <c r="V33" s="88" t="s">
        <v>135</v>
      </c>
      <c r="W33" s="89" t="s">
        <v>136</v>
      </c>
      <c r="Y33" s="88" t="s">
        <v>137</v>
      </c>
      <c r="AB33" s="85"/>
    </row>
    <row r="34" spans="21:28" x14ac:dyDescent="0.2">
      <c r="U34" s="88" t="s">
        <v>34</v>
      </c>
      <c r="V34" s="88" t="s">
        <v>138</v>
      </c>
      <c r="W34" s="89" t="s">
        <v>199</v>
      </c>
      <c r="Y34" s="88" t="s">
        <v>139</v>
      </c>
      <c r="AB34" s="85"/>
    </row>
    <row r="35" spans="21:28" x14ac:dyDescent="0.2">
      <c r="V35" s="94" t="s">
        <v>140</v>
      </c>
      <c r="W35" s="91"/>
      <c r="Y35" s="88" t="s">
        <v>103</v>
      </c>
      <c r="AB35" s="85"/>
    </row>
    <row r="36" spans="21:28" x14ac:dyDescent="0.2">
      <c r="V36" s="88" t="s">
        <v>141</v>
      </c>
      <c r="W36" s="93"/>
      <c r="AB36" s="85"/>
    </row>
    <row r="37" spans="21:28" x14ac:dyDescent="0.2">
      <c r="V37" s="88" t="s">
        <v>142</v>
      </c>
      <c r="AB37" s="85"/>
    </row>
    <row r="38" spans="21:28" x14ac:dyDescent="0.2">
      <c r="V38" s="88" t="s">
        <v>143</v>
      </c>
      <c r="AB38" s="85"/>
    </row>
    <row r="39" spans="21:28" x14ac:dyDescent="0.2">
      <c r="V39" s="88" t="s">
        <v>144</v>
      </c>
      <c r="AB39" s="85"/>
    </row>
    <row r="40" spans="21:28" x14ac:dyDescent="0.2">
      <c r="V40" s="88" t="s">
        <v>145</v>
      </c>
    </row>
    <row r="41" spans="21:28" x14ac:dyDescent="0.2">
      <c r="V41" s="88" t="s">
        <v>146</v>
      </c>
    </row>
    <row r="42" spans="21:28" x14ac:dyDescent="0.2">
      <c r="V42" s="88" t="s">
        <v>147</v>
      </c>
    </row>
    <row r="43" spans="21:28" x14ac:dyDescent="0.2">
      <c r="V43" s="88" t="s">
        <v>148</v>
      </c>
    </row>
    <row r="44" spans="21:28" x14ac:dyDescent="0.2">
      <c r="V44" s="88" t="s">
        <v>149</v>
      </c>
    </row>
    <row r="45" spans="21:28" x14ac:dyDescent="0.2">
      <c r="V45" s="88" t="s">
        <v>150</v>
      </c>
    </row>
  </sheetData>
  <mergeCells count="40">
    <mergeCell ref="A2:T2"/>
    <mergeCell ref="U4:Y4"/>
    <mergeCell ref="A8:B10"/>
    <mergeCell ref="C8:K10"/>
    <mergeCell ref="L8:M10"/>
    <mergeCell ref="N8:O10"/>
    <mergeCell ref="P8:Q10"/>
    <mergeCell ref="R8:R11"/>
    <mergeCell ref="S8:S11"/>
    <mergeCell ref="L11:M11"/>
    <mergeCell ref="N11:O11"/>
    <mergeCell ref="P11:Q11"/>
    <mergeCell ref="A11:B11"/>
    <mergeCell ref="C11:K11"/>
    <mergeCell ref="A12:B12"/>
    <mergeCell ref="C12:K12"/>
    <mergeCell ref="L12:M12"/>
    <mergeCell ref="N12:O12"/>
    <mergeCell ref="P12:Q12"/>
    <mergeCell ref="G26:K26"/>
    <mergeCell ref="L16:M17"/>
    <mergeCell ref="N16:O17"/>
    <mergeCell ref="P16:P18"/>
    <mergeCell ref="F16:I18"/>
    <mergeCell ref="J16:K17"/>
    <mergeCell ref="F19:I20"/>
    <mergeCell ref="G25:K25"/>
    <mergeCell ref="E21:F21"/>
    <mergeCell ref="E16:E18"/>
    <mergeCell ref="Q19:Q20"/>
    <mergeCell ref="Q16:Q18"/>
    <mergeCell ref="A16:A18"/>
    <mergeCell ref="B16:B18"/>
    <mergeCell ref="C16:C18"/>
    <mergeCell ref="D16:D18"/>
    <mergeCell ref="A23:D23"/>
    <mergeCell ref="E23:E24"/>
    <mergeCell ref="F23:F24"/>
    <mergeCell ref="G23:K24"/>
    <mergeCell ref="P19:P20"/>
  </mergeCells>
  <phoneticPr fontId="35"/>
  <dataValidations count="5">
    <dataValidation imeMode="halfAlpha" operator="greaterThanOrEqual" allowBlank="1" showInputMessage="1" showErrorMessage="1" sqref="N12:Q12" xr:uid="{00000000-0002-0000-0C00-000000000000}"/>
    <dataValidation type="list" allowBlank="1" showInputMessage="1" showErrorMessage="1" sqref="A12" xr:uid="{00000000-0002-0000-0C00-000003000000}">
      <formula1>$U$30:$U$34</formula1>
    </dataValidation>
    <dataValidation type="list" allowBlank="1" showInputMessage="1" showErrorMessage="1" sqref="L12" xr:uid="{00000000-0002-0000-0C00-000004000000}">
      <formula1>$V$30:$V$45</formula1>
    </dataValidation>
    <dataValidation type="list" allowBlank="1" showInputMessage="1" showErrorMessage="1" sqref="P19:Q19" xr:uid="{00000000-0002-0000-0C00-000005000000}">
      <formula1>$X$30:$X$31</formula1>
    </dataValidation>
    <dataValidation type="list" allowBlank="1" showInputMessage="1" showErrorMessage="1" sqref="G26" xr:uid="{00000000-0002-0000-0C00-000006000000}">
      <formula1>$Y$30:$Y$35</formula1>
    </dataValidation>
  </dataValidations>
  <printOptions horizontalCentered="1"/>
  <pageMargins left="0.55118110236220474" right="0.27559055118110237" top="1.1023622047244095" bottom="0.55118110236220474" header="0.51181102362204722" footer="0.51181102362204722"/>
  <pageSetup paperSize="9" scale="5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9B6D3-3F8A-4D01-AD9D-23B4B209C7D4}">
  <sheetPr>
    <tabColor rgb="FFFF0000"/>
  </sheetPr>
  <dimension ref="A1:AN2"/>
  <sheetViews>
    <sheetView workbookViewId="0">
      <selection activeCell="A2" sqref="A2"/>
    </sheetView>
  </sheetViews>
  <sheetFormatPr defaultRowHeight="13" x14ac:dyDescent="0.2"/>
  <cols>
    <col min="1" max="1" width="12.26953125" customWidth="1"/>
    <col min="2" max="2" width="11" customWidth="1"/>
    <col min="3" max="18" width="15.81640625" customWidth="1"/>
    <col min="19" max="19" width="14.90625" customWidth="1"/>
    <col min="36" max="36" width="23.26953125" bestFit="1" customWidth="1"/>
    <col min="37" max="37" width="14.26953125" customWidth="1"/>
    <col min="38" max="38" width="11.36328125" bestFit="1" customWidth="1"/>
    <col min="39" max="39" width="11.36328125" customWidth="1"/>
    <col min="40" max="40" width="26.36328125" bestFit="1" customWidth="1"/>
  </cols>
  <sheetData>
    <row r="1" spans="1:40" s="162" customFormat="1" ht="32.5" customHeight="1" x14ac:dyDescent="0.2">
      <c r="A1" s="162" t="s">
        <v>290</v>
      </c>
      <c r="B1" s="162" t="s">
        <v>29</v>
      </c>
      <c r="C1" s="162" t="s">
        <v>2</v>
      </c>
      <c r="D1" s="162" t="s">
        <v>380</v>
      </c>
      <c r="E1" s="162" t="s">
        <v>268</v>
      </c>
      <c r="F1" s="162" t="s">
        <v>263</v>
      </c>
      <c r="G1" s="162" t="s">
        <v>381</v>
      </c>
      <c r="I1" s="162" t="s">
        <v>104</v>
      </c>
      <c r="J1" s="162" t="s">
        <v>376</v>
      </c>
      <c r="K1" s="162" t="s">
        <v>106</v>
      </c>
      <c r="L1" s="162" t="s">
        <v>344</v>
      </c>
      <c r="M1" s="162" t="s">
        <v>108</v>
      </c>
      <c r="N1" s="162" t="s">
        <v>395</v>
      </c>
      <c r="O1" s="162" t="s">
        <v>389</v>
      </c>
      <c r="P1" s="162" t="s">
        <v>391</v>
      </c>
      <c r="Q1" s="162" t="s">
        <v>393</v>
      </c>
      <c r="R1" s="162" t="s">
        <v>384</v>
      </c>
      <c r="S1" s="162" t="s">
        <v>385</v>
      </c>
      <c r="T1" s="162" t="s">
        <v>397</v>
      </c>
      <c r="U1" s="162" t="s">
        <v>398</v>
      </c>
      <c r="V1" s="162" t="s">
        <v>399</v>
      </c>
      <c r="W1" s="162" t="s">
        <v>400</v>
      </c>
      <c r="X1" s="162" t="s">
        <v>401</v>
      </c>
      <c r="Y1" s="162" t="s">
        <v>402</v>
      </c>
      <c r="Z1" s="162" t="s">
        <v>312</v>
      </c>
      <c r="AA1" s="162" t="s">
        <v>313</v>
      </c>
      <c r="AB1" s="162" t="s">
        <v>403</v>
      </c>
      <c r="AC1" t="s">
        <v>396</v>
      </c>
      <c r="AD1" t="s">
        <v>119</v>
      </c>
      <c r="AE1" t="s">
        <v>306</v>
      </c>
      <c r="AF1" s="162" t="s">
        <v>114</v>
      </c>
      <c r="AG1" s="162" t="s">
        <v>310</v>
      </c>
      <c r="AH1" s="162" t="s">
        <v>311</v>
      </c>
      <c r="AJ1" s="162" t="s">
        <v>415</v>
      </c>
      <c r="AK1" s="162" t="s">
        <v>417</v>
      </c>
      <c r="AL1" s="162" t="s">
        <v>416</v>
      </c>
      <c r="AM1" s="162" t="s">
        <v>418</v>
      </c>
      <c r="AN1" s="162" t="s">
        <v>414</v>
      </c>
    </row>
    <row r="2" spans="1:40" ht="13" customHeight="1" x14ac:dyDescent="0.2">
      <c r="A2">
        <f>'別紙１（所要額調書）'!B10</f>
        <v>0</v>
      </c>
      <c r="B2">
        <f>'別紙１（所要額調書）'!C10</f>
        <v>0</v>
      </c>
      <c r="C2" s="198">
        <f>'別紙１（所要額調書）'!D10</f>
        <v>0</v>
      </c>
      <c r="D2" s="198">
        <f>'別紙１（所要額調書）'!E10</f>
        <v>0</v>
      </c>
      <c r="E2" s="198">
        <f>'別紙１（所要額調書）'!H10</f>
        <v>0</v>
      </c>
      <c r="F2" s="198">
        <f>'別紙１（所要額調書）'!I10</f>
        <v>0</v>
      </c>
      <c r="G2" s="198">
        <f>'別紙１（所要額調書）'!K10</f>
        <v>0</v>
      </c>
      <c r="I2">
        <f>'別紙３（事業計画）'!A12</f>
        <v>0</v>
      </c>
      <c r="J2">
        <f>'別紙３（事業計画）'!C12</f>
        <v>0</v>
      </c>
      <c r="K2">
        <f>'別紙３（事業計画）'!L12</f>
        <v>0</v>
      </c>
      <c r="L2">
        <f>'別紙３（事業計画）'!N12</f>
        <v>0</v>
      </c>
      <c r="M2">
        <f>'別紙３（事業計画）'!P12</f>
        <v>0</v>
      </c>
      <c r="N2">
        <f>'別紙３（事業計画）'!A20</f>
        <v>0</v>
      </c>
      <c r="O2">
        <f>'別紙３（事業計画）'!B20</f>
        <v>0</v>
      </c>
      <c r="P2">
        <f>'別紙３（事業計画）'!C20</f>
        <v>0</v>
      </c>
      <c r="Q2">
        <f>'別紙３（事業計画）'!D20</f>
        <v>0</v>
      </c>
      <c r="R2">
        <f>'別紙３（事業計画）'!E20</f>
        <v>0</v>
      </c>
      <c r="S2">
        <f>'別紙３（事業計画）'!F19</f>
        <v>0</v>
      </c>
      <c r="T2">
        <f>'別紙３（事業計画）'!J20</f>
        <v>0</v>
      </c>
      <c r="U2">
        <f>'別紙３（事業計画）'!K20</f>
        <v>0</v>
      </c>
      <c r="V2">
        <f>'別紙３（事業計画）'!L20</f>
        <v>0</v>
      </c>
      <c r="W2">
        <f>'別紙３（事業計画）'!M20</f>
        <v>0</v>
      </c>
      <c r="X2">
        <f>'別紙３（事業計画）'!N20</f>
        <v>0</v>
      </c>
      <c r="Y2">
        <f>'別紙３（事業計画）'!O20</f>
        <v>0</v>
      </c>
      <c r="Z2">
        <f>'別紙３（事業計画）'!P19</f>
        <v>0</v>
      </c>
      <c r="AA2">
        <f>'別紙３（事業計画）'!Q19</f>
        <v>0</v>
      </c>
      <c r="AB2">
        <f>'別紙３（事業計画）'!A26</f>
        <v>0</v>
      </c>
      <c r="AC2">
        <f>'別紙３（事業計画）'!B26</f>
        <v>0</v>
      </c>
      <c r="AD2">
        <f>'別紙３（事業計画）'!C26</f>
        <v>0</v>
      </c>
      <c r="AE2">
        <f>'別紙３（事業計画）'!D26</f>
        <v>0</v>
      </c>
      <c r="AF2">
        <f>'別紙３（事業計画）'!E26</f>
        <v>0</v>
      </c>
      <c r="AG2">
        <f>'別紙３（事業計画）'!F26</f>
        <v>0</v>
      </c>
      <c r="AH2">
        <f>'別紙３（事業計画）'!G25</f>
        <v>0</v>
      </c>
      <c r="AJ2">
        <f>'別紙１（所要額調書）'!N14</f>
        <v>0</v>
      </c>
      <c r="AK2">
        <f>'別紙１（所要額調書）'!M17</f>
        <v>0</v>
      </c>
      <c r="AL2">
        <f>'別紙１（所要額調書）'!O17</f>
        <v>0</v>
      </c>
      <c r="AM2">
        <f>'別紙１（所要額調書）'!I15</f>
        <v>0</v>
      </c>
      <c r="AN2">
        <f>'別紙１（所要額調書）'!I16</f>
        <v>0</v>
      </c>
    </row>
  </sheetData>
  <sheetProtection sheet="1" objects="1" scenarios="1"/>
  <phoneticPr fontId="55"/>
  <pageMargins left="0.7" right="0.7" top="0.75" bottom="0.75" header="0.3" footer="0.3"/>
  <pageSetup paperSize="9" orientation="portrait" copies="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F6B0F7-4DA3-495A-BAD2-712ADC3F3A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492DB415-D613-4A9E-8C99-55B9DE4FFE2A}">
  <ds:schemaRefs>
    <ds:schemaRef ds:uri="http://schemas.microsoft.com/sharepoint/v3/contenttype/forms"/>
  </ds:schemaRefs>
</ds:datastoreItem>
</file>

<file path=customXml/itemProps3.xml><?xml version="1.0" encoding="utf-8"?>
<ds:datastoreItem xmlns:ds="http://schemas.openxmlformats.org/officeDocument/2006/customXml" ds:itemID="{D8213C4B-910B-4230-A229-80A2EE8BCE63}">
  <ds:schemaRefs>
    <ds:schemaRef ds:uri="http://purl.org/dc/elements/1.1/"/>
    <ds:schemaRef ds:uri="http://purl.org/dc/terms/"/>
    <ds:schemaRef ds:uri="8B97BE19-CDDD-400E-817A-CFDD13F7EC12"/>
    <ds:schemaRef ds:uri="http://schemas.microsoft.com/office/2006/metadata/properties"/>
    <ds:schemaRef ds:uri="http://www.w3.org/XML/1998/namespace"/>
    <ds:schemaRef ds:uri="http://schemas.microsoft.com/office/2006/documentManagement/types"/>
    <ds:schemaRef ds:uri="http://purl.org/dc/dcmitype/"/>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別紙１（所要額調書）</vt:lpstr>
      <vt:lpstr>別紙２（内訳）</vt:lpstr>
      <vt:lpstr>別紙３（事業計画）</vt:lpstr>
      <vt:lpstr>別紙４（名簿）</vt:lpstr>
      <vt:lpstr>別紙５（年間計画様式自由）</vt:lpstr>
      <vt:lpstr>別添１</vt:lpstr>
      <vt:lpstr>別添２</vt:lpstr>
      <vt:lpstr>別紙１参考</vt:lpstr>
      <vt:lpstr>別紙１記入例</vt:lpstr>
      <vt:lpstr>別紙２参考</vt:lpstr>
      <vt:lpstr>別紙２記入例</vt:lpstr>
      <vt:lpstr>別紙３参考</vt:lpstr>
      <vt:lpstr>別紙３記入例</vt:lpstr>
      <vt:lpstr>【入力しない】医療人材課集計シート</vt:lpstr>
      <vt:lpstr>'別紙１（所要額調書）'!Print_Area</vt:lpstr>
      <vt:lpstr>別紙１記入例!Print_Area</vt:lpstr>
      <vt:lpstr>別紙１参考!Print_Area</vt:lpstr>
      <vt:lpstr>'別紙２（内訳）'!Print_Area</vt:lpstr>
      <vt:lpstr>別紙２記入例!Print_Area</vt:lpstr>
      <vt:lpstr>別紙２参考!Print_Area</vt:lpstr>
      <vt:lpstr>'別紙３（事業計画）'!Print_Area</vt:lpstr>
      <vt:lpstr>別紙３記入例!Print_Area</vt:lpstr>
      <vt:lpstr>別紙３参考!Print_Area</vt:lpstr>
      <vt:lpstr>'別紙４（名簿）'!Print_Area</vt:lpstr>
      <vt:lpstr>'別紙１（所要額調書）'!Print_Titles</vt:lpstr>
      <vt:lpstr>別紙１記入例!Print_Titles</vt:lpstr>
      <vt:lpstr>別紙３参考!Print_Titles</vt:lpstr>
      <vt:lpstr>'別紙４（名簿）'!Print_Titles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2026-09-03T06:38:36Z</dcterms:modified>
</cp:coreProperties>
</file>