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1524B89-DD95-49D2-9D87-A358EBF26FA5}"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<sst xmlns="http://schemas.openxmlformats.org/spreadsheetml/2006/main" count="3087" uniqueCount="1050">
  <si>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</si>
  <si>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</si>
  <si>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</si>
  <si>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</si>
  <si>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</si>
  <si>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</si>
  <si>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</si>
  <si>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</si>
  <si>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</si>
  <si>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</si>
  <si>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</si>
  <si>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</si>
  <si>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</si>
  <si>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</si>
  <si>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</si>
  <si>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</si>
  <si>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</si>
  <si>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</si>
  <si>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</si>
  <si>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</si>
  <si>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</si>
  <si>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</si>
  <si>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</si>
  <si>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</si>
  <si>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</si>
  <si>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</si>
  <si>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</si>
  <si>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</si>
  <si>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</si>
  <si>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</si>
  <si>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</si>
  <si>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</si>
  <si>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</si>
  <si>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</si>
  <si>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</si>
  <si>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</si>
  <si>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</si>
  <si>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</si>
  <si>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</si>
  <si>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</si>
  <si>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</si>
  <si>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</si>
  <si>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</si>
  <si>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</si>
  <si>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</si>
  <si>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</si>
  <si>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</si>
  <si>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</si>
  <si>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</si>
  <si>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</si>
  <si>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</si>
  <si>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</si>
  <si>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</si>
  <si>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</si>
  <si>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</si>
  <si>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</si>
  <si>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</si>
  <si>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</si>
  <si>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</si>
  <si>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</si>
  <si>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</si>
  <si>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</si>
  <si>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</si>
  <si>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</si>
  <si>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</si>
  <si>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</si>
  <si>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</si>
  <si>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</si>
  <si>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</si>
  <si>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</si>
  <si>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</si>
  <si>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</si>
  <si>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</si>
  <si>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</si>
  <si>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</si>
  <si>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</si>
  <si>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</si>
  <si>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</si>
  <si>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</si>
  <si>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</si>
  <si>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</si>
  <si>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</si>
  <si>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</si>
  <si>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</si>
  <si>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</si>
  <si>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</si>
  <si>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</si>
  <si>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</si>
  <si>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</si>
  <si>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</si>
  <si>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</si>
  <si>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</si>
  <si>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</si>
  <si>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</si>
  <si>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</si>
  <si>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</si>
  <si>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</si>
  <si>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</si>
  <si>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</si>
  <si>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</si>
  <si>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</si>
  <si>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</si>
  <si>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</si>
  <si>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</si>
  <si>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</si>
  <si>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</si>
  <si>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</si>
  <si>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</si>
  <si>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</si>
  <si>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</si>
  <si>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</si>
  <si>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</si>
  <si>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</si>
  <si>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</si>
  <si>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</si>
  <si>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</si>
  <si>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</si>
  <si>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</si>
  <si>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</si>
  <si>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</si>
  <si>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</si>
  <si>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</si>
  <si>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</si>
  <si>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</si>
  <si>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</si>
  <si>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</si>
  <si>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</si>
  <si>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</si>
  <si>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</si>
  <si>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</si>
  <si>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</si>
  <si>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</si>
  <si>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</si>
  <si>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</si>
  <si>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</si>
  <si>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</si>
  <si>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</si>
  <si>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</si>
  <si>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</si>
  <si>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</si>
  <si>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</si>
  <si>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</si>
  <si>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</si>
  <si>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</si>
  <si>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</si>
  <si>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</si>
  <si>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</si>
  <si>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</si>
  <si>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</si>
  <si>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</si>
  <si>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</si>
  <si>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</si>
  <si>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</si>
  <si>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</si>
  <si>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</si>
  <si>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</si>
  <si>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</si>
  <si>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</si>
  <si>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</si>
  <si>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</si>
  <si>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</si>
  <si>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</si>
  <si>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</si>
  <si>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</si>
  <si>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</si>
  <si>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</si>
  <si>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</si>
  <si>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</si>
  <si>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</si>
  <si>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</si>
  <si>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</si>
  <si>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</si>
  <si>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</si>
  <si>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</si>
  <si>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</si>
  <si>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</si>
  <si>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</si>
  <si>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</si>
  <si>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</si>
  <si>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</si>
  <si>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</si>
  <si>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</si>
  <si>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</si>
  <si>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</si>
  <si>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</si>
  <si>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</si>
  <si>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</si>
  <si>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</si>
  <si>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</si>
  <si>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</si>
  <si>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</si>
  <si>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</si>
  <si>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</si>
  <si>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</si>
  <si>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</si>
  <si>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</si>
  <si>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</si>
  <si>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</si>
  <si>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</si>
  <si>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</si>
  <si>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</si>
  <si>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</si>
  <si>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</si>
  <si>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</si>
  <si>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</si>
  <si>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</si>
  <si>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</si>
  <si>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</si>
  <si>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</si>
  <si>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</si>
  <si>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</si>
  <si>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</si>
  <si>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</si>
  <si>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</si>
  <si>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</si>
  <si>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</si>
  <si>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</si>
  <si>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</si>
  <si>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</si>
  <si>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</si>
  <si>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</si>
  <si>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</si>
  <si>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</si>
  <si>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</si>
  <si>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</si>
  <si>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</si>
  <si>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</si>
  <si>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</si>
  <si>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</si>
  <si>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</si>
  <si>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</si>
  <si>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</si>
  <si>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</si>
  <si>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</si>
  <si>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</si>
  <si>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</si>
  <si>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</si>
  <si>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</si>
  <si>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</si>
  <si>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</si>
  <si>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</si>
  <si>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</si>
  <si>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</si>
  <si>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</si>
  <si>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</si>
  <si>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</si>
  <si>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</si>
  <si>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</si>
  <si>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</si>
  <si>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</si>
  <si>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</si>
  <si>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</si>
  <si>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</si>
  <si>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</si>
  <si>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</si>
  <si>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</si>
  <si>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</si>
  <si>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</si>
  <si>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</si>
  <si>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</si>
  <si>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</si>
  <si>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</si>
  <si>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</si>
  <si>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</si>
  <si>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</si>
  <si>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</si>
  <si>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</si>
  <si>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</si>
  <si>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</si>
  <si>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</si>
  <si>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</si>
  <si>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</si>
  <si>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</si>
  <si>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</si>
  <si>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</si>
  <si>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</si>
  <si>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</si>
  <si>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</si>
  <si>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</si>
  <si>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</si>
  <si>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</si>
  <si>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</si>
  <si>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</si>
  <si>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</si>
  <si>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</si>
  <si>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</si>
  <si>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</si>
  <si>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</si>
  <si>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</si>
  <si>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</si>
  <si>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</si>
  <si>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</si>
  <si>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</si>
  <si>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</si>
  <si>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</si>
  <si>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</si>
  <si>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</si>
  <si>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</si>
  <si>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</si>
  <si>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</si>
  <si>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</si>
  <si>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</si>
  <si>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</si>
  <si>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</si>
  <si>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</si>
  <si>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</si>
  <si>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</si>
  <si>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</si>
  <si>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</si>
  <si>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</si>
  <si>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</si>
  <si>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</si>
  <si>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</si>
  <si>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</si>
  <si>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</si>
  <si>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</si>
  <si>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</si>
  <si>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</si>
  <si>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</si>
  <si>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</si>
  <si>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</si>
  <si>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</si>
  <si>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</si>
  <si>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</si>
  <si>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</si>
  <si>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</si>
  <si>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</si>
  <si>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</si>
  <si>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</si>
  <si>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</si>
  <si>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</si>
  <si>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</si>
  <si>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</si>
  <si>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</si>
  <si>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</si>
  <si>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</si>
  <si>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</si>
  <si>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</si>
  <si>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</si>
  <si>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</si>
  <si>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</si>
  <si>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</si>
  <si>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</si>
  <si>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</si>
  <si>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</si>
  <si>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</si>
  <si>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</si>
  <si>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</si>
  <si>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</si>
  <si>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</si>
  <si>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</si>
  <si>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</si>
  <si>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</si>
  <si>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</si>
  <si>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</si>
  <si>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</si>
  <si>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</si>
  <si>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</si>
  <si>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</si>
  <si>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</si>
  <si>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</si>
  <si>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</si>
  <si>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</si>
  <si>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</si>
  <si>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</si>
  <si>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</si>
  <si>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</si>
  <si>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</si>
  <si>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</si>
  <si>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</si>
  <si>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</si>
  <si>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</si>
  <si>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</si>
  <si>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</si>
  <si>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</si>
  <si>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</si>
  <si>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</si>
  <si>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</si>
  <si>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</si>
  <si>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</si>
  <si>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</si>
  <si>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</si>
  <si>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</si>
  <si>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</si>
  <si>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</si>
  <si>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</si>
  <si>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</si>
  <si>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</si>
  <si>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</si>
  <si>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</si>
  <si>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</si>
  <si>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</si>
  <si>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</si>
  <si>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</si>
  <si>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</si>
  <si>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</si>
  <si>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</si>
  <si>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</si>
  <si>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</si>
  <si>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</si>
  <si>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</si>
  <si>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</si>
  <si>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</si>
  <si>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</si>
  <si>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</si>
  <si>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</si>
  <si>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</si>
  <si>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</si>
  <si>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</si>
  <si>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</si>
  <si>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</si>
  <si>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</si>
  <si>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</si>
  <si>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</si>
  <si>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</si>
  <si>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</si>
  <si>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</si>
  <si>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</si>
  <si>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</si>
  <si>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</si>
  <si>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</si>
  <si>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</si>
  <si>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</si>
  <si>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</si>
  <si>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</si>
  <si>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</si>
  <si>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</si>
  <si>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</si>
  <si>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</si>
  <si>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</si>
  <si>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</si>
  <si>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</si>
  <si>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</si>
  <si>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</si>
  <si>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</si>
  <si>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</si>
  <si>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</si>
  <si>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</si>
  <si>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</si>
  <si>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</si>
  <si>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</si>
  <si>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</si>
  <si>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</si>
  <si>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</si>
  <si>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</si>
  <si>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</si>
  <si>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</si>
  <si>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</si>
  <si>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</si>
  <si>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</si>
  <si>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</si>
  <si>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</si>
  <si>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</si>
  <si>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</si>
  <si>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</si>
  <si>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</si>
  <si>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</si>
  <si>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</si>
  <si>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</si>
  <si>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</si>
  <si>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</si>
  <si>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</si>
  <si>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</si>
  <si>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</si>
  <si>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</si>
  <si>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</si>
  <si>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</si>
  <si>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</si>
  <si>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</si>
  <si>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</si>
  <si>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</si>
  <si>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</si>
  <si>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</si>
  <si>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</si>
  <si>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</si>
  <si>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</si>
  <si>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</si>
  <si>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</si>
  <si>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</si>
  <si>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</si>
  <si>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</si>
  <si>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</si>
  <si>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</si>
  <si>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</si>
  <si>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</si>
  <si>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</si>
  <si>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</si>
  <si>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</si>
  <si>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</si>
  <si>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</si>
  <si>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</si>
  <si>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</si>
  <si>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</si>
  <si>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</si>
  <si>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</si>
  <si>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</si>
  <si>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</si>
  <si>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</si>
  <si>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</si>
  <si>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</si>
  <si>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</si>
  <si>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</si>
  <si>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</si>
  <si>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</si>
  <si>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</si>
  <si>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</si>
  <si>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</si>
  <si>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</si>
  <si>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</si>
  <si>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</si>
  <si>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</si>
  <si>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</si>
  <si>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</si>
  <si>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</si>
  <si>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</si>
  <si>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</si>
  <si>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</si>
  <si>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</si>
  <si>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</si>
  <si>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</si>
  <si>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</si>
  <si>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</si>
  <si>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</si>
  <si>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</si>
  <si>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</si>
  <si>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</si>
  <si>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</si>
  <si>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</si>
  <si>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</si>
  <si>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</si>
  <si>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</si>
  <si>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</si>
  <si>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</si>
  <si>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</si>
  <si>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</si>
  <si>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</si>
  <si>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</si>
  <si>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</si>
  <si>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</si>
  <si>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</si>
  <si>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</si>
  <si>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</si>
  <si>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</si>
  <si>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</si>
  <si>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</si>
  <si>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</si>
  <si>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</si>
  <si>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</si>
  <si>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</si>
  <si>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</si>
  <si>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</si>
  <si>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</si>
  <si>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</si>
  <si>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</si>
  <si>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</si>
  <si>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</si>
  <si>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</si>
  <si>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</si>
  <si>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</si>
  <si>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</si>
  <si>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</si>
  <si>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</si>
  <si>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</si>
  <si>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</si>
  <si>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</si>
  <si>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</si>
  <si>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</si>
  <si>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</si>
  <si>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</si>
  <si>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</si>
  <si>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</si>
  <si>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</si>
  <si>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</si>
  <si>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</si>
  <si>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</si>
  <si>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</si>
  <si>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</si>
  <si>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</si>
  <si>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</si>
  <si>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</si>
  <si>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</si>
  <si>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</si>
  <si>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</si>
  <si>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</si>
  <si>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</si>
  <si>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</si>
  <si>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</si>
  <si>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</si>
  <si>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</si>
  <si>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</si>
  <si>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</si>
  <si>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</si>
  <si>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</si>
  <si>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</si>
  <si>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</si>
  <si>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</si>
  <si>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</si>
  <si>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</si>
  <si>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</si>
  <si>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</si>
  <si>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</si>
  <si>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</si>
  <si>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</si>
  <si>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</si>
  <si>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</si>
  <si>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</si>
  <si>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</si>
  <si>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</si>
  <si>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</si>
  <si>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</si>
  <si>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</si>
  <si>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</si>
  <si>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</si>
  <si>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</si>
  <si>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</si>
  <si>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</si>
  <si>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</si>
  <si>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</si>
  <si>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</si>
  <si>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</si>
  <si>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</si>
  <si>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</si>
  <si>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</si>
  <si>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</si>
  <si>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</si>
  <si>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</si>
  <si>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</si>
  <si>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</si>
  <si>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</si>
  <si>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</si>
  <si>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</si>
  <si>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</si>
  <si>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</si>
  <si>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</si>
  <si>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</si>
  <si>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</si>
  <si>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</si>
  <si>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</si>
  <si>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</si>
  <si>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</si>
  <si>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</si>
  <si>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</si>
  <si>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</si>
  <si>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</si>
  <si>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</si>
  <si>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</si>
  <si>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</si>
  <si>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</si>
  <si>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</si>
  <si>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</si>
  <si>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</si>
  <si>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</si>
  <si>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</si>
  <si>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</si>
  <si>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</si>
  <si>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</si>
  <si>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</si>
  <si>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</si>
  <si>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</si>
  <si>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</si>
  <si>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</si>
  <si>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</si>
  <si>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</si>
  <si>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</si>
  <si>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</si>
  <si>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</si>
  <si>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</si>
  <si>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</si>
  <si>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</si>
  <si>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</si>
  <si>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</si>
  <si>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</si>
  <si>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</si>
  <si>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</si>
  <si>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</si>
  <si>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</si>
  <si>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</si>
  <si>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</si>
  <si>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</si>
  <si>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</si>
  <si>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</si>
  <si>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</si>
  <si>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</si>
  <si>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</si>
  <si>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</si>
  <si>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</si>
  <si>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</si>
  <si>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</si>
  <si>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</si>
  <si>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</si>
  <si>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</si>
  <si>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</si>
  <si>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</si>
  <si>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</si>
  <si>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</si>
  <si>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</si>
  <si>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</si>
  <si>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</si>
  <si>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</si>
  <si>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</si>
  <si>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</si>
  <si>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</si>
  <si>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</si>
  <si>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</si>
  <si>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</si>
  <si>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</si>
  <si>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</si>
  <si>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</si>
  <si>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</si>
  <si>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</si>
  <si>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</si>
  <si>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</si>
  <si>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</si>
  <si>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</si>
  <si>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</si>
  <si>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</si>
  <si>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</si>
  <si>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</si>
  <si>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</si>
  <si>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</si>
  <si>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</si>
  <si>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</si>
  <si>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</si>
  <si>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</si>
  <si>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</si>
  <si>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</si>
  <si>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</si>
  <si>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</si>
  <si>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</si>
  <si>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</si>
  <si>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</si>
  <si>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</si>
  <si>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</si>
  <si>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</si>
  <si>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</si>
  <si>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</si>
  <si>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</si>
  <si>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</si>
  <si>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</si>
  <si>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</si>
  <si>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</si>
  <si>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</si>
  <si>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</si>
  <si>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</si>
  <si>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</si>
  <si>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</si>
  <si>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</si>
  <si>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</si>
  <si>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</si>
  <si>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</si>
  <si>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</si>
  <si>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</si>
  <si>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</si>
  <si>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</si>
  <si>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</si>
  <si>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</si>
  <si>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</si>
  <si>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</si>
  <si>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</si>
  <si>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</si>
  <si>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</si>
  <si>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</si>
  <si>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</si>
  <si>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</si>
  <si>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</si>
  <si>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</si>
  <si>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</si>
  <si>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</si>
  <si>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</si>
  <si>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</si>
  <si>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</si>
  <si>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</si>
  <si>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</si>
  <si>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</si>
  <si>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</si>
  <si>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</si>
  <si>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</si>
  <si>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</si>
  <si>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</si>
  <si>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</si>
  <si>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</si>
  <si>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</si>
  <si>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</si>
  <si>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</si>
  <si>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</si>
  <si>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</si>
  <si>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</si>
  <si>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</si>
  <si>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</si>
  <si>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</si>
  <si>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</si>
  <si>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</si>
  <si>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</si>
  <si>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</si>
  <si>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</si>
  <si>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</si>
  <si>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</si>
  <si>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</si>
  <si>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</si>
  <si>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</si>
  <si>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</si>
  <si>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</si>
  <si>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</si>
  <si>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</si>
  <si>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</si>
  <si>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</si>
  <si>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</si>
  <si>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</si>
  <si>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</si>
  <si>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</si>
  <si>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</si>
  <si>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</si>
  <si>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</si>
  <si>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</si>
  <si>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</si>
  <si>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</si>
  <si>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</si>
  <si>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</si>
  <si>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</si>
  <si>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</si>
  <si>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</si>
  <si>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</si>
  <si>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</si>
  <si>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</si>
  <si>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</si>
  <si>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</si>
  <si>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</si>
  <si>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</si>
  <si>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</si>
  <si>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</si>
  <si>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</si>
  <si>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</si>
  <si>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</si>
  <si>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</si>
  <si>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</si>
  <si>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</si>
  <si>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</si>
  <si>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</si>
  <si>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</si>
  <si>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</si>
  <si>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</si>
  <si>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</si>
  <si>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</si>
  <si>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</si>
  <si>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</si>
  <si>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</si>
  <si>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</si>
  <si>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</si>
  <si>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</si>
  <si>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</si>
  <si>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</si>
  <si>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</si>
  <si>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</si>
  <si>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</si>
  <si>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</si>
  <si>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</si>
  <si>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</si>
  <si>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</si>
  <si>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</si>
  <si>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</si>
  <si>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</si>
  <si>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</si>
  <si>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</si>
  <si>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</si>
  <si>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</si>
  <si>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</si>
  <si>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</si>
  <si>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</si>
  <si>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</si>
  <si>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</si>
  <si>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</si>
  <si>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</si>
  <si>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</si>
  <si>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</si>
  <si>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</si>
  <si>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</si>
  <si>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</si>
  <si>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</si>
  <si>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</si>
  <si>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</si>
  <si>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</si>
  <si>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</si>
  <si>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</si>
  <si>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</si>
  <si>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</si>
  <si>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</si>
  <si>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</si>
  <si>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</si>
  <si>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</si>
  <si>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</si>
  <si>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</si>
  <si>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</si>
  <si>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</si>
  <si>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</si>
  <si>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</si>
  <si>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</si>
  <si>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</si>
  <si>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</si>
  <si>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</si>
  <si>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</si>
  <si>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</si>
  <si>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</si>
  <si>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</si>
  <si>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</si>
  <si>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</si>
  <si>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</si>
  <si>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</si>
  <si>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</si>
  <si>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</si>
  <si>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</si>
  <si>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</si>
  <si>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</si>
  <si>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</si>
  <si>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</si>
  <si>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</si>
  <si>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</si>
  <si>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</si>
  <si>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</si>
  <si>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</si>
  <si>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</si>
  <si>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</si>
  <si>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</si>
  <si>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</si>
  <si>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</si>
  <si>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</si>
  <si>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</si>
  <si>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</si>
  <si>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</si>
  <si>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</si>
  <si>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</si>
  <si>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</si>
  <si>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</si>
  <si>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</si>
  <si>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</si>
  <si>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</si>
  <si>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</si>
  <si>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</si>
  <si>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</si>
  <si>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</si>
  <si>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</si>
  <si>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</si>
  <si>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</si>
  <si>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</si>
  <si>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</si>
  <si>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</si>
  <si>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</si>
  <si>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</si>
  <si>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</si>
  <si>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</si>
  <si>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</si>
  <si>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</si>
  <si>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</si>
  <si>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</si>
  <si>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</si>
  <si>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</si>
  <si>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</si>
  <si>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</si>
  <si>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</si>
  <si>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</si>
  <si>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</si>
  <si>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</si>
  <si>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</si>
  <si>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</si>
  <si>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</si>
  <si>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</si>
  <si>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</si>
  <si>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</si>
  <si>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</si>
  <si>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</si>
  <si>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</si>
  <si>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</si>
  <si>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</si>
  <si>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</si>
  <si>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</si>
  <si>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</si>
  <si>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</si>
  <si>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</si>
  <si>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</si>
  <si>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</si>
  <si>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</si>
  <si>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</si>
  <si>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</si>
  <si>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</si>
  <si>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</si>
  <si>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</si>
  <si>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</si>
  <si>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</si>
  <si>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</si>
  <si>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</si>
  <si>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</si>
  <si>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</si>
  <si>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</si>
  <si>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</si>
  <si>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</si>
  <si>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</si>
  <si>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</si>
  <si>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</si>
  <si>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</si>
  <si>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</si>
  <si>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</si>
  <si>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</si>
  <si>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</si>
  <si>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</si>
  <si>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</si>
  <si>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</si>
  <si>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</si>
  <si>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</si>
  <si>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</si>
  <si>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</si>
  <si>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</si>
  <si>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</si>
  <si>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</si>
  <si>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</si>
  <si>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</si>
  <si>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</si>
  <si>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</si>
  <si>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</si>
  <si>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</si>
  <si>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</si>
  <si>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</si>
  <si>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</si>
  <si>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</si>
  <si>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</si>
  <si>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</si>
  <si>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</si>
  <si>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</si>
  <si>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</si>
  <si>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</si>
  <si>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</si>
  <si>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</si>
  <si>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</si>
  <si>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</si>
  <si>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</si>
  <si>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</si>
  <si>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</si>
  <si>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</si>
  <si>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</si>
  <si>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本強矢整形外科病院</t>
    <phoneticPr fontId="3"/>
  </si>
  <si>
    <t>〒369-1871 秩父市下影森８７１番地１</t>
    <phoneticPr fontId="3"/>
  </si>
  <si>
    <t>〇</t>
  </si>
  <si>
    <t>個人</t>
  </si>
  <si>
    <t>整形外科</t>
  </si>
  <si>
    <t>一般病棟特別入院基本料</t>
  </si>
  <si>
    <t>ＤＰＣ病院ではない</t>
  </si>
  <si>
    <t>-</t>
    <phoneticPr fontId="3"/>
  </si>
  <si>
    <t>一般病棟</t>
  </si>
  <si>
    <t>急性期機能</t>
  </si>
  <si>
    <t>療養病棟特別入院基本料</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</si>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</sst>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756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17</v>
      </c>
      <c r="K103" s="237" t="str">
        <f t="shared" si="1"/>
        <v/>
      </c>
      <c r="L103" s="258">
        <v>0</v>
      </c>
      <c r="M103" s="258">
        <v>17</v>
      </c>
    </row>
    <row r="104" spans="1:22" s="83" customFormat="1" ht="34.5" customHeight="1">
      <c r="A104" s="244" t="s">
        <v>614</v>
      </c>
      <c r="B104" s="84"/>
      <c r="C104" s="396"/>
      <c r="D104" s="397"/>
      <c r="E104" s="428"/>
      <c r="F104" s="429"/>
      <c r="G104" s="320" t="s">
        <v>47</v>
      </c>
      <c r="H104" s="322"/>
      <c r="I104" s="420"/>
      <c r="J104" s="256">
        <f t="shared" si="0"/>
        <v>17</v>
      </c>
      <c r="K104" s="237" t="str">
        <f t="shared" si="1"/>
        <v/>
      </c>
      <c r="L104" s="258">
        <v>0</v>
      </c>
      <c r="M104" s="258">
        <v>17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16</v>
      </c>
      <c r="K106" s="237" t="str">
        <f t="shared" si="1"/>
        <v/>
      </c>
      <c r="L106" s="258">
        <v>0</v>
      </c>
      <c r="M106" s="258">
        <v>16</v>
      </c>
    </row>
    <row r="107" spans="1:22" s="83" customFormat="1" ht="34.5" customHeight="1">
      <c r="A107" s="244" t="s">
        <v>614</v>
      </c>
      <c r="B107" s="84"/>
      <c r="C107" s="396"/>
      <c r="D107" s="397"/>
      <c r="E107" s="428"/>
      <c r="F107" s="429"/>
      <c r="G107" s="320" t="s">
        <v>47</v>
      </c>
      <c r="H107" s="322"/>
      <c r="I107" s="420"/>
      <c r="J107" s="256">
        <f t="shared" si="0"/>
        <v>16</v>
      </c>
      <c r="K107" s="237" t="str">
        <f t="shared" si="1"/>
        <v/>
      </c>
      <c r="L107" s="258">
        <v>0</v>
      </c>
      <c r="M107" s="258">
        <v>16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17</v>
      </c>
      <c r="K109" s="237" t="str">
        <f t="shared" si="1"/>
        <v/>
      </c>
      <c r="L109" s="258">
        <v>0</v>
      </c>
      <c r="M109" s="258">
        <v>17</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17</v>
      </c>
      <c r="K111" s="237" t="str">
        <f t="shared" si="1"/>
        <v/>
      </c>
      <c r="L111" s="258">
        <v>0</v>
      </c>
      <c r="M111" s="258">
        <v>17</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1047</v>
      </c>
    </row>
    <row r="132" spans="1:22" s="83" customFormat="1" ht="34.5" customHeight="1">
      <c r="A132" s="244" t="s">
        <v>621</v>
      </c>
      <c r="B132" s="84"/>
      <c r="C132" s="295"/>
      <c r="D132" s="297"/>
      <c r="E132" s="320" t="s">
        <v>58</v>
      </c>
      <c r="F132" s="321"/>
      <c r="G132" s="321"/>
      <c r="H132" s="322"/>
      <c r="I132" s="389"/>
      <c r="J132" s="101"/>
      <c r="K132" s="102"/>
      <c r="L132" s="82">
        <v>40</v>
      </c>
      <c r="M132" s="82">
        <v>17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51</v>
      </c>
      <c r="K155" s="264" t="str">
        <f t="shared" si="3"/>
        <v/>
      </c>
      <c r="L155" s="117">
        <v>51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t="str">
        <f t="shared" si="2"/>
        <v>*</v>
      </c>
      <c r="K159" s="264" t="str">
        <f t="shared" si="3"/>
        <v>※</v>
      </c>
      <c r="L159" s="117">
        <v>0</v>
      </c>
      <c r="M159" s="117" t="s">
        <v>541</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v>
      </c>
      <c r="K269" s="81" t="str">
        <f t="shared" si="8"/>
        <v/>
      </c>
      <c r="L269" s="147">
        <v>3</v>
      </c>
      <c r="M269" s="147">
        <v>1</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8</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5</v>
      </c>
      <c r="M273" s="147">
        <v>2</v>
      </c>
    </row>
    <row r="274" spans="1:13"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4</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275</v>
      </c>
      <c r="K392" s="81" t="str">
        <f t="shared" ref="K392:K397" si="12">IF(OR(COUNTIF(L392:M392,"未確認")&gt;0,COUNTIF(L392:M392,"~*")&gt;0),"※","")</f>
        <v/>
      </c>
      <c r="L392" s="147">
        <v>260</v>
      </c>
      <c r="M392" s="147">
        <v>15</v>
      </c>
    </row>
    <row r="393" spans="1:22" s="83" customFormat="1" ht="34.5" customHeight="1">
      <c r="A393" s="249" t="s">
        <v>773</v>
      </c>
      <c r="B393" s="84"/>
      <c r="C393" s="370"/>
      <c r="D393" s="380"/>
      <c r="E393" s="320" t="s">
        <v>224</v>
      </c>
      <c r="F393" s="321"/>
      <c r="G393" s="321"/>
      <c r="H393" s="322"/>
      <c r="I393" s="343"/>
      <c r="J393" s="140">
        <f t="shared" si="11"/>
        <v>94</v>
      </c>
      <c r="K393" s="81" t="str">
        <f t="shared" si="12"/>
        <v/>
      </c>
      <c r="L393" s="147">
        <v>79</v>
      </c>
      <c r="M393" s="147">
        <v>15</v>
      </c>
    </row>
    <row r="394" spans="1:22" s="83" customFormat="1" ht="34.5" customHeight="1">
      <c r="A394" s="250" t="s">
        <v>774</v>
      </c>
      <c r="B394" s="84"/>
      <c r="C394" s="370"/>
      <c r="D394" s="381"/>
      <c r="E394" s="320" t="s">
        <v>225</v>
      </c>
      <c r="F394" s="321"/>
      <c r="G394" s="321"/>
      <c r="H394" s="322"/>
      <c r="I394" s="343"/>
      <c r="J394" s="140">
        <f t="shared" si="11"/>
        <v>89</v>
      </c>
      <c r="K394" s="81" t="str">
        <f t="shared" si="12"/>
        <v/>
      </c>
      <c r="L394" s="147">
        <v>89</v>
      </c>
      <c r="M394" s="147">
        <v>0</v>
      </c>
    </row>
    <row r="395" spans="1:22" s="83" customFormat="1" ht="34.5" customHeight="1">
      <c r="A395" s="250" t="s">
        <v>775</v>
      </c>
      <c r="B395" s="84"/>
      <c r="C395" s="370"/>
      <c r="D395" s="382"/>
      <c r="E395" s="320" t="s">
        <v>226</v>
      </c>
      <c r="F395" s="321"/>
      <c r="G395" s="321"/>
      <c r="H395" s="322"/>
      <c r="I395" s="343"/>
      <c r="J395" s="140">
        <f t="shared" si="11"/>
        <v>92</v>
      </c>
      <c r="K395" s="81" t="str">
        <f t="shared" si="12"/>
        <v/>
      </c>
      <c r="L395" s="147">
        <v>92</v>
      </c>
      <c r="M395" s="147">
        <v>0</v>
      </c>
    </row>
    <row r="396" spans="1:22" s="83" customFormat="1" ht="34.5" customHeight="1">
      <c r="A396" s="250" t="s">
        <v>776</v>
      </c>
      <c r="B396" s="1"/>
      <c r="C396" s="370"/>
      <c r="D396" s="320" t="s">
        <v>227</v>
      </c>
      <c r="E396" s="321"/>
      <c r="F396" s="321"/>
      <c r="G396" s="321"/>
      <c r="H396" s="322"/>
      <c r="I396" s="343"/>
      <c r="J396" s="140">
        <f t="shared" si="11"/>
        <v>14025</v>
      </c>
      <c r="K396" s="81" t="str">
        <f t="shared" si="12"/>
        <v/>
      </c>
      <c r="L396" s="147">
        <v>13228</v>
      </c>
      <c r="M396" s="147">
        <v>797</v>
      </c>
    </row>
    <row r="397" spans="1:22" s="83" customFormat="1" ht="34.5" customHeight="1">
      <c r="A397" s="250" t="s">
        <v>777</v>
      </c>
      <c r="B397" s="119"/>
      <c r="C397" s="370"/>
      <c r="D397" s="320" t="s">
        <v>228</v>
      </c>
      <c r="E397" s="321"/>
      <c r="F397" s="321"/>
      <c r="G397" s="321"/>
      <c r="H397" s="322"/>
      <c r="I397" s="344"/>
      <c r="J397" s="140">
        <f t="shared" si="11"/>
        <v>270</v>
      </c>
      <c r="K397" s="81" t="str">
        <f t="shared" si="12"/>
        <v/>
      </c>
      <c r="L397" s="147">
        <v>255</v>
      </c>
      <c r="M397" s="147">
        <v>15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260</v>
      </c>
      <c r="K405" s="81" t="str">
        <f t="shared" ref="K405:K422" si="14">IF(OR(COUNTIF(L405:M405,"未確認")&gt;0,COUNTIF(L405:M405,"~*")&gt;0),"※","")</f>
        <v/>
      </c>
      <c r="L405" s="147">
        <v>260</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168</v>
      </c>
      <c r="K407" s="81" t="str">
        <f t="shared" si="14"/>
        <v/>
      </c>
      <c r="L407" s="147">
        <v>168</v>
      </c>
      <c r="M407" s="147">
        <v>0</v>
      </c>
    </row>
    <row r="408" spans="1:22" s="83" customFormat="1" ht="34.5" customHeight="1">
      <c r="A408" s="251" t="s">
        <v>781</v>
      </c>
      <c r="B408" s="119"/>
      <c r="C408" s="369"/>
      <c r="D408" s="369"/>
      <c r="E408" s="320" t="s">
        <v>236</v>
      </c>
      <c r="F408" s="321"/>
      <c r="G408" s="321"/>
      <c r="H408" s="322"/>
      <c r="I408" s="361"/>
      <c r="J408" s="140">
        <f t="shared" si="13"/>
        <v>55</v>
      </c>
      <c r="K408" s="81" t="str">
        <f t="shared" si="14"/>
        <v/>
      </c>
      <c r="L408" s="147">
        <v>55</v>
      </c>
      <c r="M408" s="147">
        <v>0</v>
      </c>
    </row>
    <row r="409" spans="1:22" s="83" customFormat="1" ht="34.5" customHeight="1">
      <c r="A409" s="251" t="s">
        <v>782</v>
      </c>
      <c r="B409" s="119"/>
      <c r="C409" s="369"/>
      <c r="D409" s="369"/>
      <c r="E409" s="317" t="s">
        <v>989</v>
      </c>
      <c r="F409" s="318"/>
      <c r="G409" s="318"/>
      <c r="H409" s="319"/>
      <c r="I409" s="361"/>
      <c r="J409" s="140">
        <f t="shared" si="13"/>
        <v>23</v>
      </c>
      <c r="K409" s="81" t="str">
        <f t="shared" si="14"/>
        <v/>
      </c>
      <c r="L409" s="147">
        <v>23</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14</v>
      </c>
      <c r="K412" s="81" t="str">
        <f t="shared" si="14"/>
        <v/>
      </c>
      <c r="L412" s="147">
        <v>14</v>
      </c>
      <c r="M412" s="147">
        <v>0</v>
      </c>
    </row>
    <row r="413" spans="1:22" s="83" customFormat="1" ht="34.5" customHeight="1">
      <c r="A413" s="251" t="s">
        <v>786</v>
      </c>
      <c r="B413" s="119"/>
      <c r="C413" s="369"/>
      <c r="D413" s="320" t="s">
        <v>251</v>
      </c>
      <c r="E413" s="321"/>
      <c r="F413" s="321"/>
      <c r="G413" s="321"/>
      <c r="H413" s="322"/>
      <c r="I413" s="361"/>
      <c r="J413" s="140">
        <f t="shared" si="13"/>
        <v>270</v>
      </c>
      <c r="K413" s="81" t="str">
        <f t="shared" si="14"/>
        <v/>
      </c>
      <c r="L413" s="147">
        <v>255</v>
      </c>
      <c r="M413" s="147">
        <v>15</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15</v>
      </c>
      <c r="M414" s="147">
        <v>0</v>
      </c>
    </row>
    <row r="415" spans="1:22" s="83" customFormat="1" ht="34.5" customHeight="1">
      <c r="A415" s="251" t="s">
        <v>788</v>
      </c>
      <c r="B415" s="119"/>
      <c r="C415" s="369"/>
      <c r="D415" s="369"/>
      <c r="E415" s="320" t="s">
        <v>242</v>
      </c>
      <c r="F415" s="321"/>
      <c r="G415" s="321"/>
      <c r="H415" s="322"/>
      <c r="I415" s="361"/>
      <c r="J415" s="140">
        <f t="shared" si="13"/>
        <v>184</v>
      </c>
      <c r="K415" s="81" t="str">
        <f t="shared" si="14"/>
        <v/>
      </c>
      <c r="L415" s="147">
        <v>175</v>
      </c>
      <c r="M415" s="147">
        <v>9</v>
      </c>
    </row>
    <row r="416" spans="1:22" s="83" customFormat="1" ht="34.5" customHeight="1">
      <c r="A416" s="251" t="s">
        <v>789</v>
      </c>
      <c r="B416" s="119"/>
      <c r="C416" s="369"/>
      <c r="D416" s="369"/>
      <c r="E416" s="320" t="s">
        <v>243</v>
      </c>
      <c r="F416" s="321"/>
      <c r="G416" s="321"/>
      <c r="H416" s="322"/>
      <c r="I416" s="361"/>
      <c r="J416" s="140">
        <f t="shared" si="13"/>
        <v>16</v>
      </c>
      <c r="K416" s="81" t="str">
        <f t="shared" si="14"/>
        <v/>
      </c>
      <c r="L416" s="147">
        <v>16</v>
      </c>
      <c r="M416" s="147">
        <v>0</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14</v>
      </c>
      <c r="M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3</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29</v>
      </c>
      <c r="K420" s="81" t="str">
        <f t="shared" si="14"/>
        <v/>
      </c>
      <c r="L420" s="147">
        <v>24</v>
      </c>
      <c r="M420" s="147">
        <v>5</v>
      </c>
    </row>
    <row r="421" spans="1:22" s="83" customFormat="1" ht="34.5" customHeight="1">
      <c r="A421" s="251" t="s">
        <v>794</v>
      </c>
      <c r="B421" s="119"/>
      <c r="C421" s="369"/>
      <c r="D421" s="369"/>
      <c r="E421" s="320" t="s">
        <v>247</v>
      </c>
      <c r="F421" s="321"/>
      <c r="G421" s="321"/>
      <c r="H421" s="322"/>
      <c r="I421" s="361"/>
      <c r="J421" s="140">
        <f t="shared" si="13"/>
        <v>9</v>
      </c>
      <c r="K421" s="81" t="str">
        <f t="shared" si="14"/>
        <v/>
      </c>
      <c r="L421" s="147">
        <v>8</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255</v>
      </c>
      <c r="K430" s="193" t="str">
        <f>IF(OR(COUNTIF(L430:M430,"未確認")&gt;0,COUNTIF(L430:M430,"~*")&gt;0),"※","")</f>
        <v/>
      </c>
      <c r="L430" s="147">
        <v>240</v>
      </c>
      <c r="M430" s="147">
        <v>15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168</v>
      </c>
      <c r="K433" s="193" t="str">
        <f>IF(OR(COUNTIF(L433:M433,"未確認")&gt;0,COUNTIF(L433:M433,"~*")&gt;0),"※","")</f>
        <v/>
      </c>
      <c r="L433" s="147">
        <v>161</v>
      </c>
      <c r="M433" s="147">
        <v>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87</v>
      </c>
      <c r="K434" s="193" t="str">
        <f>IF(OR(COUNTIF(L434:M434,"未確認")&gt;0,COUNTIF(L434:M434,"~*")&gt;0),"※","")</f>
        <v/>
      </c>
      <c r="L434" s="147">
        <v>79</v>
      </c>
      <c r="M434" s="147">
        <v>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23</v>
      </c>
      <c r="K468" s="201" t="str">
        <f t="shared" ref="K468:K475" si="16">IF(OR(COUNTIF(L468:M468,"未確認")&gt;0,COUNTIF(L468:M468,"*")&gt;0),"※","")</f>
        <v/>
      </c>
      <c r="L468" s="117">
        <v>23</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53</v>
      </c>
      <c r="K470" s="201" t="str">
        <f t="shared" si="16"/>
        <v/>
      </c>
      <c r="L470" s="117">
        <v>53</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13</v>
      </c>
      <c r="K481" s="201" t="str">
        <f t="shared" si="18"/>
        <v/>
      </c>
      <c r="L481" s="117">
        <v>13</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19</v>
      </c>
      <c r="K483" s="201" t="str">
        <f t="shared" si="18"/>
        <v/>
      </c>
      <c r="L483" s="117">
        <v>19</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240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21</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62</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113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39</v>
      </c>
      <c r="K646" s="201" t="str">
        <f t="shared" ref="K646:K660" si="33">IF(OR(COUNTIF(L646:M646,"未確認")&gt;0,COUNTIF(L646:M646,"*")&gt;0),"※","")</f>
        <v>※</v>
      </c>
      <c r="L646" s="117">
        <v>39</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39</v>
      </c>
      <c r="K650" s="201" t="str">
        <f t="shared" si="33"/>
        <v>※</v>
      </c>
      <c r="L650" s="117">
        <v>39</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26</v>
      </c>
      <c r="K655" s="201" t="str">
        <f t="shared" si="33"/>
        <v/>
      </c>
      <c r="L655" s="117">
        <v>26</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024F0F9-BEF8-44CA-B69E-5675CF9D770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2019-12-23T00:32:46Z</dcterms:modified>
</cp:coreProperties>
</file>