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AE3E8C98-CD49-47A4-9B16-0424274FFCA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<sst xmlns="http://schemas.openxmlformats.org/spreadsheetml/2006/main" count="3192" uniqueCount="1056">
  <si>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</si>
  <si>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</si>
  <si>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</si>
  <si>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</si>
  <si>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</si>
  <si>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</si>
  <si>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</si>
  <si>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</si>
  <si>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</si>
  <si>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</si>
  <si>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</si>
  <si>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</si>
  <si>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</si>
  <si>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</si>
  <si>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</si>
  <si>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</si>
  <si>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</si>
  <si>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</si>
  <si>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</si>
  <si>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</si>
  <si>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</si>
  <si>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</si>
  <si>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</si>
  <si>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</si>
  <si>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</si>
  <si>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</si>
  <si>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</si>
  <si>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</si>
  <si>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</si>
  <si>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</si>
  <si>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</si>
  <si>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</si>
  <si>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</si>
  <si>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</si>
  <si>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</si>
  <si>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</si>
  <si>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</si>
  <si>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</si>
  <si>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</si>
  <si>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</si>
  <si>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</si>
  <si>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</si>
  <si>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</si>
  <si>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</si>
  <si>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</si>
  <si>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</si>
  <si>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</si>
  <si>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</si>
  <si>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</si>
  <si>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</si>
  <si>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</si>
  <si>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</si>
  <si>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</si>
  <si>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</si>
  <si>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</si>
  <si>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</si>
  <si>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</si>
  <si>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</si>
  <si>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</si>
  <si>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</si>
  <si>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</si>
  <si>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</si>
  <si>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</si>
  <si>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</si>
  <si>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</si>
  <si>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</si>
  <si>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</si>
  <si>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</si>
  <si>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</si>
  <si>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</si>
  <si>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</si>
  <si>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</si>
  <si>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</si>
  <si>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</si>
  <si>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</si>
  <si>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</si>
  <si>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</si>
  <si>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</si>
  <si>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</si>
  <si>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</si>
  <si>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</si>
  <si>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</si>
  <si>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</si>
  <si>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</si>
  <si>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</si>
  <si>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</si>
  <si>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</si>
  <si>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</si>
  <si>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</si>
  <si>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</si>
  <si>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</si>
  <si>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</si>
  <si>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</si>
  <si>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</si>
  <si>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</si>
  <si>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</si>
  <si>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</si>
  <si>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</si>
  <si>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</si>
  <si>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</si>
  <si>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</si>
  <si>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</si>
  <si>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</si>
  <si>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</si>
  <si>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</si>
  <si>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</si>
  <si>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</si>
  <si>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</si>
  <si>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</si>
  <si>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</si>
  <si>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</si>
  <si>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</si>
  <si>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</si>
  <si>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</si>
  <si>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</si>
  <si>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</si>
  <si>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</si>
  <si>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</si>
  <si>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</si>
  <si>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</si>
  <si>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</si>
  <si>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</si>
  <si>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</si>
  <si>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</si>
  <si>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</si>
  <si>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</si>
  <si>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</si>
  <si>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</si>
  <si>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</si>
  <si>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</si>
  <si>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</si>
  <si>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</si>
  <si>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</si>
  <si>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</si>
  <si>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</si>
  <si>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</si>
  <si>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</si>
  <si>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</si>
  <si>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</si>
  <si>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</si>
  <si>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</si>
  <si>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</si>
  <si>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</si>
  <si>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</si>
  <si>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</si>
  <si>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</si>
  <si>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</si>
  <si>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</si>
  <si>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</si>
  <si>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</si>
  <si>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</si>
  <si>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</si>
  <si>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</si>
  <si>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</si>
  <si>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</si>
  <si>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</si>
  <si>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</si>
  <si>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</si>
  <si>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</si>
  <si>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</si>
  <si>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</si>
  <si>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</si>
  <si>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</si>
  <si>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</si>
  <si>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</si>
  <si>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</si>
  <si>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</si>
  <si>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</si>
  <si>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</si>
  <si>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</si>
  <si>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</si>
  <si>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</si>
  <si>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</si>
  <si>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</si>
  <si>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</si>
  <si>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</si>
  <si>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</si>
  <si>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</si>
  <si>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</si>
  <si>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</si>
  <si>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</si>
  <si>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</si>
  <si>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</si>
  <si>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</si>
  <si>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</si>
  <si>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</si>
  <si>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</si>
  <si>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</si>
  <si>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</si>
  <si>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</si>
  <si>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</si>
  <si>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</si>
  <si>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</si>
  <si>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</si>
  <si>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</si>
  <si>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</si>
  <si>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</si>
  <si>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</si>
  <si>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</si>
  <si>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</si>
  <si>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</si>
  <si>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</si>
  <si>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</si>
  <si>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</si>
  <si>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</si>
  <si>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</si>
  <si>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</si>
  <si>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</si>
  <si>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</si>
  <si>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</si>
  <si>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</si>
  <si>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</si>
  <si>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</si>
  <si>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</si>
  <si>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</si>
  <si>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</si>
  <si>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</si>
  <si>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</si>
  <si>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</si>
  <si>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</si>
  <si>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</si>
  <si>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</si>
  <si>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</si>
  <si>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</si>
  <si>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</si>
  <si>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</si>
  <si>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</si>
  <si>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</si>
  <si>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</si>
  <si>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</si>
  <si>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</si>
  <si>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</si>
  <si>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</si>
  <si>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</si>
  <si>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</si>
  <si>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</si>
  <si>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</si>
  <si>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</si>
  <si>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</si>
  <si>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</si>
  <si>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</si>
  <si>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</si>
  <si>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</si>
  <si>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</si>
  <si>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</si>
  <si>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</si>
  <si>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</si>
  <si>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</si>
  <si>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</si>
  <si>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</si>
  <si>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</si>
  <si>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</si>
  <si>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</si>
  <si>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</si>
  <si>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</si>
  <si>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</si>
  <si>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</si>
  <si>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</si>
  <si>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</si>
  <si>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</si>
  <si>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</si>
  <si>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</si>
  <si>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</si>
  <si>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</si>
  <si>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</si>
  <si>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</si>
  <si>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</si>
  <si>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</si>
  <si>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</si>
  <si>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</si>
  <si>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</si>
  <si>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</si>
  <si>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</si>
  <si>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</si>
  <si>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</si>
  <si>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</si>
  <si>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</si>
  <si>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</si>
  <si>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</si>
  <si>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</si>
  <si>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</si>
  <si>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</si>
  <si>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</si>
  <si>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</si>
  <si>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</si>
  <si>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</si>
  <si>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</si>
  <si>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</si>
  <si>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</si>
  <si>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</si>
  <si>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</si>
  <si>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</si>
  <si>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</si>
  <si>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</si>
  <si>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</si>
  <si>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</si>
  <si>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</si>
  <si>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</si>
  <si>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</si>
  <si>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</si>
  <si>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</si>
  <si>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</si>
  <si>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</si>
  <si>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</si>
  <si>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</si>
  <si>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</si>
  <si>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</si>
  <si>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</si>
  <si>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</si>
  <si>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</si>
  <si>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</si>
  <si>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</si>
  <si>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</si>
  <si>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</si>
  <si>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</si>
  <si>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</si>
  <si>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</si>
  <si>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</si>
  <si>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</si>
  <si>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</si>
  <si>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</si>
  <si>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</si>
  <si>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</si>
  <si>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</si>
  <si>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</si>
  <si>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</si>
  <si>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</si>
  <si>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</si>
  <si>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</si>
  <si>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</si>
  <si>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</si>
  <si>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</si>
  <si>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</si>
  <si>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</si>
  <si>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</si>
  <si>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</si>
  <si>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</si>
  <si>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</si>
  <si>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</si>
  <si>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</si>
  <si>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</si>
  <si>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</si>
  <si>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</si>
  <si>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</si>
  <si>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</si>
  <si>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</si>
  <si>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</si>
  <si>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</si>
  <si>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</si>
  <si>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</si>
  <si>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</si>
  <si>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</si>
  <si>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</si>
  <si>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</si>
  <si>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</si>
  <si>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</si>
  <si>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</si>
  <si>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</si>
  <si>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</si>
  <si>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</si>
  <si>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</si>
  <si>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</si>
  <si>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</si>
  <si>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</si>
  <si>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</si>
  <si>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</si>
  <si>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</si>
  <si>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</si>
  <si>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</si>
  <si>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</si>
  <si>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</si>
  <si>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</si>
  <si>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</si>
  <si>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</si>
  <si>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</si>
  <si>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</si>
  <si>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</si>
  <si>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</si>
  <si>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</si>
  <si>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</si>
  <si>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</si>
  <si>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</si>
  <si>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</si>
  <si>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</si>
  <si>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</si>
  <si>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</si>
  <si>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</si>
  <si>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</si>
  <si>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</si>
  <si>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</si>
  <si>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</si>
  <si>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</si>
  <si>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</si>
  <si>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</si>
  <si>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</si>
  <si>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</si>
  <si>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</si>
  <si>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</si>
  <si>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</si>
  <si>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</si>
  <si>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</si>
  <si>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</si>
  <si>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</si>
  <si>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</si>
  <si>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</si>
  <si>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</si>
  <si>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</si>
  <si>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</si>
  <si>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</si>
  <si>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</si>
  <si>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</si>
  <si>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</si>
  <si>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</si>
  <si>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</si>
  <si>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</si>
  <si>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</si>
  <si>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</si>
  <si>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</si>
  <si>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</si>
  <si>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</si>
  <si>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</si>
  <si>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</si>
  <si>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</si>
  <si>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</si>
  <si>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</si>
  <si>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</si>
  <si>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</si>
  <si>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</si>
  <si>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</si>
  <si>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</si>
  <si>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</si>
  <si>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</si>
  <si>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</si>
  <si>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</si>
  <si>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</si>
  <si>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</si>
  <si>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</si>
  <si>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</si>
  <si>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</si>
  <si>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</si>
  <si>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</si>
  <si>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</si>
  <si>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</si>
  <si>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</si>
  <si>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</si>
  <si>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</si>
  <si>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</si>
  <si>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</si>
  <si>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</si>
  <si>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</si>
  <si>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</si>
  <si>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</si>
  <si>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</si>
  <si>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</si>
  <si>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</si>
  <si>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</si>
  <si>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</si>
  <si>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</si>
  <si>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</si>
  <si>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</si>
  <si>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</si>
  <si>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</si>
  <si>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</si>
  <si>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</si>
  <si>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</si>
  <si>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</si>
  <si>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</si>
  <si>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</si>
  <si>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</si>
  <si>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</si>
  <si>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</si>
  <si>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</si>
  <si>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</si>
  <si>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</si>
  <si>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</si>
  <si>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</si>
  <si>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</si>
  <si>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</si>
  <si>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</si>
  <si>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</si>
  <si>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</si>
  <si>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</si>
  <si>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</si>
  <si>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</si>
  <si>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</si>
  <si>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</si>
  <si>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</si>
  <si>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</si>
  <si>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</si>
  <si>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</si>
  <si>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</si>
  <si>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</si>
  <si>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</si>
  <si>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</si>
  <si>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</si>
  <si>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</si>
  <si>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</si>
  <si>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</si>
  <si>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</si>
  <si>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</si>
  <si>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</si>
  <si>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</si>
  <si>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</si>
  <si>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</si>
  <si>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</si>
  <si>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</si>
  <si>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</si>
  <si>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</si>
  <si>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</si>
  <si>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</si>
  <si>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</si>
  <si>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</si>
  <si>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</si>
  <si>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</si>
  <si>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</si>
  <si>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</si>
  <si>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</si>
  <si>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</si>
  <si>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</si>
  <si>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</si>
  <si>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</si>
  <si>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</si>
  <si>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</si>
  <si>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</si>
  <si>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</si>
  <si>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</si>
  <si>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</si>
  <si>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</si>
  <si>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</si>
  <si>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</si>
  <si>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</si>
  <si>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</si>
  <si>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</si>
  <si>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</si>
  <si>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</si>
  <si>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</si>
  <si>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</si>
  <si>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</si>
  <si>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</si>
  <si>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</si>
  <si>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</si>
  <si>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</si>
  <si>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</si>
  <si>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</si>
  <si>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</si>
  <si>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</si>
  <si>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</si>
  <si>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</si>
  <si>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</si>
  <si>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</si>
  <si>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</si>
  <si>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</si>
  <si>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</si>
  <si>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</si>
  <si>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</si>
  <si>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</si>
  <si>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</si>
  <si>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</si>
  <si>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</si>
  <si>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</si>
  <si>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</si>
  <si>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</si>
  <si>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</si>
  <si>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</si>
  <si>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</si>
  <si>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</si>
  <si>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</si>
  <si>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</si>
  <si>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</si>
  <si>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</si>
  <si>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</si>
  <si>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</si>
  <si>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</si>
  <si>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</si>
  <si>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</si>
  <si>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</si>
  <si>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</si>
  <si>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</si>
  <si>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</si>
  <si>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</si>
  <si>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</si>
  <si>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</si>
  <si>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</si>
  <si>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</si>
  <si>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</si>
  <si>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</si>
  <si>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</si>
  <si>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</si>
  <si>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</si>
  <si>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</si>
  <si>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</si>
  <si>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</si>
  <si>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</si>
  <si>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</si>
  <si>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</si>
  <si>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</si>
  <si>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</si>
  <si>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</si>
  <si>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</si>
  <si>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</si>
  <si>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</si>
  <si>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</si>
  <si>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</si>
  <si>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</si>
  <si>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</si>
  <si>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</si>
  <si>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</si>
  <si>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</si>
  <si>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</si>
  <si>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</si>
  <si>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</si>
  <si>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</si>
  <si>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</si>
  <si>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</si>
  <si>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</si>
  <si>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</si>
  <si>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</si>
  <si>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</si>
  <si>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</si>
  <si>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</si>
  <si>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</si>
  <si>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</si>
  <si>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</si>
  <si>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</si>
  <si>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</si>
  <si>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</si>
  <si>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</si>
  <si>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</si>
  <si>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</si>
  <si>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</si>
  <si>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</si>
  <si>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</si>
  <si>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</si>
  <si>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</si>
  <si>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</si>
  <si>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</si>
  <si>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</si>
  <si>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</si>
  <si>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</si>
  <si>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</si>
  <si>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</si>
  <si>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</si>
  <si>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</si>
  <si>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</si>
  <si>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</si>
  <si>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</si>
  <si>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</si>
  <si>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</si>
  <si>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</si>
  <si>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</si>
  <si>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</si>
  <si>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</si>
  <si>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</si>
  <si>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</si>
  <si>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</si>
  <si>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</si>
  <si>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</si>
  <si>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</si>
  <si>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</si>
  <si>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</si>
  <si>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</si>
  <si>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</si>
  <si>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</si>
  <si>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</si>
  <si>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</si>
  <si>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</si>
  <si>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</si>
  <si>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</si>
  <si>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</si>
  <si>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</si>
  <si>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</si>
  <si>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</si>
  <si>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</si>
  <si>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</si>
  <si>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</si>
  <si>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</si>
  <si>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</si>
  <si>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</si>
  <si>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</si>
  <si>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</si>
  <si>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</si>
  <si>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</si>
  <si>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</si>
  <si>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</si>
  <si>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</si>
  <si>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</si>
  <si>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</si>
  <si>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</si>
  <si>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</si>
  <si>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</si>
  <si>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</si>
  <si>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</si>
  <si>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</si>
  <si>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</si>
  <si>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</si>
  <si>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</si>
  <si>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</si>
  <si>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</si>
  <si>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</si>
  <si>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</si>
  <si>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</si>
  <si>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</si>
  <si>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</si>
  <si>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</si>
  <si>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</si>
  <si>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</si>
  <si>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</si>
  <si>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</si>
  <si>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</si>
  <si>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</si>
  <si>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</si>
  <si>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</si>
  <si>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</si>
  <si>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</si>
  <si>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</si>
  <si>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</si>
  <si>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</si>
  <si>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</si>
  <si>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</si>
  <si>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</si>
  <si>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</si>
  <si>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</si>
  <si>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</si>
  <si>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</si>
  <si>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</si>
  <si>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</si>
  <si>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</si>
  <si>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</si>
  <si>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</si>
  <si>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</si>
  <si>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</si>
  <si>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</si>
  <si>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</si>
  <si>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</si>
  <si>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</si>
  <si>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</si>
  <si>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</si>
  <si>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</si>
  <si>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</si>
  <si>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</si>
  <si>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</si>
  <si>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</si>
  <si>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</si>
  <si>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</si>
  <si>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</si>
  <si>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</si>
  <si>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</si>
  <si>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</si>
  <si>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</si>
  <si>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</si>
  <si>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</si>
  <si>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</si>
  <si>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</si>
  <si>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</si>
  <si>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</si>
  <si>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</si>
  <si>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</si>
  <si>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</si>
  <si>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</si>
  <si>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</si>
  <si>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</si>
  <si>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</si>
  <si>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</si>
  <si>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</si>
  <si>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</si>
  <si>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</si>
  <si>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</si>
  <si>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</si>
  <si>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</si>
  <si>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</si>
  <si>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</si>
  <si>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</si>
  <si>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</si>
  <si>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</si>
  <si>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</si>
  <si>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</si>
  <si>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</si>
  <si>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</si>
  <si>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</si>
  <si>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</si>
  <si>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</si>
  <si>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</si>
  <si>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</si>
  <si>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</si>
  <si>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</si>
  <si>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</si>
  <si>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</si>
  <si>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</si>
  <si>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</si>
  <si>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</si>
  <si>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</si>
  <si>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</si>
  <si>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</si>
  <si>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</si>
  <si>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</si>
  <si>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</si>
  <si>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</si>
  <si>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</si>
  <si>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</si>
  <si>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</si>
  <si>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</si>
  <si>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</si>
  <si>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</si>
  <si>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</si>
  <si>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</si>
  <si>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</si>
  <si>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</si>
  <si>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</si>
  <si>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</si>
  <si>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</si>
  <si>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</si>
  <si>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</si>
  <si>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</si>
  <si>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</si>
  <si>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</si>
  <si>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</si>
  <si>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</si>
  <si>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</si>
  <si>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</si>
  <si>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</si>
  <si>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</si>
  <si>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</si>
  <si>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</si>
  <si>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</si>
  <si>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</si>
  <si>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</si>
  <si>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</si>
  <si>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</si>
  <si>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</si>
  <si>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</si>
  <si>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</si>
  <si>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</si>
  <si>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</si>
  <si>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</si>
  <si>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</si>
  <si>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</si>
  <si>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</si>
  <si>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</si>
  <si>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</si>
  <si>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</si>
  <si>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</si>
  <si>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</si>
  <si>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</si>
  <si>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</si>
  <si>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</si>
  <si>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</si>
  <si>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</si>
  <si>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</si>
  <si>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</si>
  <si>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</si>
  <si>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</si>
  <si>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</si>
  <si>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</si>
  <si>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</si>
  <si>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</si>
  <si>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</si>
  <si>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</si>
  <si>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</si>
  <si>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</si>
  <si>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</si>
  <si>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</si>
  <si>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</si>
  <si>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</si>
  <si>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</si>
  <si>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</si>
  <si>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</si>
  <si>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</si>
  <si>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</si>
  <si>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</si>
  <si>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</si>
  <si>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</si>
  <si>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</si>
  <si>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</si>
  <si>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</si>
  <si>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</si>
  <si>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</si>
  <si>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</si>
  <si>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</si>
  <si>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</si>
  <si>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</si>
  <si>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</si>
  <si>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</si>
  <si>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</si>
  <si>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</si>
  <si>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</si>
  <si>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</si>
  <si>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</si>
  <si>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</si>
  <si>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</si>
  <si>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</si>
  <si>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</si>
  <si>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</si>
  <si>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</si>
  <si>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</si>
  <si>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</si>
  <si>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</si>
  <si>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</si>
  <si>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</si>
  <si>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</si>
  <si>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</si>
  <si>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</si>
  <si>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</si>
  <si>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</si>
  <si>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</si>
  <si>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</si>
  <si>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</si>
  <si>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</si>
  <si>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</si>
  <si>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</si>
  <si>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</si>
  <si>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</si>
  <si>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</si>
  <si>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</si>
  <si>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</si>
  <si>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</si>
  <si>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</si>
  <si>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</si>
  <si>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</si>
  <si>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</si>
  <si>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</si>
  <si>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</si>
  <si>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</si>
  <si>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</si>
  <si>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</si>
  <si>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</si>
  <si>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</si>
  <si>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</si>
  <si>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</si>
  <si>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</si>
  <si>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</si>
  <si>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</si>
  <si>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</si>
  <si>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</si>
  <si>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</si>
  <si>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</si>
  <si>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</si>
  <si>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</si>
  <si>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</si>
  <si>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</si>
  <si>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</si>
  <si>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</si>
  <si>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</si>
  <si>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</si>
  <si>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</si>
  <si>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</si>
  <si>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</si>
  <si>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</si>
  <si>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</si>
  <si>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</si>
  <si>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</si>
  <si>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</si>
  <si>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</si>
  <si>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</si>
  <si>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</si>
  <si>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</si>
  <si>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</si>
  <si>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</si>
  <si>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</si>
  <si>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</si>
  <si>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</si>
  <si>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</si>
  <si>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</si>
  <si>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</si>
  <si>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</si>
  <si>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</si>
  <si>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</si>
  <si>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</si>
  <si>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</si>
  <si>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</si>
  <si>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</si>
  <si>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</si>
  <si>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</si>
  <si>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</si>
  <si>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</si>
  <si>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</si>
  <si>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</si>
  <si>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</si>
  <si>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</si>
  <si>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</si>
  <si>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</si>
  <si>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</si>
  <si>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</si>
  <si>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</si>
  <si>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</si>
  <si>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</si>
  <si>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</si>
  <si>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</si>
  <si>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</si>
  <si>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</si>
  <si>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</si>
  <si>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</si>
  <si>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</si>
  <si>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</si>
  <si>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</si>
  <si>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</si>
  <si>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</si>
  <si>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</si>
  <si>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</si>
  <si>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</si>
  <si>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</si>
  <si>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</si>
  <si>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</si>
  <si>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</si>
  <si>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</si>
  <si>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</si>
  <si>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</si>
  <si>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</si>
  <si>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</si>
  <si>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</si>
  <si>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</si>
  <si>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</si>
  <si>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</si>
  <si>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</si>
  <si>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</si>
  <si>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</si>
  <si>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</si>
  <si>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</si>
  <si>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</si>
  <si>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</si>
  <si>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</si>
  <si>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</si>
  <si>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</si>
  <si>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</si>
  <si>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</si>
  <si>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</si>
  <si>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</si>
  <si>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</si>
  <si>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</si>
  <si>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</si>
  <si>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</si>
  <si>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</si>
  <si>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</si>
  <si>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</si>
  <si>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</si>
  <si>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</si>
  <si>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</si>
  <si>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</si>
  <si>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熊谷外科病院</t>
    <phoneticPr fontId="3"/>
  </si>
  <si>
    <t>〒360-0023 熊谷市佐谷田３８１１番地１</t>
    <phoneticPr fontId="3"/>
  </si>
  <si>
    <t>〇</t>
  </si>
  <si>
    <t>医療法人</t>
  </si>
  <si>
    <t>複数の診療科で活用</t>
  </si>
  <si>
    <t>外科</t>
  </si>
  <si>
    <t>整形外科</t>
  </si>
  <si>
    <t>形成外科</t>
  </si>
  <si>
    <t>ＤＰＣ病院ではない</t>
  </si>
  <si>
    <t>有</t>
  </si>
  <si>
    <t>看護必要度Ⅰ</t>
    <phoneticPr fontId="3"/>
  </si>
  <si>
    <t>３階病棟</t>
  </si>
  <si>
    <t>急性期機能</t>
  </si>
  <si>
    <t>内科</t>
  </si>
  <si>
    <t>循環器内科</t>
  </si>
  <si>
    <t>肛門外科</t>
  </si>
  <si>
    <t>４階病棟</t>
  </si>
  <si>
    <t>消化器内科（胃腸内科）</t>
  </si>
  <si>
    <t>５階病棟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</si>
</sst>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740&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1048</v>
      </c>
      <c r="M9" s="282" t="s">
        <v>1053</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t="s">
        <v>1039</v>
      </c>
      <c r="N11" s="25" t="s">
        <v>1039</v>
      </c>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1048</v>
      </c>
      <c r="M22" s="282" t="s">
        <v>1053</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t="s">
        <v>1039</v>
      </c>
      <c r="N24" s="25" t="s">
        <v>1039</v>
      </c>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1048</v>
      </c>
      <c r="M35" s="282" t="s">
        <v>1053</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1048</v>
      </c>
      <c r="M44" s="282" t="s">
        <v>1053</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1048</v>
      </c>
      <c r="M89" s="262" t="s">
        <v>1053</v>
      </c>
      <c r="N89" s="262" t="s">
        <v>1055</v>
      </c>
    </row>
    <row r="90" spans="1:22" s="21" customFormat="1">
      <c r="A90" s="243"/>
      <c r="B90" s="1"/>
      <c r="C90" s="3"/>
      <c r="D90" s="3"/>
      <c r="E90" s="3"/>
      <c r="F90" s="3"/>
      <c r="G90" s="3"/>
      <c r="H90" s="287"/>
      <c r="I90" s="67" t="s">
        <v>36</v>
      </c>
      <c r="J90" s="68"/>
      <c r="K90" s="69"/>
      <c r="L90" s="262" t="s">
        <v>1049</v>
      </c>
      <c r="M90" s="262" t="s">
        <v>1049</v>
      </c>
      <c r="N90" s="262" t="s">
        <v>1049</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1048</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154</v>
      </c>
      <c r="K99" s="237" t="str">
        <f>IF(OR(COUNTIF(L99:N99,"未確認")&gt;0,COUNTIF(L99:N99,"~*")&gt;0),"※","")</f>
        <v/>
      </c>
      <c r="L99" s="258">
        <v>58</v>
      </c>
      <c r="M99" s="258">
        <v>48</v>
      </c>
      <c r="N99" s="258">
        <v>48</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154</v>
      </c>
      <c r="K101" s="237" t="str">
        <f>IF(OR(COUNTIF(L101:N101,"未確認")&gt;0,COUNTIF(L101:N101,"~*")&gt;0),"※","")</f>
        <v/>
      </c>
      <c r="L101" s="258">
        <v>58</v>
      </c>
      <c r="M101" s="258">
        <v>48</v>
      </c>
      <c r="N101" s="258">
        <v>48</v>
      </c>
    </row>
    <row r="102" spans="1:22" s="83" customFormat="1" ht="34.5" customHeight="1">
      <c r="A102" s="244" t="s">
        <v>610</v>
      </c>
      <c r="B102" s="84"/>
      <c r="C102" s="377"/>
      <c r="D102" s="379"/>
      <c r="E102" s="317" t="s">
        <v>612</v>
      </c>
      <c r="F102" s="318"/>
      <c r="G102" s="318"/>
      <c r="H102" s="319"/>
      <c r="I102" s="420"/>
      <c r="J102" s="256">
        <f t="shared" si="0"/>
        <v>154</v>
      </c>
      <c r="K102" s="237" t="str">
        <f t="shared" ref="K102:K111" si="1">IF(OR(COUNTIF(L101:N101,"未確認")&gt;0,COUNTIF(L101:N101,"~*")&gt;0),"※","")</f>
        <v/>
      </c>
      <c r="L102" s="258">
        <v>58</v>
      </c>
      <c r="M102" s="258">
        <v>48</v>
      </c>
      <c r="N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1050</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1054</v>
      </c>
    </row>
    <row r="123" spans="1:22" s="83" customFormat="1" ht="40.5" customHeight="1">
      <c r="A123" s="244" t="s">
        <v>620</v>
      </c>
      <c r="B123" s="1"/>
      <c r="C123" s="289"/>
      <c r="D123" s="290"/>
      <c r="E123" s="377"/>
      <c r="F123" s="378"/>
      <c r="G123" s="378"/>
      <c r="H123" s="379"/>
      <c r="I123" s="341"/>
      <c r="J123" s="105"/>
      <c r="K123" s="106"/>
      <c r="L123" s="98" t="s">
        <v>1044</v>
      </c>
      <c r="M123" s="98" t="s">
        <v>1052</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559</v>
      </c>
      <c r="N131" s="98" t="s">
        <v>559</v>
      </c>
    </row>
    <row r="132" spans="1:22" s="83" customFormat="1" ht="34.5" customHeight="1">
      <c r="A132" s="244" t="s">
        <v>621</v>
      </c>
      <c r="B132" s="84"/>
      <c r="C132" s="295"/>
      <c r="D132" s="297"/>
      <c r="E132" s="320" t="s">
        <v>58</v>
      </c>
      <c r="F132" s="321"/>
      <c r="G132" s="321"/>
      <c r="H132" s="322"/>
      <c r="I132" s="389"/>
      <c r="J132" s="101"/>
      <c r="K132" s="102"/>
      <c r="L132" s="82">
        <v>58</v>
      </c>
      <c r="M132" s="82">
        <v>48</v>
      </c>
      <c r="N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236</v>
      </c>
      <c r="K149" s="264" t="str">
        <f t="shared" si="3"/>
        <v/>
      </c>
      <c r="L149" s="117">
        <v>97</v>
      </c>
      <c r="M149" s="117">
        <v>68</v>
      </c>
      <c r="N149" s="117">
        <v>71</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541</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row>
    <row r="237" spans="1:22" s="83" customFormat="1" ht="34.5" customHeight="1">
      <c r="A237" s="248" t="s">
        <v>627</v>
      </c>
      <c r="B237" s="119"/>
      <c r="C237" s="320" t="s">
        <v>130</v>
      </c>
      <c r="D237" s="321"/>
      <c r="E237" s="321"/>
      <c r="F237" s="321"/>
      <c r="G237" s="321"/>
      <c r="H237" s="322"/>
      <c r="I237" s="407"/>
      <c r="J237" s="260" t="s">
        <v>1046</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1049</v>
      </c>
      <c r="N254" s="137" t="s">
        <v>1049</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8</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7.6</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31</v>
      </c>
      <c r="K269" s="81" t="str">
        <f t="shared" si="8"/>
        <v/>
      </c>
      <c r="L269" s="147">
        <v>10</v>
      </c>
      <c r="M269" s="147">
        <v>11</v>
      </c>
      <c r="N269" s="147">
        <v>10</v>
      </c>
    </row>
    <row r="270" spans="1:22" s="83" customFormat="1" ht="34.5" customHeight="1">
      <c r="A270" s="249" t="s">
        <v>725</v>
      </c>
      <c r="B270" s="120"/>
      <c r="C270" s="371"/>
      <c r="D270" s="371"/>
      <c r="E270" s="371"/>
      <c r="F270" s="371"/>
      <c r="G270" s="371" t="s">
        <v>148</v>
      </c>
      <c r="H270" s="371"/>
      <c r="I270" s="404"/>
      <c r="J270" s="266">
        <f t="shared" si="9"/>
        <v>4.0999999999999996</v>
      </c>
      <c r="K270" s="81" t="str">
        <f t="shared" si="8"/>
        <v/>
      </c>
      <c r="L270" s="148">
        <v>0.8</v>
      </c>
      <c r="M270" s="148">
        <v>1.5</v>
      </c>
      <c r="N270" s="148">
        <v>1.8</v>
      </c>
    </row>
    <row r="271" spans="1:22" s="83" customFormat="1" ht="34.5" customHeight="1">
      <c r="A271" s="249" t="s">
        <v>726</v>
      </c>
      <c r="B271" s="120"/>
      <c r="C271" s="371" t="s">
        <v>151</v>
      </c>
      <c r="D271" s="372"/>
      <c r="E271" s="372"/>
      <c r="F271" s="372"/>
      <c r="G271" s="371" t="s">
        <v>146</v>
      </c>
      <c r="H271" s="371"/>
      <c r="I271" s="404"/>
      <c r="J271" s="266">
        <f t="shared" si="9"/>
        <v>20</v>
      </c>
      <c r="K271" s="81" t="str">
        <f t="shared" si="8"/>
        <v/>
      </c>
      <c r="L271" s="147">
        <v>7</v>
      </c>
      <c r="M271" s="147">
        <v>7</v>
      </c>
      <c r="N271" s="147">
        <v>6</v>
      </c>
    </row>
    <row r="272" spans="1:22" s="83" customFormat="1" ht="34.5" customHeight="1">
      <c r="A272" s="249" t="s">
        <v>726</v>
      </c>
      <c r="B272" s="120"/>
      <c r="C272" s="372"/>
      <c r="D272" s="372"/>
      <c r="E272" s="372"/>
      <c r="F272" s="372"/>
      <c r="G272" s="371" t="s">
        <v>148</v>
      </c>
      <c r="H272" s="371"/>
      <c r="I272" s="404"/>
      <c r="J272" s="266">
        <f t="shared" si="9"/>
        <v>1.3</v>
      </c>
      <c r="K272" s="81" t="str">
        <f t="shared" si="8"/>
        <v/>
      </c>
      <c r="L272" s="148">
        <v>0.8</v>
      </c>
      <c r="M272" s="148">
        <v>0</v>
      </c>
      <c r="N272" s="148">
        <v>0.5</v>
      </c>
    </row>
    <row r="273" spans="1:14" s="83" customFormat="1" ht="34.5" customHeight="1">
      <c r="A273" s="249" t="s">
        <v>727</v>
      </c>
      <c r="B273" s="120"/>
      <c r="C273" s="371" t="s">
        <v>152</v>
      </c>
      <c r="D273" s="372"/>
      <c r="E273" s="372"/>
      <c r="F273" s="372"/>
      <c r="G273" s="371" t="s">
        <v>146</v>
      </c>
      <c r="H273" s="371"/>
      <c r="I273" s="404"/>
      <c r="J273" s="266">
        <f t="shared" si="9"/>
        <v>25</v>
      </c>
      <c r="K273" s="81" t="str">
        <f t="shared" si="8"/>
        <v/>
      </c>
      <c r="L273" s="147">
        <v>8</v>
      </c>
      <c r="M273" s="147">
        <v>8</v>
      </c>
      <c r="N273" s="147">
        <v>9</v>
      </c>
    </row>
    <row r="274" spans="1:14" s="83" customFormat="1" ht="34.5" customHeight="1">
      <c r="A274" s="249" t="s">
        <v>727</v>
      </c>
      <c r="B274" s="120"/>
      <c r="C274" s="372"/>
      <c r="D274" s="372"/>
      <c r="E274" s="372"/>
      <c r="F274" s="372"/>
      <c r="G274" s="371" t="s">
        <v>148</v>
      </c>
      <c r="H274" s="371"/>
      <c r="I274" s="404"/>
      <c r="J274" s="266">
        <f t="shared" si="9"/>
        <v>1.5</v>
      </c>
      <c r="K274" s="81" t="str">
        <f t="shared" si="8"/>
        <v/>
      </c>
      <c r="L274" s="148">
        <v>0.6</v>
      </c>
      <c r="M274" s="148">
        <v>0</v>
      </c>
      <c r="N274" s="148">
        <v>0.9</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3</v>
      </c>
      <c r="K277" s="81" t="str">
        <f t="shared" si="8"/>
        <v/>
      </c>
      <c r="L277" s="147">
        <v>1</v>
      </c>
      <c r="M277" s="147">
        <v>1</v>
      </c>
      <c r="N277" s="147">
        <v>1</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2</v>
      </c>
      <c r="K283" s="81" t="str">
        <f t="shared" si="8"/>
        <v/>
      </c>
      <c r="L283" s="147">
        <v>1</v>
      </c>
      <c r="M283" s="147">
        <v>0</v>
      </c>
      <c r="N283" s="147">
        <v>1</v>
      </c>
    </row>
    <row r="284" spans="1:14" s="83" customFormat="1" ht="34.5" customHeight="1">
      <c r="A284" s="249" t="s">
        <v>732</v>
      </c>
      <c r="B284" s="84"/>
      <c r="C284" s="372"/>
      <c r="D284" s="372"/>
      <c r="E284" s="372"/>
      <c r="F284" s="372"/>
      <c r="G284" s="371" t="s">
        <v>148</v>
      </c>
      <c r="H284" s="371"/>
      <c r="I284" s="404"/>
      <c r="J284" s="266">
        <f t="shared" si="9"/>
        <v>1</v>
      </c>
      <c r="K284" s="81" t="str">
        <f t="shared" si="8"/>
        <v/>
      </c>
      <c r="L284" s="148">
        <v>0</v>
      </c>
      <c r="M284" s="148">
        <v>1</v>
      </c>
      <c r="N284" s="148">
        <v>0</v>
      </c>
    </row>
    <row r="285" spans="1:14" s="83" customFormat="1" ht="34.5" customHeight="1">
      <c r="A285" s="244" t="s">
        <v>733</v>
      </c>
      <c r="B285" s="84"/>
      <c r="C285" s="371" t="s">
        <v>158</v>
      </c>
      <c r="D285" s="374"/>
      <c r="E285" s="374"/>
      <c r="F285" s="374"/>
      <c r="G285" s="371" t="s">
        <v>146</v>
      </c>
      <c r="H285" s="371"/>
      <c r="I285" s="404"/>
      <c r="J285" s="266">
        <v>6</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5</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0.6</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4</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1</v>
      </c>
      <c r="M298" s="148">
        <v>3.8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3</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5.2</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1</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1.1000000000000001</v>
      </c>
      <c r="M302" s="148">
        <v>0.6</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2</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1</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3</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1053</v>
      </c>
      <c r="N367" s="66" t="s">
        <v>1055</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2236</v>
      </c>
      <c r="K392" s="81" t="str">
        <f t="shared" ref="K392:K397" si="12">IF(OR(COUNTIF(L392:N392,"未確認")&gt;0,COUNTIF(L392:N392,"~*")&gt;0),"※","")</f>
        <v/>
      </c>
      <c r="L392" s="147">
        <v>962</v>
      </c>
      <c r="M392" s="147">
        <v>605</v>
      </c>
      <c r="N392" s="147">
        <v>669</v>
      </c>
    </row>
    <row r="393" spans="1:22" s="83" customFormat="1" ht="34.5" customHeight="1">
      <c r="A393" s="249" t="s">
        <v>773</v>
      </c>
      <c r="B393" s="84"/>
      <c r="C393" s="370"/>
      <c r="D393" s="380"/>
      <c r="E393" s="320" t="s">
        <v>224</v>
      </c>
      <c r="F393" s="321"/>
      <c r="G393" s="321"/>
      <c r="H393" s="322"/>
      <c r="I393" s="343"/>
      <c r="J393" s="140">
        <f t="shared" si="11"/>
        <v>836</v>
      </c>
      <c r="K393" s="81" t="str">
        <f t="shared" si="12"/>
        <v/>
      </c>
      <c r="L393" s="147">
        <v>434</v>
      </c>
      <c r="M393" s="147">
        <v>228</v>
      </c>
      <c r="N393" s="147">
        <v>174</v>
      </c>
    </row>
    <row r="394" spans="1:22" s="83" customFormat="1" ht="34.5" customHeight="1">
      <c r="A394" s="250" t="s">
        <v>774</v>
      </c>
      <c r="B394" s="84"/>
      <c r="C394" s="370"/>
      <c r="D394" s="381"/>
      <c r="E394" s="320" t="s">
        <v>225</v>
      </c>
      <c r="F394" s="321"/>
      <c r="G394" s="321"/>
      <c r="H394" s="322"/>
      <c r="I394" s="343"/>
      <c r="J394" s="140">
        <f t="shared" si="11"/>
        <v>52</v>
      </c>
      <c r="K394" s="81" t="str">
        <f t="shared" si="12"/>
        <v/>
      </c>
      <c r="L394" s="147">
        <v>8</v>
      </c>
      <c r="M394" s="147">
        <v>12</v>
      </c>
      <c r="N394" s="147">
        <v>32</v>
      </c>
    </row>
    <row r="395" spans="1:22" s="83" customFormat="1" ht="34.5" customHeight="1">
      <c r="A395" s="250" t="s">
        <v>775</v>
      </c>
      <c r="B395" s="84"/>
      <c r="C395" s="370"/>
      <c r="D395" s="382"/>
      <c r="E395" s="320" t="s">
        <v>226</v>
      </c>
      <c r="F395" s="321"/>
      <c r="G395" s="321"/>
      <c r="H395" s="322"/>
      <c r="I395" s="343"/>
      <c r="J395" s="140">
        <f t="shared" si="11"/>
        <v>1348</v>
      </c>
      <c r="K395" s="81" t="str">
        <f t="shared" si="12"/>
        <v/>
      </c>
      <c r="L395" s="147">
        <v>520</v>
      </c>
      <c r="M395" s="147">
        <v>365</v>
      </c>
      <c r="N395" s="147">
        <v>463</v>
      </c>
    </row>
    <row r="396" spans="1:22" s="83" customFormat="1" ht="34.5" customHeight="1">
      <c r="A396" s="250" t="s">
        <v>776</v>
      </c>
      <c r="B396" s="1"/>
      <c r="C396" s="370"/>
      <c r="D396" s="320" t="s">
        <v>227</v>
      </c>
      <c r="E396" s="321"/>
      <c r="F396" s="321"/>
      <c r="G396" s="321"/>
      <c r="H396" s="322"/>
      <c r="I396" s="343"/>
      <c r="J396" s="140">
        <f t="shared" si="11"/>
        <v>38864</v>
      </c>
      <c r="K396" s="81" t="str">
        <f t="shared" si="12"/>
        <v/>
      </c>
      <c r="L396" s="147">
        <v>13155</v>
      </c>
      <c r="M396" s="147">
        <v>12791</v>
      </c>
      <c r="N396" s="147">
        <v>12918</v>
      </c>
    </row>
    <row r="397" spans="1:22" s="83" customFormat="1" ht="34.5" customHeight="1">
      <c r="A397" s="250" t="s">
        <v>777</v>
      </c>
      <c r="B397" s="119"/>
      <c r="C397" s="370"/>
      <c r="D397" s="320" t="s">
        <v>228</v>
      </c>
      <c r="E397" s="321"/>
      <c r="F397" s="321"/>
      <c r="G397" s="321"/>
      <c r="H397" s="322"/>
      <c r="I397" s="344"/>
      <c r="J397" s="140">
        <f t="shared" si="11"/>
        <v>2257</v>
      </c>
      <c r="K397" s="81" t="str">
        <f t="shared" si="12"/>
        <v/>
      </c>
      <c r="L397" s="147">
        <v>980</v>
      </c>
      <c r="M397" s="147">
        <v>605</v>
      </c>
      <c r="N397" s="147">
        <v>672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2236</v>
      </c>
      <c r="K405" s="81" t="str">
        <f t="shared" ref="K405:K422" si="14">IF(OR(COUNTIF(L405:N405,"未確認")&gt;0,COUNTIF(L405:N405,"~*")&gt;0),"※","")</f>
        <v/>
      </c>
      <c r="L405" s="147">
        <v>962</v>
      </c>
      <c r="M405" s="147">
        <v>605</v>
      </c>
      <c r="N405" s="147">
        <v>669</v>
      </c>
    </row>
    <row r="406" spans="1:22" s="83" customFormat="1" ht="34.5" customHeight="1">
      <c r="A406" s="251" t="s">
        <v>779</v>
      </c>
      <c r="B406" s="119"/>
      <c r="C406" s="369"/>
      <c r="D406" s="375" t="s">
        <v>233</v>
      </c>
      <c r="E406" s="377" t="s">
        <v>234</v>
      </c>
      <c r="F406" s="378"/>
      <c r="G406" s="378"/>
      <c r="H406" s="379"/>
      <c r="I406" s="361"/>
      <c r="J406" s="140">
        <f t="shared" si="13"/>
        <v>18</v>
      </c>
      <c r="K406" s="81" t="str">
        <f t="shared" si="14"/>
        <v/>
      </c>
      <c r="L406" s="147">
        <v>17</v>
      </c>
      <c r="M406" s="147">
        <v>1</v>
      </c>
      <c r="N406" s="147">
        <v>0</v>
      </c>
    </row>
    <row r="407" spans="1:22" s="83" customFormat="1" ht="34.5" customHeight="1">
      <c r="A407" s="251" t="s">
        <v>780</v>
      </c>
      <c r="B407" s="119"/>
      <c r="C407" s="369"/>
      <c r="D407" s="369"/>
      <c r="E407" s="320" t="s">
        <v>235</v>
      </c>
      <c r="F407" s="321"/>
      <c r="G407" s="321"/>
      <c r="H407" s="322"/>
      <c r="I407" s="361"/>
      <c r="J407" s="140">
        <f t="shared" si="13"/>
        <v>1507</v>
      </c>
      <c r="K407" s="81" t="str">
        <f t="shared" si="14"/>
        <v/>
      </c>
      <c r="L407" s="147">
        <v>730</v>
      </c>
      <c r="M407" s="147">
        <v>349</v>
      </c>
      <c r="N407" s="147">
        <v>428</v>
      </c>
    </row>
    <row r="408" spans="1:22" s="83" customFormat="1" ht="34.5" customHeight="1">
      <c r="A408" s="251" t="s">
        <v>781</v>
      </c>
      <c r="B408" s="119"/>
      <c r="C408" s="369"/>
      <c r="D408" s="369"/>
      <c r="E408" s="320" t="s">
        <v>236</v>
      </c>
      <c r="F408" s="321"/>
      <c r="G408" s="321"/>
      <c r="H408" s="322"/>
      <c r="I408" s="361"/>
      <c r="J408" s="140">
        <f t="shared" si="13"/>
        <v>151</v>
      </c>
      <c r="K408" s="81" t="str">
        <f t="shared" si="14"/>
        <v/>
      </c>
      <c r="L408" s="147">
        <v>99</v>
      </c>
      <c r="M408" s="147">
        <v>40</v>
      </c>
      <c r="N408" s="147">
        <v>12</v>
      </c>
    </row>
    <row r="409" spans="1:22" s="83" customFormat="1" ht="34.5" customHeight="1">
      <c r="A409" s="251" t="s">
        <v>782</v>
      </c>
      <c r="B409" s="119"/>
      <c r="C409" s="369"/>
      <c r="D409" s="369"/>
      <c r="E409" s="317" t="s">
        <v>989</v>
      </c>
      <c r="F409" s="318"/>
      <c r="G409" s="318"/>
      <c r="H409" s="319"/>
      <c r="I409" s="361"/>
      <c r="J409" s="140">
        <f t="shared" si="13"/>
        <v>540</v>
      </c>
      <c r="K409" s="81" t="str">
        <f t="shared" si="14"/>
        <v/>
      </c>
      <c r="L409" s="147">
        <v>97</v>
      </c>
      <c r="M409" s="147">
        <v>215</v>
      </c>
      <c r="N409" s="147">
        <v>228</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20</v>
      </c>
      <c r="K412" s="81" t="str">
        <f t="shared" si="14"/>
        <v/>
      </c>
      <c r="L412" s="147">
        <v>19</v>
      </c>
      <c r="M412" s="147">
        <v>0</v>
      </c>
      <c r="N412" s="147">
        <v>1</v>
      </c>
    </row>
    <row r="413" spans="1:22" s="83" customFormat="1" ht="34.5" customHeight="1">
      <c r="A413" s="251" t="s">
        <v>786</v>
      </c>
      <c r="B413" s="119"/>
      <c r="C413" s="369"/>
      <c r="D413" s="320" t="s">
        <v>251</v>
      </c>
      <c r="E413" s="321"/>
      <c r="F413" s="321"/>
      <c r="G413" s="321"/>
      <c r="H413" s="322"/>
      <c r="I413" s="361"/>
      <c r="J413" s="140">
        <f t="shared" si="13"/>
        <v>2257</v>
      </c>
      <c r="K413" s="81" t="str">
        <f t="shared" si="14"/>
        <v/>
      </c>
      <c r="L413" s="147">
        <v>980</v>
      </c>
      <c r="M413" s="147">
        <v>605</v>
      </c>
      <c r="N413" s="147">
        <v>672</v>
      </c>
    </row>
    <row r="414" spans="1:22" s="83" customFormat="1" ht="34.5" customHeight="1">
      <c r="A414" s="251" t="s">
        <v>787</v>
      </c>
      <c r="B414" s="119"/>
      <c r="C414" s="369"/>
      <c r="D414" s="375" t="s">
        <v>240</v>
      </c>
      <c r="E414" s="377" t="s">
        <v>241</v>
      </c>
      <c r="F414" s="378"/>
      <c r="G414" s="378"/>
      <c r="H414" s="379"/>
      <c r="I414" s="361"/>
      <c r="J414" s="140">
        <f t="shared" si="13"/>
        <v>17</v>
      </c>
      <c r="K414" s="81" t="str">
        <f t="shared" si="14"/>
        <v/>
      </c>
      <c r="L414" s="147">
        <v>1</v>
      </c>
      <c r="M414" s="147">
        <v>7</v>
      </c>
      <c r="N414" s="147">
        <v>9</v>
      </c>
    </row>
    <row r="415" spans="1:22" s="83" customFormat="1" ht="34.5" customHeight="1">
      <c r="A415" s="251" t="s">
        <v>788</v>
      </c>
      <c r="B415" s="119"/>
      <c r="C415" s="369"/>
      <c r="D415" s="369"/>
      <c r="E415" s="320" t="s">
        <v>242</v>
      </c>
      <c r="F415" s="321"/>
      <c r="G415" s="321"/>
      <c r="H415" s="322"/>
      <c r="I415" s="361"/>
      <c r="J415" s="140">
        <f t="shared" si="13"/>
        <v>1479</v>
      </c>
      <c r="K415" s="81" t="str">
        <f t="shared" si="14"/>
        <v/>
      </c>
      <c r="L415" s="147">
        <v>782</v>
      </c>
      <c r="M415" s="147">
        <v>336</v>
      </c>
      <c r="N415" s="147">
        <v>361</v>
      </c>
    </row>
    <row r="416" spans="1:22" s="83" customFormat="1" ht="34.5" customHeight="1">
      <c r="A416" s="251" t="s">
        <v>789</v>
      </c>
      <c r="B416" s="119"/>
      <c r="C416" s="369"/>
      <c r="D416" s="369"/>
      <c r="E416" s="320" t="s">
        <v>243</v>
      </c>
      <c r="F416" s="321"/>
      <c r="G416" s="321"/>
      <c r="H416" s="322"/>
      <c r="I416" s="361"/>
      <c r="J416" s="140">
        <f t="shared" si="13"/>
        <v>141</v>
      </c>
      <c r="K416" s="81" t="str">
        <f t="shared" si="14"/>
        <v/>
      </c>
      <c r="L416" s="147">
        <v>38</v>
      </c>
      <c r="M416" s="147">
        <v>46</v>
      </c>
      <c r="N416" s="147">
        <v>57</v>
      </c>
    </row>
    <row r="417" spans="1:22" s="83" customFormat="1" ht="34.5" customHeight="1">
      <c r="A417" s="251" t="s">
        <v>790</v>
      </c>
      <c r="B417" s="119"/>
      <c r="C417" s="369"/>
      <c r="D417" s="369"/>
      <c r="E417" s="320" t="s">
        <v>244</v>
      </c>
      <c r="F417" s="321"/>
      <c r="G417" s="321"/>
      <c r="H417" s="322"/>
      <c r="I417" s="361"/>
      <c r="J417" s="140">
        <f t="shared" si="13"/>
        <v>70</v>
      </c>
      <c r="K417" s="81" t="str">
        <f t="shared" si="14"/>
        <v/>
      </c>
      <c r="L417" s="147">
        <v>29</v>
      </c>
      <c r="M417" s="147">
        <v>5</v>
      </c>
      <c r="N417" s="147">
        <v>36</v>
      </c>
    </row>
    <row r="418" spans="1:22" s="83" customFormat="1" ht="34.5" customHeight="1">
      <c r="A418" s="251" t="s">
        <v>791</v>
      </c>
      <c r="B418" s="119"/>
      <c r="C418" s="369"/>
      <c r="D418" s="369"/>
      <c r="E418" s="320" t="s">
        <v>245</v>
      </c>
      <c r="F418" s="321"/>
      <c r="G418" s="321"/>
      <c r="H418" s="322"/>
      <c r="I418" s="361"/>
      <c r="J418" s="140">
        <f t="shared" si="13"/>
        <v>131</v>
      </c>
      <c r="K418" s="81" t="str">
        <f t="shared" si="14"/>
        <v/>
      </c>
      <c r="L418" s="147">
        <v>30</v>
      </c>
      <c r="M418" s="147">
        <v>39</v>
      </c>
      <c r="N418" s="147">
        <v>62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291</v>
      </c>
      <c r="K420" s="81" t="str">
        <f t="shared" si="14"/>
        <v/>
      </c>
      <c r="L420" s="147">
        <v>68</v>
      </c>
      <c r="M420" s="147">
        <v>130</v>
      </c>
      <c r="N420" s="147">
        <v>93</v>
      </c>
    </row>
    <row r="421" spans="1:22" s="83" customFormat="1" ht="34.5" customHeight="1">
      <c r="A421" s="251" t="s">
        <v>794</v>
      </c>
      <c r="B421" s="119"/>
      <c r="C421" s="369"/>
      <c r="D421" s="369"/>
      <c r="E421" s="320" t="s">
        <v>247</v>
      </c>
      <c r="F421" s="321"/>
      <c r="G421" s="321"/>
      <c r="H421" s="322"/>
      <c r="I421" s="361"/>
      <c r="J421" s="140">
        <f t="shared" si="13"/>
        <v>128</v>
      </c>
      <c r="K421" s="81" t="str">
        <f t="shared" si="14"/>
        <v/>
      </c>
      <c r="L421" s="147">
        <v>32</v>
      </c>
      <c r="M421" s="147">
        <v>42</v>
      </c>
      <c r="N421" s="147">
        <v>54</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2240</v>
      </c>
      <c r="K430" s="193" t="str">
        <f>IF(OR(COUNTIF(L430:N430,"未確認")&gt;0,COUNTIF(L430:N430,"~*")&gt;0),"※","")</f>
        <v/>
      </c>
      <c r="L430" s="147">
        <v>979</v>
      </c>
      <c r="M430" s="147">
        <v>598</v>
      </c>
      <c r="N430" s="147">
        <v>663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29</v>
      </c>
      <c r="K431" s="193" t="str">
        <f>IF(OR(COUNTIF(L431:N431,"未確認")&gt;0,COUNTIF(L431:N431,"~*")&gt;0),"※","")</f>
        <v/>
      </c>
      <c r="L431" s="147">
        <v>4</v>
      </c>
      <c r="M431" s="147">
        <v>5</v>
      </c>
      <c r="N431" s="147">
        <v>20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2211</v>
      </c>
      <c r="K433" s="193" t="str">
        <f>IF(OR(COUNTIF(L433:N433,"未確認")&gt;0,COUNTIF(L433:N433,"~*")&gt;0),"※","")</f>
        <v/>
      </c>
      <c r="L433" s="147">
        <v>975</v>
      </c>
      <c r="M433" s="147">
        <v>593</v>
      </c>
      <c r="N433" s="147">
        <v>643</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72</v>
      </c>
      <c r="K468" s="201" t="str">
        <f t="shared" ref="K468:K475" si="16">IF(OR(COUNTIF(L468:N468,"未確認")&gt;0,COUNTIF(L468:N468,"*")&gt;0),"※","")</f>
        <v/>
      </c>
      <c r="L468" s="117">
        <v>46</v>
      </c>
      <c r="M468" s="117">
        <v>10</v>
      </c>
      <c r="N468" s="117">
        <v>16</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13</v>
      </c>
      <c r="K469" s="201" t="str">
        <f t="shared" si="16"/>
        <v>※</v>
      </c>
      <c r="L469" s="117">
        <v>13</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10</v>
      </c>
      <c r="K470" s="201" t="str">
        <f t="shared" si="16"/>
        <v>※</v>
      </c>
      <c r="L470" s="117">
        <v>10</v>
      </c>
      <c r="M470" s="117">
        <v>0</v>
      </c>
      <c r="N470" s="117" t="s">
        <v>541</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t="s">
        <v>541</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IF(OR(COUNTIF(L476:N476,"未確認")&gt;0,COUNTIF(L476:N476,"~")&gt;0),"※","")</f>
        <v/>
      </c>
      <c r="L476" s="117" t="s">
        <v>541</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41</v>
      </c>
      <c r="K477" s="201" t="str">
        <f t="shared" ref="K477:K496" si="18">IF(OR(COUNTIF(L477:N477,"未確認")&gt;0,COUNTIF(L477:N477,"*")&gt;0),"※","")</f>
        <v/>
      </c>
      <c r="L477" s="117">
        <v>20</v>
      </c>
      <c r="M477" s="117">
        <v>11</v>
      </c>
      <c r="N477" s="117">
        <v>10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17</v>
      </c>
      <c r="K481" s="201" t="str">
        <f t="shared" si="18"/>
        <v/>
      </c>
      <c r="L481" s="117">
        <v>17</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IF(SUM(L482:N482)=0,IF(COUNTIF(L482:N482,"未確認")&gt;0,"未確認",IF(COUNTIF(L482:N482,"~*")&gt;0,"*",SUM(L482:N482))),SUM(L482:N482))</f>
        <v>*</v>
      </c>
      <c r="K482" s="201" t="str">
        <f t="shared" si="18"/>
        <v>※</v>
      </c>
      <c r="L482" s="117" t="s">
        <v>541</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1053</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IF(SUM(L504:N504)=0,IF(COUNTIF(L504:N504,"未確認")&gt;0,"未確認",IF(COUNTIF(L504:N504,"~*")&gt;0,"*",SUM(L504:N504))),SUM(L504:N504))</f>
        <v>*</v>
      </c>
      <c r="K504" s="201" t="str">
        <f t="shared" ref="K504:K511" si="21">IF(OR(COUNTIF(L504:N504,"未確認")&gt;0,COUNTIF(L504:N504,"*")&gt;0),"※","")</f>
        <v>※</v>
      </c>
      <c r="L504" s="117" t="s">
        <v>541</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19</v>
      </c>
      <c r="K505" s="201" t="str">
        <f t="shared" si="21"/>
        <v>※</v>
      </c>
      <c r="L505" s="117">
        <v>19</v>
      </c>
      <c r="M505" s="117" t="s">
        <v>541</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1053</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1053</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1053</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1053</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1053</v>
      </c>
      <c r="N543" s="66" t="s">
        <v>1055</v>
      </c>
    </row>
    <row r="544" spans="1:22" s="1" customFormat="1" ht="20.25" customHeight="1">
      <c r="A544" s="243"/>
      <c r="C544" s="62"/>
      <c r="D544" s="3"/>
      <c r="E544" s="3"/>
      <c r="F544" s="3"/>
      <c r="G544" s="3"/>
      <c r="H544" s="287"/>
      <c r="I544" s="67" t="s">
        <v>36</v>
      </c>
      <c r="J544" s="68"/>
      <c r="K544" s="186"/>
      <c r="L544" s="70" t="s">
        <v>1049</v>
      </c>
      <c r="M544" s="70" t="s">
        <v>1049</v>
      </c>
      <c r="N544" s="70" t="s">
        <v>1049</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1047</v>
      </c>
      <c r="M558" s="211" t="s">
        <v>1047</v>
      </c>
      <c r="N558" s="211" t="s">
        <v>1047</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37.700000000000003</v>
      </c>
      <c r="M560" s="211">
        <v>43.8</v>
      </c>
      <c r="N560" s="211">
        <v>50.3</v>
      </c>
    </row>
    <row r="561" spans="1:14" s="91" customFormat="1" ht="34.5" customHeight="1">
      <c r="A561" s="251" t="s">
        <v>871</v>
      </c>
      <c r="B561" s="119"/>
      <c r="C561" s="209"/>
      <c r="D561" s="331" t="s">
        <v>377</v>
      </c>
      <c r="E561" s="342"/>
      <c r="F561" s="342"/>
      <c r="G561" s="342"/>
      <c r="H561" s="332"/>
      <c r="I561" s="343"/>
      <c r="J561" s="207"/>
      <c r="K561" s="210"/>
      <c r="L561" s="211">
        <v>30.1</v>
      </c>
      <c r="M561" s="211">
        <v>23.6</v>
      </c>
      <c r="N561" s="211">
        <v>9.8000000000000007</v>
      </c>
    </row>
    <row r="562" spans="1:14" s="91" customFormat="1" ht="34.5" customHeight="1">
      <c r="A562" s="251" t="s">
        <v>872</v>
      </c>
      <c r="B562" s="119"/>
      <c r="C562" s="209"/>
      <c r="D562" s="331" t="s">
        <v>992</v>
      </c>
      <c r="E562" s="342"/>
      <c r="F562" s="342"/>
      <c r="G562" s="342"/>
      <c r="H562" s="332"/>
      <c r="I562" s="343"/>
      <c r="J562" s="207"/>
      <c r="K562" s="210"/>
      <c r="L562" s="211">
        <v>11.5</v>
      </c>
      <c r="M562" s="211">
        <v>20.9</v>
      </c>
      <c r="N562" s="211">
        <v>8.1999999999999993</v>
      </c>
    </row>
    <row r="563" spans="1:14" s="91" customFormat="1" ht="34.5" customHeight="1">
      <c r="A563" s="251" t="s">
        <v>873</v>
      </c>
      <c r="B563" s="119"/>
      <c r="C563" s="209"/>
      <c r="D563" s="331" t="s">
        <v>379</v>
      </c>
      <c r="E563" s="342"/>
      <c r="F563" s="342"/>
      <c r="G563" s="342"/>
      <c r="H563" s="332"/>
      <c r="I563" s="343"/>
      <c r="J563" s="207"/>
      <c r="K563" s="210"/>
      <c r="L563" s="211">
        <v>3.7</v>
      </c>
      <c r="M563" s="211">
        <v>0.5</v>
      </c>
      <c r="N563" s="211">
        <v>0.2</v>
      </c>
    </row>
    <row r="564" spans="1:14" s="91" customFormat="1" ht="34.5" customHeight="1">
      <c r="A564" s="251" t="s">
        <v>874</v>
      </c>
      <c r="B564" s="119"/>
      <c r="C564" s="209"/>
      <c r="D564" s="331" t="s">
        <v>380</v>
      </c>
      <c r="E564" s="342"/>
      <c r="F564" s="342"/>
      <c r="G564" s="342"/>
      <c r="H564" s="332"/>
      <c r="I564" s="343"/>
      <c r="J564" s="207"/>
      <c r="K564" s="210"/>
      <c r="L564" s="211">
        <v>8.5</v>
      </c>
      <c r="M564" s="211">
        <v>2.1</v>
      </c>
      <c r="N564" s="211">
        <v>0.7</v>
      </c>
    </row>
    <row r="565" spans="1:14" s="91" customFormat="1" ht="34.5" customHeight="1">
      <c r="A565" s="251" t="s">
        <v>875</v>
      </c>
      <c r="B565" s="119"/>
      <c r="C565" s="280"/>
      <c r="D565" s="331" t="s">
        <v>869</v>
      </c>
      <c r="E565" s="342"/>
      <c r="F565" s="342"/>
      <c r="G565" s="342"/>
      <c r="H565" s="332"/>
      <c r="I565" s="343"/>
      <c r="J565" s="207"/>
      <c r="K565" s="210"/>
      <c r="L565" s="211">
        <v>2</v>
      </c>
      <c r="M565" s="211">
        <v>18</v>
      </c>
      <c r="N565" s="211">
        <v>27.6</v>
      </c>
    </row>
    <row r="566" spans="1:14" s="91" customFormat="1" ht="34.5" customHeight="1">
      <c r="A566" s="251" t="s">
        <v>876</v>
      </c>
      <c r="B566" s="119"/>
      <c r="C566" s="285"/>
      <c r="D566" s="331" t="s">
        <v>993</v>
      </c>
      <c r="E566" s="342"/>
      <c r="F566" s="342"/>
      <c r="G566" s="342"/>
      <c r="H566" s="332"/>
      <c r="I566" s="343"/>
      <c r="J566" s="213"/>
      <c r="K566" s="214"/>
      <c r="L566" s="211">
        <v>25.7</v>
      </c>
      <c r="M566" s="211">
        <v>41.4</v>
      </c>
      <c r="N566" s="211">
        <v>36.700000000000003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v>0</v>
      </c>
      <c r="N576" s="211">
        <v>0</v>
      </c>
    </row>
    <row r="577" spans="1:22" s="91" customFormat="1" ht="34.5" customHeight="1">
      <c r="A577" s="251" t="s">
        <v>885</v>
      </c>
      <c r="B577" s="119"/>
      <c r="C577" s="209"/>
      <c r="D577" s="331" t="s">
        <v>377</v>
      </c>
      <c r="E577" s="342"/>
      <c r="F577" s="342"/>
      <c r="G577" s="342"/>
      <c r="H577" s="332"/>
      <c r="I577" s="343"/>
      <c r="J577" s="207"/>
      <c r="K577" s="210"/>
      <c r="L577" s="211">
        <v>0</v>
      </c>
      <c r="M577" s="211">
        <v>0</v>
      </c>
      <c r="N577" s="211">
        <v>0</v>
      </c>
    </row>
    <row r="578" spans="1:22" s="91" customFormat="1" ht="34.5" customHeight="1">
      <c r="A578" s="251" t="s">
        <v>886</v>
      </c>
      <c r="B578" s="119"/>
      <c r="C578" s="209"/>
      <c r="D578" s="331" t="s">
        <v>992</v>
      </c>
      <c r="E578" s="342"/>
      <c r="F578" s="342"/>
      <c r="G578" s="342"/>
      <c r="H578" s="332"/>
      <c r="I578" s="343"/>
      <c r="J578" s="207"/>
      <c r="K578" s="210"/>
      <c r="L578" s="211">
        <v>0</v>
      </c>
      <c r="M578" s="211">
        <v>0</v>
      </c>
      <c r="N578" s="211">
        <v>0</v>
      </c>
    </row>
    <row r="579" spans="1:22" s="91" customFormat="1" ht="34.5" customHeight="1">
      <c r="A579" s="251" t="s">
        <v>887</v>
      </c>
      <c r="B579" s="119"/>
      <c r="C579" s="209"/>
      <c r="D579" s="331" t="s">
        <v>379</v>
      </c>
      <c r="E579" s="342"/>
      <c r="F579" s="342"/>
      <c r="G579" s="342"/>
      <c r="H579" s="332"/>
      <c r="I579" s="343"/>
      <c r="J579" s="207"/>
      <c r="K579" s="210"/>
      <c r="L579" s="211">
        <v>0</v>
      </c>
      <c r="M579" s="211">
        <v>0</v>
      </c>
      <c r="N579" s="211">
        <v>0</v>
      </c>
    </row>
    <row r="580" spans="1:22" s="91" customFormat="1" ht="34.5" customHeight="1">
      <c r="A580" s="251" t="s">
        <v>888</v>
      </c>
      <c r="B580" s="119"/>
      <c r="C580" s="209"/>
      <c r="D580" s="331" t="s">
        <v>380</v>
      </c>
      <c r="E580" s="342"/>
      <c r="F580" s="342"/>
      <c r="G580" s="342"/>
      <c r="H580" s="332"/>
      <c r="I580" s="343"/>
      <c r="J580" s="207"/>
      <c r="K580" s="210"/>
      <c r="L580" s="211">
        <v>0</v>
      </c>
      <c r="M580" s="211">
        <v>0</v>
      </c>
      <c r="N580" s="211">
        <v>0</v>
      </c>
    </row>
    <row r="581" spans="1:22" s="91" customFormat="1" ht="34.5" customHeight="1">
      <c r="A581" s="251" t="s">
        <v>889</v>
      </c>
      <c r="B581" s="119"/>
      <c r="C581" s="209"/>
      <c r="D581" s="331" t="s">
        <v>869</v>
      </c>
      <c r="E581" s="342"/>
      <c r="F581" s="342"/>
      <c r="G581" s="342"/>
      <c r="H581" s="332"/>
      <c r="I581" s="343"/>
      <c r="J581" s="207"/>
      <c r="K581" s="210"/>
      <c r="L581" s="211">
        <v>0</v>
      </c>
      <c r="M581" s="211">
        <v>0</v>
      </c>
      <c r="N581" s="211">
        <v>0</v>
      </c>
    </row>
    <row r="582" spans="1:22" s="91" customFormat="1" ht="34.5" customHeight="1">
      <c r="A582" s="251" t="s">
        <v>890</v>
      </c>
      <c r="B582" s="119"/>
      <c r="C582" s="212"/>
      <c r="D582" s="331" t="s">
        <v>993</v>
      </c>
      <c r="E582" s="342"/>
      <c r="F582" s="342"/>
      <c r="G582" s="342"/>
      <c r="H582" s="332"/>
      <c r="I582" s="344"/>
      <c r="J582" s="213"/>
      <c r="K582" s="214"/>
      <c r="L582" s="211">
        <v>0</v>
      </c>
      <c r="M582" s="211">
        <v>0</v>
      </c>
      <c r="N582" s="211">
        <v>0</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1053</v>
      </c>
      <c r="N588" s="66" t="s">
        <v>1055</v>
      </c>
    </row>
    <row r="589" spans="1:22" s="1" customFormat="1" ht="20.25" customHeight="1">
      <c r="A589" s="243"/>
      <c r="C589" s="62"/>
      <c r="D589" s="3"/>
      <c r="E589" s="3"/>
      <c r="F589" s="3"/>
      <c r="G589" s="3"/>
      <c r="H589" s="287"/>
      <c r="I589" s="67" t="s">
        <v>36</v>
      </c>
      <c r="J589" s="68"/>
      <c r="K589" s="186"/>
      <c r="L589" s="70" t="s">
        <v>1049</v>
      </c>
      <c r="M589" s="70" t="s">
        <v>1049</v>
      </c>
      <c r="N589" s="70" t="s">
        <v>1049</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t="str">
        <f>IF(SUM(L591:N591)=0,IF(COUNTIF(L591:N591,"未確認")&gt;0,"未確認",IF(COUNTIF(L591:N591,"~*")&gt;0,"*",SUM(L591:N591))),SUM(L591:N591))</f>
        <v>*</v>
      </c>
      <c r="K591" s="201" t="str">
        <f>IF(OR(COUNTIF(L591:N591,"未確認")&gt;0,COUNTIF(L591:N591,"*")&gt;0),"※","")</f>
        <v>※</v>
      </c>
      <c r="L591" s="117" t="s">
        <v>541</v>
      </c>
      <c r="M591" s="117">
        <v>0</v>
      </c>
      <c r="N591" s="117" t="s">
        <v>541</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t="str">
        <f>IF(SUM(L593:N593)=0,IF(COUNTIF(L593:N593,"未確認")&gt;0,"未確認",IF(COUNTIF(L593:N593,"~*")&gt;0,"*",SUM(L593:N593))),SUM(L593:N593))</f>
        <v>*</v>
      </c>
      <c r="K593" s="201" t="str">
        <f>IF(OR(COUNTIF(L593:N593,"未確認")&gt;0,COUNTIF(L593:N593,"*")&gt;0),"※","")</f>
        <v>※</v>
      </c>
      <c r="L593" s="117" t="s">
        <v>541</v>
      </c>
      <c r="M593" s="117">
        <v>0</v>
      </c>
      <c r="N593" s="117" t="s">
        <v>541</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v>1188</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189</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v>1662</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272</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1059</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c r="N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12</v>
      </c>
      <c r="K631" s="201" t="str">
        <f t="shared" ref="K631:K638" si="31">IF(OR(COUNTIF(L631:N631,"未確認")&gt;0,COUNTIF(L631:N631,"*")&gt;0),"※","")</f>
        <v>※</v>
      </c>
      <c r="L631" s="117" t="s">
        <v>541</v>
      </c>
      <c r="M631" s="117">
        <v>12</v>
      </c>
      <c r="N631" s="117">
        <v>0</v>
      </c>
    </row>
    <row r="632" spans="1:22" s="118" customFormat="1" ht="56.1" customHeight="1">
      <c r="A632" s="252" t="s">
        <v>918</v>
      </c>
      <c r="B632" s="119"/>
      <c r="C632" s="320" t="s">
        <v>434</v>
      </c>
      <c r="D632" s="321"/>
      <c r="E632" s="321"/>
      <c r="F632" s="321"/>
      <c r="G632" s="321"/>
      <c r="H632" s="322"/>
      <c r="I632" s="122" t="s">
        <v>435</v>
      </c>
      <c r="J632" s="116">
        <f t="shared" si="30"/>
        <v>36</v>
      </c>
      <c r="K632" s="201" t="str">
        <f t="shared" si="31"/>
        <v>※</v>
      </c>
      <c r="L632" s="117">
        <v>15</v>
      </c>
      <c r="M632" s="117">
        <v>21</v>
      </c>
      <c r="N632" s="117" t="s">
        <v>541</v>
      </c>
    </row>
    <row r="633" spans="1:22" s="118" customFormat="1" ht="57">
      <c r="A633" s="252" t="s">
        <v>919</v>
      </c>
      <c r="B633" s="119"/>
      <c r="C633" s="320" t="s">
        <v>436</v>
      </c>
      <c r="D633" s="321"/>
      <c r="E633" s="321"/>
      <c r="F633" s="321"/>
      <c r="G633" s="321"/>
      <c r="H633" s="322"/>
      <c r="I633" s="122" t="s">
        <v>437</v>
      </c>
      <c r="J633" s="116">
        <f t="shared" si="30"/>
        <v>47</v>
      </c>
      <c r="K633" s="201" t="str">
        <f t="shared" si="31"/>
        <v/>
      </c>
      <c r="L633" s="117">
        <v>14</v>
      </c>
      <c r="M633" s="117">
        <v>17</v>
      </c>
      <c r="N633" s="117">
        <v>16</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31</v>
      </c>
      <c r="K635" s="201" t="str">
        <f t="shared" si="31"/>
        <v>※</v>
      </c>
      <c r="L635" s="117">
        <v>31</v>
      </c>
      <c r="M635" s="117">
        <v>0</v>
      </c>
      <c r="N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82</v>
      </c>
      <c r="K646" s="201" t="str">
        <f t="shared" ref="K646:K660" si="33">IF(OR(COUNTIF(L646:N646,"未確認")&gt;0,COUNTIF(L646:N646,"*")&gt;0),"※","")</f>
        <v/>
      </c>
      <c r="L646" s="117">
        <v>28</v>
      </c>
      <c r="M646" s="117">
        <v>26</v>
      </c>
      <c r="N646" s="117">
        <v>28</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v>0</v>
      </c>
      <c r="M648" s="117">
        <v>0</v>
      </c>
      <c r="N648" s="117" t="s">
        <v>541</v>
      </c>
    </row>
    <row r="649" spans="1:22" s="118" customFormat="1" ht="69.95" customHeight="1">
      <c r="A649" s="252" t="s">
        <v>928</v>
      </c>
      <c r="B649" s="84"/>
      <c r="C649" s="295"/>
      <c r="D649" s="297"/>
      <c r="E649" s="320" t="s">
        <v>940</v>
      </c>
      <c r="F649" s="321"/>
      <c r="G649" s="321"/>
      <c r="H649" s="322"/>
      <c r="I649" s="122" t="s">
        <v>456</v>
      </c>
      <c r="J649" s="116">
        <f t="shared" si="32"/>
        <v>47</v>
      </c>
      <c r="K649" s="201" t="str">
        <f t="shared" si="33"/>
        <v/>
      </c>
      <c r="L649" s="117">
        <v>12</v>
      </c>
      <c r="M649" s="117">
        <v>17</v>
      </c>
      <c r="N649" s="117">
        <v>18</v>
      </c>
    </row>
    <row r="650" spans="1:22" s="118" customFormat="1" ht="84" customHeight="1">
      <c r="A650" s="252" t="s">
        <v>929</v>
      </c>
      <c r="B650" s="84"/>
      <c r="C650" s="295"/>
      <c r="D650" s="297"/>
      <c r="E650" s="320" t="s">
        <v>941</v>
      </c>
      <c r="F650" s="321"/>
      <c r="G650" s="321"/>
      <c r="H650" s="322"/>
      <c r="I650" s="122" t="s">
        <v>458</v>
      </c>
      <c r="J650" s="116">
        <f t="shared" si="32"/>
        <v>16</v>
      </c>
      <c r="K650" s="201" t="str">
        <f t="shared" si="33"/>
        <v>※</v>
      </c>
      <c r="L650" s="117">
        <v>16</v>
      </c>
      <c r="M650" s="117" t="s">
        <v>541</v>
      </c>
      <c r="N650" s="117" t="s">
        <v>541</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65</v>
      </c>
      <c r="K655" s="201" t="str">
        <f t="shared" si="33"/>
        <v/>
      </c>
      <c r="L655" s="117">
        <v>22</v>
      </c>
      <c r="M655" s="117">
        <v>21</v>
      </c>
      <c r="N655" s="117">
        <v>22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D4CF9FD-3546-4538-AA9E-13F026F8D22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2019-12-23T00:32:34Z</dcterms:modified>
</cp:coreProperties>
</file>