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A751EEE-693F-495B-9A4F-08402B43F2B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<sst xmlns="http://schemas.openxmlformats.org/spreadsheetml/2006/main" count="2974" uniqueCount="1047">
  <si>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</si>
  <si>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</si>
  <si>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</si>
  <si>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</si>
  <si>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</si>
  <si>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</si>
  <si>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</si>
  <si>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</si>
  <si>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</si>
  <si>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</si>
  <si>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</si>
  <si>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</si>
  <si>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</si>
  <si>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</si>
  <si>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</si>
  <si>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</si>
  <si>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</si>
  <si>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</si>
  <si>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</si>
  <si>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</si>
  <si>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</si>
  <si>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</si>
  <si>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</si>
  <si>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</si>
  <si>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</si>
  <si>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</si>
  <si>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</si>
  <si>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</si>
  <si>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</si>
  <si>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</si>
  <si>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</si>
  <si>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</si>
  <si>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</si>
  <si>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</si>
  <si>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</si>
  <si>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</si>
  <si>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</si>
  <si>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</si>
  <si>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</si>
  <si>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</si>
  <si>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</si>
  <si>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</si>
  <si>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</si>
  <si>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</si>
  <si>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</si>
  <si>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</si>
  <si>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</si>
  <si>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</si>
  <si>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</si>
  <si>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</si>
  <si>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</si>
  <si>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</si>
  <si>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</si>
  <si>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</si>
  <si>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</si>
  <si>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</si>
  <si>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</si>
  <si>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</si>
  <si>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</si>
  <si>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</si>
  <si>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</si>
  <si>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</si>
  <si>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</si>
  <si>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</si>
  <si>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</si>
  <si>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</si>
  <si>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</si>
  <si>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</si>
  <si>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</si>
  <si>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</si>
  <si>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</si>
  <si>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</si>
  <si>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</si>
  <si>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</si>
  <si>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</si>
  <si>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</si>
  <si>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</si>
  <si>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</si>
  <si>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</si>
  <si>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</si>
  <si>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</si>
  <si>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</si>
  <si>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</si>
  <si>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</si>
  <si>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</si>
  <si>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</si>
  <si>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</si>
  <si>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</si>
  <si>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</si>
  <si>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</si>
  <si>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</si>
  <si>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</si>
  <si>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</si>
  <si>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</si>
  <si>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</si>
  <si>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</si>
  <si>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</si>
  <si>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</si>
  <si>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</si>
  <si>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</si>
  <si>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</si>
  <si>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</si>
  <si>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</si>
  <si>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</si>
  <si>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</si>
  <si>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</si>
  <si>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</si>
  <si>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</si>
  <si>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</si>
  <si>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</si>
  <si>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</si>
  <si>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</si>
  <si>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</si>
  <si>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</si>
  <si>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</si>
  <si>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</si>
  <si>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</si>
  <si>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</si>
  <si>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</si>
  <si>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</si>
  <si>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</si>
  <si>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</si>
  <si>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</si>
  <si>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</si>
  <si>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</si>
  <si>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</si>
  <si>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</si>
  <si>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</si>
  <si>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</si>
  <si>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</si>
  <si>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</si>
  <si>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</si>
  <si>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</si>
  <si>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</si>
  <si>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</si>
  <si>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</si>
  <si>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</si>
  <si>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</si>
  <si>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</si>
  <si>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</si>
  <si>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</si>
  <si>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</si>
  <si>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</si>
  <si>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</si>
  <si>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</si>
  <si>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</si>
  <si>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</si>
  <si>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</si>
  <si>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</si>
  <si>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</si>
  <si>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</si>
  <si>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</si>
  <si>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</si>
  <si>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</si>
  <si>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</si>
  <si>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</si>
  <si>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</si>
  <si>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</si>
  <si>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</si>
  <si>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</si>
  <si>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</si>
  <si>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</si>
  <si>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</si>
  <si>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</si>
  <si>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</si>
  <si>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</si>
  <si>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</si>
  <si>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</si>
  <si>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</si>
  <si>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</si>
  <si>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</si>
  <si>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</si>
  <si>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</si>
  <si>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</si>
  <si>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</si>
  <si>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</si>
  <si>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</si>
  <si>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</si>
  <si>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</si>
  <si>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</si>
  <si>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</si>
  <si>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</si>
  <si>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</si>
  <si>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</si>
  <si>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</si>
  <si>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</si>
  <si>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</si>
  <si>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</si>
  <si>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</si>
  <si>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</si>
  <si>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</si>
  <si>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</si>
  <si>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</si>
  <si>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</si>
  <si>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</si>
  <si>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</si>
  <si>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</si>
  <si>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</si>
  <si>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</si>
  <si>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</si>
  <si>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</si>
  <si>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</si>
  <si>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</si>
  <si>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</si>
  <si>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</si>
  <si>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</si>
  <si>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</si>
  <si>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</si>
  <si>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</si>
  <si>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</si>
  <si>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</si>
  <si>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</si>
  <si>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</si>
  <si>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</si>
  <si>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</si>
  <si>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</si>
  <si>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</si>
  <si>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</si>
  <si>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</si>
  <si>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</si>
  <si>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</si>
  <si>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</si>
  <si>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</si>
  <si>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</si>
  <si>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</si>
  <si>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</si>
  <si>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</si>
  <si>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</si>
  <si>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</si>
  <si>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</si>
  <si>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</si>
  <si>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</si>
  <si>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</si>
  <si>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</si>
  <si>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</si>
  <si>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</si>
  <si>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</si>
  <si>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</si>
  <si>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</si>
  <si>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</si>
  <si>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</si>
  <si>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</si>
  <si>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</si>
  <si>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</si>
  <si>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</si>
  <si>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</si>
  <si>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</si>
  <si>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</si>
  <si>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</si>
  <si>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</si>
  <si>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</si>
  <si>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</si>
  <si>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</si>
  <si>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</si>
  <si>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</si>
  <si>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</si>
  <si>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</si>
  <si>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</si>
  <si>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</si>
  <si>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</si>
  <si>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</si>
  <si>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</si>
  <si>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</si>
  <si>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</si>
  <si>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</si>
  <si>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</si>
  <si>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</si>
  <si>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</si>
  <si>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</si>
  <si>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</si>
  <si>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</si>
  <si>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</si>
  <si>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</si>
  <si>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</si>
  <si>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</si>
  <si>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</si>
  <si>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</si>
  <si>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</si>
  <si>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</si>
  <si>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</si>
  <si>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</si>
  <si>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</si>
  <si>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</si>
  <si>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</si>
  <si>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</si>
  <si>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</si>
  <si>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</si>
  <si>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</si>
  <si>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</si>
  <si>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</si>
  <si>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</si>
  <si>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</si>
  <si>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</si>
  <si>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</si>
  <si>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</si>
  <si>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</si>
  <si>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</si>
  <si>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</si>
  <si>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</si>
  <si>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</si>
  <si>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</si>
  <si>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</si>
  <si>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</si>
  <si>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</si>
  <si>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</si>
  <si>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</si>
  <si>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</si>
  <si>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</si>
  <si>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</si>
  <si>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</si>
  <si>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</si>
  <si>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</si>
  <si>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</si>
  <si>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</si>
  <si>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</si>
  <si>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</si>
  <si>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</si>
  <si>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</si>
  <si>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</si>
  <si>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</si>
  <si>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</si>
  <si>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</si>
  <si>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</si>
  <si>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</si>
  <si>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</si>
  <si>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</si>
  <si>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</si>
  <si>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</si>
  <si>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</si>
  <si>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</si>
  <si>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</si>
  <si>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</si>
  <si>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</si>
  <si>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</si>
  <si>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</si>
  <si>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</si>
  <si>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</si>
  <si>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</si>
  <si>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</si>
  <si>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</si>
  <si>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</si>
  <si>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</si>
  <si>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</si>
  <si>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</si>
  <si>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</si>
  <si>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</si>
  <si>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</si>
  <si>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</si>
  <si>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</si>
  <si>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</si>
  <si>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</si>
  <si>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</si>
  <si>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</si>
  <si>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</si>
  <si>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</si>
  <si>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</si>
  <si>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</si>
  <si>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</si>
  <si>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</si>
  <si>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</si>
  <si>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</si>
  <si>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</si>
  <si>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</si>
  <si>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</si>
  <si>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</si>
  <si>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</si>
  <si>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</si>
  <si>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</si>
  <si>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</si>
  <si>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</si>
  <si>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</si>
  <si>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</si>
  <si>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</si>
  <si>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</si>
  <si>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</si>
  <si>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</si>
  <si>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</si>
  <si>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</si>
  <si>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</si>
  <si>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</si>
  <si>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</si>
  <si>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</si>
  <si>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</si>
  <si>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</si>
  <si>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</si>
  <si>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</si>
  <si>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</si>
  <si>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</si>
  <si>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</si>
  <si>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</si>
  <si>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</si>
  <si>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</si>
  <si>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</si>
  <si>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</si>
  <si>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</si>
  <si>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</si>
  <si>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</si>
  <si>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</si>
  <si>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</si>
  <si>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</si>
  <si>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</si>
  <si>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</si>
  <si>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</si>
  <si>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</si>
  <si>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</si>
  <si>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</si>
  <si>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</si>
  <si>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</si>
  <si>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</si>
  <si>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</si>
  <si>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</si>
  <si>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</si>
  <si>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</si>
  <si>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</si>
  <si>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</si>
  <si>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</si>
  <si>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</si>
  <si>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</si>
  <si>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</si>
  <si>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</si>
  <si>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</si>
  <si>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</si>
  <si>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</si>
  <si>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</si>
  <si>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</si>
  <si>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</si>
  <si>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</si>
  <si>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</si>
  <si>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</si>
  <si>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</si>
  <si>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</si>
  <si>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</si>
  <si>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</si>
  <si>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</si>
  <si>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</si>
  <si>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</si>
  <si>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</si>
  <si>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</si>
  <si>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</si>
  <si>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</si>
  <si>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</si>
  <si>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</si>
  <si>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</si>
  <si>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</si>
  <si>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</si>
  <si>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</si>
  <si>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</si>
  <si>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</si>
  <si>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</si>
  <si>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</si>
  <si>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</si>
  <si>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</si>
  <si>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</si>
  <si>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</si>
  <si>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</si>
  <si>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</si>
  <si>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</si>
  <si>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</si>
  <si>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</si>
  <si>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</si>
  <si>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</si>
  <si>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</si>
  <si>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</si>
  <si>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</si>
  <si>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</si>
  <si>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</si>
  <si>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</si>
  <si>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</si>
  <si>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</si>
  <si>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</si>
  <si>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</si>
  <si>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</si>
  <si>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</si>
  <si>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</si>
  <si>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</si>
  <si>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</si>
  <si>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</si>
  <si>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</si>
  <si>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</si>
  <si>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</si>
  <si>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</si>
  <si>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</si>
  <si>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</si>
  <si>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</si>
  <si>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</si>
  <si>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</si>
  <si>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</si>
  <si>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</si>
  <si>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</si>
  <si>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</si>
  <si>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</si>
  <si>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</si>
  <si>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</si>
  <si>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</si>
  <si>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</si>
  <si>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</si>
  <si>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</si>
  <si>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</si>
  <si>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</si>
  <si>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</si>
  <si>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</si>
  <si>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</si>
  <si>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</si>
  <si>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</si>
  <si>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</si>
  <si>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</si>
  <si>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</si>
  <si>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</si>
  <si>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</si>
  <si>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</si>
  <si>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</si>
  <si>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</si>
  <si>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</si>
  <si>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</si>
  <si>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</si>
  <si>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</si>
  <si>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</si>
  <si>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</si>
  <si>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</si>
  <si>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</si>
  <si>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</si>
  <si>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</si>
  <si>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</si>
  <si>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</si>
  <si>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</si>
  <si>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</si>
  <si>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</si>
  <si>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</si>
  <si>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</si>
  <si>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</si>
  <si>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</si>
  <si>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</si>
  <si>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</si>
  <si>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</si>
  <si>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</si>
  <si>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</si>
  <si>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</si>
  <si>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</si>
  <si>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</si>
  <si>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</si>
  <si>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</si>
  <si>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</si>
  <si>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</si>
  <si>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</si>
  <si>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</si>
  <si>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</si>
  <si>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</si>
  <si>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</si>
  <si>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</si>
  <si>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</si>
  <si>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</si>
  <si>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</si>
  <si>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</si>
  <si>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</si>
  <si>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</si>
  <si>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</si>
  <si>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</si>
  <si>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</si>
  <si>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</si>
  <si>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</si>
  <si>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</si>
  <si>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</si>
  <si>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</si>
  <si>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</si>
  <si>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</si>
  <si>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</si>
  <si>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</si>
  <si>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</si>
  <si>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</si>
  <si>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</si>
  <si>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</si>
  <si>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</si>
  <si>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</si>
  <si>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</si>
  <si>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</si>
  <si>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</si>
  <si>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</si>
  <si>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</si>
  <si>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</si>
  <si>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</si>
  <si>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</si>
  <si>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</si>
  <si>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</si>
  <si>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</si>
  <si>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</si>
  <si>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</si>
  <si>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</si>
  <si>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</si>
  <si>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</si>
  <si>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</si>
  <si>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</si>
  <si>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</si>
  <si>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</si>
  <si>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</si>
  <si>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</si>
  <si>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</si>
  <si>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</si>
  <si>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</si>
  <si>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</si>
  <si>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</si>
  <si>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</si>
  <si>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</si>
  <si>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</si>
  <si>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</si>
  <si>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</si>
  <si>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</si>
  <si>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</si>
  <si>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</si>
  <si>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</si>
  <si>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</si>
  <si>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</si>
  <si>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</si>
  <si>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</si>
  <si>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</si>
  <si>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</si>
  <si>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</si>
  <si>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</si>
  <si>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</si>
  <si>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</si>
  <si>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</si>
  <si>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</si>
  <si>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</si>
  <si>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</si>
  <si>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</si>
  <si>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</si>
  <si>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</si>
  <si>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</si>
  <si>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</si>
  <si>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</si>
  <si>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</si>
  <si>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</si>
  <si>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</si>
  <si>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</si>
  <si>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</si>
  <si>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</si>
  <si>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</si>
  <si>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</si>
  <si>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</si>
  <si>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</si>
  <si>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</si>
  <si>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</si>
  <si>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</si>
  <si>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</si>
  <si>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</si>
  <si>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</si>
  <si>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</si>
  <si>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</si>
  <si>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</si>
  <si>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</si>
  <si>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</si>
  <si>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</si>
  <si>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</si>
  <si>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</si>
  <si>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</si>
  <si>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</si>
  <si>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</si>
  <si>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</si>
  <si>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</si>
  <si>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</si>
  <si>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</si>
  <si>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</si>
  <si>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</si>
  <si>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</si>
  <si>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</si>
  <si>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</si>
  <si>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</si>
  <si>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</si>
  <si>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</si>
  <si>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</si>
  <si>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</si>
  <si>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</si>
  <si>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</si>
  <si>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</si>
  <si>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</si>
  <si>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</si>
  <si>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</si>
  <si>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</si>
  <si>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</si>
  <si>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</si>
  <si>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</si>
  <si>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</si>
  <si>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</si>
  <si>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</si>
  <si>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</si>
  <si>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</si>
  <si>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</si>
  <si>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</si>
  <si>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</si>
  <si>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</si>
  <si>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</si>
  <si>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</si>
  <si>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</si>
  <si>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</si>
  <si>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</si>
  <si>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</si>
  <si>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</si>
  <si>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</si>
  <si>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</si>
  <si>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</si>
  <si>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</si>
  <si>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</si>
  <si>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</si>
  <si>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</si>
  <si>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</si>
  <si>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</si>
  <si>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</si>
  <si>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</si>
  <si>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</si>
  <si>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</si>
  <si>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</si>
  <si>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</si>
  <si>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</si>
  <si>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</si>
  <si>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</si>
  <si>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</si>
  <si>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</si>
  <si>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</si>
  <si>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</si>
  <si>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</si>
  <si>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</si>
  <si>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</si>
  <si>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</si>
  <si>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</si>
  <si>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</si>
  <si>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</si>
  <si>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</si>
  <si>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</si>
  <si>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</si>
  <si>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</si>
  <si>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</si>
  <si>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</si>
  <si>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</si>
  <si>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</si>
  <si>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</si>
  <si>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</si>
  <si>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</si>
  <si>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</si>
  <si>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</si>
  <si>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</si>
  <si>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</si>
  <si>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</si>
  <si>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</si>
  <si>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</si>
  <si>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</si>
  <si>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</si>
  <si>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</si>
  <si>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</si>
  <si>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</si>
  <si>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</si>
  <si>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</si>
  <si>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</si>
  <si>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</si>
  <si>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</si>
  <si>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</si>
  <si>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</si>
  <si>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</si>
  <si>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</si>
  <si>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</si>
  <si>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</si>
  <si>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</si>
  <si>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</si>
  <si>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</si>
  <si>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</si>
  <si>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</si>
  <si>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</si>
  <si>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</si>
  <si>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</si>
  <si>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</si>
  <si>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</si>
  <si>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</si>
  <si>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</si>
  <si>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</si>
  <si>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</si>
  <si>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</si>
  <si>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</si>
  <si>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</si>
  <si>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</si>
  <si>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</si>
  <si>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</si>
  <si>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</si>
  <si>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</si>
  <si>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</si>
  <si>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</si>
  <si>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</si>
  <si>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</si>
  <si>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</si>
  <si>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</si>
  <si>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</si>
  <si>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</si>
  <si>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</si>
  <si>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</si>
  <si>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</si>
  <si>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</si>
  <si>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</si>
  <si>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</si>
  <si>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</si>
  <si>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</si>
  <si>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</si>
  <si>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</si>
  <si>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</si>
  <si>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</si>
  <si>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</si>
  <si>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</si>
  <si>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</si>
  <si>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</si>
  <si>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</si>
  <si>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</si>
  <si>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</si>
  <si>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</si>
  <si>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</si>
  <si>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</si>
  <si>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</si>
  <si>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</si>
  <si>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</si>
  <si>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</si>
  <si>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</si>
  <si>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</si>
  <si>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</si>
  <si>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</si>
  <si>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</si>
  <si>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</si>
  <si>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</si>
  <si>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</si>
  <si>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</si>
  <si>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</si>
  <si>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</si>
  <si>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</si>
  <si>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</si>
  <si>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</si>
  <si>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</si>
  <si>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</si>
  <si>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</si>
  <si>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</si>
  <si>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</si>
  <si>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</si>
  <si>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</si>
  <si>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</si>
  <si>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</si>
  <si>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</si>
  <si>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</si>
  <si>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</si>
  <si>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</si>
  <si>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</si>
  <si>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</si>
  <si>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</si>
  <si>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</si>
  <si>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</si>
  <si>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</si>
  <si>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</si>
  <si>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</si>
  <si>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</si>
  <si>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</si>
  <si>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</si>
  <si>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</si>
  <si>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</si>
  <si>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</si>
  <si>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</si>
  <si>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</si>
  <si>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</si>
  <si>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</si>
  <si>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</si>
  <si>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</si>
  <si>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</si>
  <si>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</si>
  <si>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</si>
  <si>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</si>
  <si>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</si>
  <si>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</si>
  <si>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</si>
  <si>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</si>
  <si>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</si>
  <si>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</si>
  <si>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</si>
  <si>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</si>
  <si>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</si>
  <si>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</si>
  <si>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</si>
  <si>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</si>
  <si>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</si>
  <si>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</si>
  <si>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</si>
  <si>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</si>
  <si>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</si>
  <si>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</si>
  <si>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</si>
  <si>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</si>
  <si>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</si>
  <si>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</si>
  <si>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</si>
  <si>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</si>
  <si>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</si>
  <si>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</si>
  <si>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</si>
  <si>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</si>
  <si>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</si>
  <si>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</si>
  <si>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</si>
  <si>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</si>
  <si>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</si>
  <si>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</si>
  <si>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</si>
  <si>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</si>
  <si>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</si>
  <si>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</si>
  <si>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</si>
  <si>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</si>
  <si>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</si>
  <si>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</si>
  <si>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</si>
  <si>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</si>
  <si>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</si>
  <si>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</si>
  <si>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</si>
  <si>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</si>
  <si>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</si>
  <si>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</si>
  <si>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</si>
  <si>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</si>
  <si>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</si>
  <si>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</si>
  <si>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</si>
  <si>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</si>
  <si>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</si>
  <si>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</si>
  <si>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</si>
  <si>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</si>
  <si>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</si>
  <si>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</si>
  <si>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</si>
  <si>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</si>
  <si>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</si>
  <si>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</si>
  <si>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</si>
  <si>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</si>
  <si>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</si>
  <si>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</si>
  <si>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</si>
  <si>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</si>
  <si>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</si>
  <si>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</si>
  <si>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</si>
  <si>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</si>
  <si>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</si>
  <si>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</si>
  <si>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</si>
  <si>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</si>
  <si>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</si>
  <si>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</si>
  <si>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</si>
  <si>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</si>
  <si>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</si>
  <si>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</si>
  <si>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</si>
  <si>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</si>
  <si>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</si>
  <si>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</si>
  <si>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</si>
  <si>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</si>
  <si>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</si>
  <si>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</si>
  <si>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</si>
  <si>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</si>
  <si>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</si>
  <si>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</si>
  <si>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</si>
  <si>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</si>
  <si>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</si>
  <si>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</si>
  <si>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</si>
  <si>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</si>
  <si>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</si>
  <si>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</si>
  <si>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</si>
  <si>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</si>
  <si>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</si>
  <si>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</si>
  <si>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</si>
  <si>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</si>
  <si>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</si>
  <si>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</si>
  <si>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</si>
  <si>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</si>
  <si>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</si>
  <si>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</si>
  <si>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</si>
  <si>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</si>
  <si>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</si>
  <si>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</si>
  <si>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</si>
  <si>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</si>
  <si>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</si>
  <si>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</si>
  <si>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</si>
  <si>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</si>
  <si>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</si>
  <si>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</si>
  <si>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</si>
  <si>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</si>
  <si>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</si>
  <si>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</si>
  <si>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</si>
  <si>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</si>
  <si>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</si>
  <si>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</si>
  <si>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</si>
  <si>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</si>
  <si>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</si>
  <si>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</si>
  <si>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</si>
  <si>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</si>
  <si>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</si>
  <si>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</si>
  <si>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</si>
  <si>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</si>
  <si>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</si>
  <si>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</si>
  <si>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</si>
  <si>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</si>
  <si>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</si>
  <si>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</si>
  <si>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</si>
  <si>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</si>
  <si>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</si>
  <si>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</si>
  <si>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</si>
  <si>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</si>
  <si>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</si>
  <si>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</si>
  <si>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</si>
  <si>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</si>
  <si>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</si>
  <si>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</si>
  <si>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</si>
  <si>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</si>
  <si>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</si>
  <si>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</si>
  <si>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</si>
  <si>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医療法人上武病院</t>
    <phoneticPr fontId="3"/>
  </si>
  <si>
    <t>〒367-0061 本庄市小島５－６－１</t>
    <phoneticPr fontId="3"/>
  </si>
  <si>
    <t>〇</t>
  </si>
  <si>
    <t>医療法人</t>
  </si>
  <si>
    <t>内科</t>
  </si>
  <si>
    <t>ＤＰＣ病院ではない</t>
  </si>
  <si>
    <t>有</t>
  </si>
  <si>
    <t>-</t>
    <phoneticPr fontId="3"/>
  </si>
  <si>
    <t>内科病棟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</si>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</sst>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233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55</v>
      </c>
      <c r="K106" s="237" t="str">
        <f t="shared" si="1"/>
        <v/>
      </c>
      <c r="L106" s="258">
        <v>55</v>
      </c>
    </row>
    <row r="107" spans="1:22" s="83" customFormat="1" ht="34.5" customHeight="1">
      <c r="A107" s="244" t="s">
        <v>614</v>
      </c>
      <c r="B107" s="84"/>
      <c r="C107" s="395"/>
      <c r="D107" s="396"/>
      <c r="E107" s="427"/>
      <c r="F107" s="428"/>
      <c r="G107" s="319" t="s">
        <v>47</v>
      </c>
      <c r="H107" s="321"/>
      <c r="I107" s="419"/>
      <c r="J107" s="256">
        <f t="shared" si="0"/>
        <v>55</v>
      </c>
      <c r="K107" s="237" t="str">
        <f t="shared" si="1"/>
        <v/>
      </c>
      <c r="L107" s="258">
        <v>55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45</v>
      </c>
      <c r="K158" s="264" t="str">
        <f t="shared" si="3"/>
        <v/>
      </c>
      <c r="L158" s="117">
        <v>45</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3.7</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10</v>
      </c>
    </row>
    <row r="272" spans="1:22" s="83" customFormat="1" ht="34.5" customHeight="1">
      <c r="A272" s="249" t="s">
        <v>726</v>
      </c>
      <c r="B272" s="120"/>
      <c r="C272" s="371"/>
      <c r="D272" s="371"/>
      <c r="E272" s="371"/>
      <c r="F272" s="371"/>
      <c r="G272" s="370" t="s">
        <v>148</v>
      </c>
      <c r="H272" s="370"/>
      <c r="I272" s="403"/>
      <c r="J272" s="266">
        <f t="shared" si="9"/>
        <v>0.1</v>
      </c>
      <c r="K272" s="81" t="str">
        <f t="shared" si="8"/>
        <v/>
      </c>
      <c r="L272" s="148">
        <v>0.1</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2</v>
      </c>
      <c r="K274" s="81" t="str">
        <f t="shared" si="8"/>
        <v/>
      </c>
      <c r="L274" s="148">
        <v>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4</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64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2.2999999999999998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57</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4.3</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29</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1</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39</v>
      </c>
      <c r="K392" s="81" t="str">
        <f t="shared" ref="K392:K397" si="11">IF(OR(COUNTIF(L392:L392,"未確認")&gt;0,COUNTIF(L392:L392,"~*")&gt;0),"※","")</f>
        <v/>
      </c>
      <c r="L392" s="147">
        <v>39</v>
      </c>
    </row>
    <row r="393" spans="1:22" s="83" customFormat="1" ht="34.5" customHeight="1">
      <c r="A393" s="249" t="s">
        <v>773</v>
      </c>
      <c r="B393" s="84"/>
      <c r="C393" s="369"/>
      <c r="D393" s="379"/>
      <c r="E393" s="319" t="s">
        <v>224</v>
      </c>
      <c r="F393" s="320"/>
      <c r="G393" s="320"/>
      <c r="H393" s="321"/>
      <c r="I393" s="342"/>
      <c r="J393" s="140">
        <f t="shared" si="10"/>
        <v>37</v>
      </c>
      <c r="K393" s="81" t="str">
        <f t="shared" si="11"/>
        <v/>
      </c>
      <c r="L393" s="147">
        <v>37</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v>
      </c>
      <c r="K395" s="81" t="str">
        <f t="shared" si="11"/>
        <v/>
      </c>
      <c r="L395" s="147">
        <v>2</v>
      </c>
    </row>
    <row r="396" spans="1:22" s="83" customFormat="1" ht="34.5" customHeight="1">
      <c r="A396" s="250" t="s">
        <v>776</v>
      </c>
      <c r="B396" s="1"/>
      <c r="C396" s="369"/>
      <c r="D396" s="319" t="s">
        <v>227</v>
      </c>
      <c r="E396" s="320"/>
      <c r="F396" s="320"/>
      <c r="G396" s="320"/>
      <c r="H396" s="321"/>
      <c r="I396" s="342"/>
      <c r="J396" s="140">
        <f t="shared" si="10"/>
        <v>17225</v>
      </c>
      <c r="K396" s="81" t="str">
        <f t="shared" si="11"/>
        <v/>
      </c>
      <c r="L396" s="147">
        <v>17225</v>
      </c>
    </row>
    <row r="397" spans="1:22" s="83" customFormat="1" ht="34.5" customHeight="1">
      <c r="A397" s="250" t="s">
        <v>777</v>
      </c>
      <c r="B397" s="119"/>
      <c r="C397" s="369"/>
      <c r="D397" s="319" t="s">
        <v>228</v>
      </c>
      <c r="E397" s="320"/>
      <c r="F397" s="320"/>
      <c r="G397" s="320"/>
      <c r="H397" s="321"/>
      <c r="I397" s="343"/>
      <c r="J397" s="140">
        <f t="shared" si="10"/>
        <v>48</v>
      </c>
      <c r="K397" s="81" t="str">
        <f t="shared" si="11"/>
        <v/>
      </c>
      <c r="L397" s="147">
        <v>48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39</v>
      </c>
      <c r="K405" s="81" t="str">
        <f t="shared" ref="K405:K422" si="13">IF(OR(COUNTIF(L405:L405,"未確認")&gt;0,COUNTIF(L405:L405,"~*")&gt;0),"※","")</f>
        <v/>
      </c>
      <c r="L405" s="147">
        <v>39</v>
      </c>
    </row>
    <row r="406" spans="1:22" s="83" customFormat="1" ht="34.5" customHeight="1">
      <c r="A406" s="251" t="s">
        <v>779</v>
      </c>
      <c r="B406" s="119"/>
      <c r="C406" s="368"/>
      <c r="D406" s="374" t="s">
        <v>233</v>
      </c>
      <c r="E406" s="376" t="s">
        <v>234</v>
      </c>
      <c r="F406" s="377"/>
      <c r="G406" s="377"/>
      <c r="H406" s="378"/>
      <c r="I406" s="360"/>
      <c r="J406" s="140">
        <f t="shared" si="12"/>
        <v>4</v>
      </c>
      <c r="K406" s="81" t="str">
        <f t="shared" si="13"/>
        <v/>
      </c>
      <c r="L406" s="147">
        <v>4</v>
      </c>
    </row>
    <row r="407" spans="1:22" s="83" customFormat="1" ht="34.5" customHeight="1">
      <c r="A407" s="251" t="s">
        <v>780</v>
      </c>
      <c r="B407" s="119"/>
      <c r="C407" s="368"/>
      <c r="D407" s="368"/>
      <c r="E407" s="319" t="s">
        <v>235</v>
      </c>
      <c r="F407" s="320"/>
      <c r="G407" s="320"/>
      <c r="H407" s="321"/>
      <c r="I407" s="360"/>
      <c r="J407" s="140">
        <f t="shared" si="12"/>
        <v>4</v>
      </c>
      <c r="K407" s="81" t="str">
        <f t="shared" si="13"/>
        <v/>
      </c>
      <c r="L407" s="147">
        <v>4</v>
      </c>
    </row>
    <row r="408" spans="1:22" s="83" customFormat="1" ht="34.5" customHeight="1">
      <c r="A408" s="251" t="s">
        <v>781</v>
      </c>
      <c r="B408" s="119"/>
      <c r="C408" s="368"/>
      <c r="D408" s="368"/>
      <c r="E408" s="319" t="s">
        <v>236</v>
      </c>
      <c r="F408" s="320"/>
      <c r="G408" s="320"/>
      <c r="H408" s="321"/>
      <c r="I408" s="360"/>
      <c r="J408" s="140">
        <f t="shared" si="12"/>
        <v>13</v>
      </c>
      <c r="K408" s="81" t="str">
        <f t="shared" si="13"/>
        <v/>
      </c>
      <c r="L408" s="147">
        <v>13</v>
      </c>
    </row>
    <row r="409" spans="1:22" s="83" customFormat="1" ht="34.5" customHeight="1">
      <c r="A409" s="251" t="s">
        <v>782</v>
      </c>
      <c r="B409" s="119"/>
      <c r="C409" s="368"/>
      <c r="D409" s="368"/>
      <c r="E409" s="316" t="s">
        <v>989</v>
      </c>
      <c r="F409" s="317"/>
      <c r="G409" s="317"/>
      <c r="H409" s="318"/>
      <c r="I409" s="360"/>
      <c r="J409" s="140">
        <f t="shared" si="12"/>
        <v>18</v>
      </c>
      <c r="K409" s="81" t="str">
        <f t="shared" si="13"/>
        <v/>
      </c>
      <c r="L409" s="147">
        <v>18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48</v>
      </c>
      <c r="K413" s="81" t="str">
        <f t="shared" si="13"/>
        <v/>
      </c>
      <c r="L413" s="147">
        <v>48</v>
      </c>
    </row>
    <row r="414" spans="1:22" s="83" customFormat="1" ht="34.5" customHeight="1">
      <c r="A414" s="251" t="s">
        <v>787</v>
      </c>
      <c r="B414" s="119"/>
      <c r="C414" s="368"/>
      <c r="D414" s="374" t="s">
        <v>240</v>
      </c>
      <c r="E414" s="376" t="s">
        <v>241</v>
      </c>
      <c r="F414" s="377"/>
      <c r="G414" s="377"/>
      <c r="H414" s="378"/>
      <c r="I414" s="360"/>
      <c r="J414" s="140">
        <f t="shared" si="12"/>
        <v>3</v>
      </c>
      <c r="K414" s="81" t="str">
        <f t="shared" si="13"/>
        <v/>
      </c>
      <c r="L414" s="147">
        <v>3</v>
      </c>
    </row>
    <row r="415" spans="1:22" s="83" customFormat="1" ht="34.5" customHeight="1">
      <c r="A415" s="251" t="s">
        <v>788</v>
      </c>
      <c r="B415" s="119"/>
      <c r="C415" s="368"/>
      <c r="D415" s="368"/>
      <c r="E415" s="319" t="s">
        <v>242</v>
      </c>
      <c r="F415" s="320"/>
      <c r="G415" s="320"/>
      <c r="H415" s="321"/>
      <c r="I415" s="360"/>
      <c r="J415" s="140">
        <f t="shared" si="12"/>
        <v>1</v>
      </c>
      <c r="K415" s="81" t="str">
        <f t="shared" si="13"/>
        <v/>
      </c>
      <c r="L415" s="147">
        <v>1</v>
      </c>
    </row>
    <row r="416" spans="1:22" s="83" customFormat="1" ht="34.5" customHeight="1">
      <c r="A416" s="251" t="s">
        <v>789</v>
      </c>
      <c r="B416" s="119"/>
      <c r="C416" s="368"/>
      <c r="D416" s="368"/>
      <c r="E416" s="319" t="s">
        <v>243</v>
      </c>
      <c r="F416" s="320"/>
      <c r="G416" s="320"/>
      <c r="H416" s="321"/>
      <c r="I416" s="360"/>
      <c r="J416" s="140">
        <f t="shared" si="12"/>
        <v>4</v>
      </c>
      <c r="K416" s="81" t="str">
        <f t="shared" si="13"/>
        <v/>
      </c>
      <c r="L416" s="147">
        <v>4</v>
      </c>
    </row>
    <row r="417" spans="1:22" s="83" customFormat="1" ht="34.5" customHeight="1">
      <c r="A417" s="251" t="s">
        <v>790</v>
      </c>
      <c r="B417" s="119"/>
      <c r="C417" s="368"/>
      <c r="D417" s="368"/>
      <c r="E417" s="319" t="s">
        <v>244</v>
      </c>
      <c r="F417" s="320"/>
      <c r="G417" s="320"/>
      <c r="H417" s="321"/>
      <c r="I417" s="360"/>
      <c r="J417" s="140">
        <f t="shared" si="12"/>
        <v>6</v>
      </c>
      <c r="K417" s="81" t="str">
        <f t="shared" si="13"/>
        <v/>
      </c>
      <c r="L417" s="147">
        <v>6</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34</v>
      </c>
      <c r="K421" s="81" t="str">
        <f t="shared" si="13"/>
        <v/>
      </c>
      <c r="L421" s="147">
        <v>34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45</v>
      </c>
      <c r="K430" s="193" t="str">
        <f>IF(OR(COUNTIF(L430:L430,"未確認")&gt;0,COUNTIF(L430:L430,"~*")&gt;0),"※","")</f>
        <v/>
      </c>
      <c r="L430" s="147">
        <v>45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34</v>
      </c>
      <c r="K433" s="193" t="str">
        <f>IF(OR(COUNTIF(L433:L433,"未確認")&gt;0,COUNTIF(L433:L433,"~*")&gt;0),"※","")</f>
        <v/>
      </c>
      <c r="L433" s="147">
        <v>34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v>
      </c>
      <c r="K434" s="193" t="str">
        <f>IF(OR(COUNTIF(L434:L434,"未確認")&gt;0,COUNTIF(L434:L434,"~*")&gt;0),"※","")</f>
        <v/>
      </c>
      <c r="L434" s="147">
        <v>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t="str">
        <f t="shared" ref="J532:J537" si="21">IF(SUM(L532:L532)=0,IF(COUNTIF(L532:L532,"未確認")&gt;0,"未確認",IF(COUNTIF(L532:L532,"~*")&gt;0,"*",SUM(L532:L532))),SUM(L532:L532))</f>
        <v>*</v>
      </c>
      <c r="K532" s="201" t="str">
        <f t="shared" ref="K532:K537" si="22">IF(OR(COUNTIF(L532:L532,"未確認")&gt;0,COUNTIF(L532:L532,"*")&gt;0),"※","")</f>
        <v>※</v>
      </c>
      <c r="L532" s="117" t="s">
        <v>541</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27</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160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14</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26</v>
      </c>
      <c r="K683" s="201" t="str">
        <f>IF(OR(COUNTIF(L683:L683,"未確認")&gt;0,COUNTIF(L683:L683,"*")&gt;0),"※","")</f>
        <v/>
      </c>
      <c r="L683" s="117">
        <v>26</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10</v>
      </c>
      <c r="K695" s="201" t="str">
        <f>IF(OR(COUNTIF(L695:L695,"未確認")&gt;0,COUNTIF(L695:L695,"*")&gt;0),"※","")</f>
        <v/>
      </c>
      <c r="L695" s="117">
        <v>10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3A46662-2EBD-4966-9FFB-69581405CAF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2019-12-23T00:32:31Z</dcterms:modified>
</cp:coreProperties>
</file>