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9418A3-65ED-454E-8177-732A1E6D73C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<sst xmlns="http://schemas.openxmlformats.org/spreadsheetml/2006/main" count="3087" uniqueCount="1052">
  <si>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</si>
  <si>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</si>
  <si>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</si>
  <si>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</si>
  <si>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</si>
  <si>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</si>
  <si>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</si>
  <si>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</si>
  <si>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</si>
  <si>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</si>
  <si>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</si>
  <si>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</si>
  <si>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</si>
  <si>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</si>
  <si>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</si>
  <si>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</si>
  <si>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</si>
  <si>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</si>
  <si>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</si>
  <si>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</si>
  <si>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</si>
  <si>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</si>
  <si>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</si>
  <si>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</si>
  <si>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</si>
  <si>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</si>
  <si>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</si>
  <si>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</si>
  <si>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</si>
  <si>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</si>
  <si>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</si>
  <si>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</si>
  <si>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</si>
  <si>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</si>
  <si>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</si>
  <si>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</si>
  <si>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</si>
  <si>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</si>
  <si>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</si>
  <si>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</si>
  <si>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</si>
  <si>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</si>
  <si>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</si>
  <si>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</si>
  <si>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</si>
  <si>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</si>
  <si>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</si>
  <si>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</si>
  <si>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</si>
  <si>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</si>
  <si>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</si>
  <si>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</si>
  <si>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</si>
  <si>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</si>
  <si>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</si>
  <si>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</si>
  <si>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</si>
  <si>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</si>
  <si>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</si>
  <si>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</si>
  <si>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</si>
  <si>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</si>
  <si>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</si>
  <si>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</si>
  <si>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</si>
  <si>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</si>
  <si>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</si>
  <si>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</si>
  <si>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</si>
  <si>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</si>
  <si>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</si>
  <si>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</si>
  <si>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</si>
  <si>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</si>
  <si>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</si>
  <si>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</si>
  <si>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</si>
  <si>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</si>
  <si>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</si>
  <si>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</si>
  <si>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</si>
  <si>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</si>
  <si>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</si>
  <si>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</si>
  <si>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</si>
  <si>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</si>
  <si>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</si>
  <si>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</si>
  <si>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</si>
  <si>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</si>
  <si>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</si>
  <si>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</si>
  <si>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</si>
  <si>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</si>
  <si>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</si>
  <si>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</si>
  <si>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</si>
  <si>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</si>
  <si>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</si>
  <si>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</si>
  <si>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</si>
  <si>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</si>
  <si>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</si>
  <si>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</si>
  <si>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</si>
  <si>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</si>
  <si>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</si>
  <si>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</si>
  <si>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</si>
  <si>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</si>
  <si>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</si>
  <si>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</si>
  <si>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</si>
  <si>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</si>
  <si>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</si>
  <si>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</si>
  <si>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</si>
  <si>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</si>
  <si>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</si>
  <si>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</si>
  <si>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</si>
  <si>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</si>
  <si>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</si>
  <si>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</si>
  <si>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</si>
  <si>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</si>
  <si>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</si>
  <si>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</si>
  <si>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</si>
  <si>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</si>
  <si>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</si>
  <si>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</si>
  <si>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</si>
  <si>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</si>
  <si>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</si>
  <si>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</si>
  <si>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</si>
  <si>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</si>
  <si>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</si>
  <si>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</si>
  <si>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</si>
  <si>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</si>
  <si>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</si>
  <si>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</si>
  <si>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</si>
  <si>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</si>
  <si>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</si>
  <si>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</si>
  <si>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</si>
  <si>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</si>
  <si>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</si>
  <si>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</si>
  <si>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</si>
  <si>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</si>
  <si>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</si>
  <si>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</si>
  <si>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</si>
  <si>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</si>
  <si>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</si>
  <si>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</si>
  <si>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</si>
  <si>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</si>
  <si>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</si>
  <si>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</si>
  <si>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</si>
  <si>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</si>
  <si>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</si>
  <si>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</si>
  <si>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</si>
  <si>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</si>
  <si>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</si>
  <si>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</si>
  <si>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</si>
  <si>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</si>
  <si>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</si>
  <si>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</si>
  <si>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</si>
  <si>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</si>
  <si>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</si>
  <si>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</si>
  <si>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</si>
  <si>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</si>
  <si>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</si>
  <si>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</si>
  <si>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</si>
  <si>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</si>
  <si>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</si>
  <si>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</si>
  <si>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</si>
  <si>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</si>
  <si>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</si>
  <si>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</si>
  <si>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</si>
  <si>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</si>
  <si>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</si>
  <si>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</si>
  <si>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</si>
  <si>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</si>
  <si>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</si>
  <si>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</si>
  <si>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</si>
  <si>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</si>
  <si>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</si>
  <si>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</si>
  <si>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</si>
  <si>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</si>
  <si>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</si>
  <si>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</si>
  <si>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</si>
  <si>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</si>
  <si>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</si>
  <si>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</si>
  <si>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</si>
  <si>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</si>
  <si>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</si>
  <si>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</si>
  <si>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</si>
  <si>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</si>
  <si>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</si>
  <si>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</si>
  <si>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</si>
  <si>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</si>
  <si>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</si>
  <si>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</si>
  <si>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</si>
  <si>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</si>
  <si>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</si>
  <si>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</si>
  <si>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</si>
  <si>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</si>
  <si>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</si>
  <si>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</si>
  <si>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</si>
  <si>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</si>
  <si>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</si>
  <si>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</si>
  <si>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</si>
  <si>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</si>
  <si>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</si>
  <si>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</si>
  <si>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</si>
  <si>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</si>
  <si>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</si>
  <si>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</si>
  <si>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</si>
  <si>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</si>
  <si>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</si>
  <si>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</si>
  <si>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</si>
  <si>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</si>
  <si>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</si>
  <si>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</si>
  <si>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</si>
  <si>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</si>
  <si>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</si>
  <si>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</si>
  <si>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</si>
  <si>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</si>
  <si>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</si>
  <si>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</si>
  <si>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</si>
  <si>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</si>
  <si>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</si>
  <si>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</si>
  <si>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</si>
  <si>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</si>
  <si>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</si>
  <si>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</si>
  <si>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</si>
  <si>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</si>
  <si>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</si>
  <si>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</si>
  <si>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</si>
  <si>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</si>
  <si>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</si>
  <si>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</si>
  <si>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</si>
  <si>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</si>
  <si>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</si>
  <si>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</si>
  <si>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</si>
  <si>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</si>
  <si>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</si>
  <si>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</si>
  <si>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</si>
  <si>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</si>
  <si>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</si>
  <si>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</si>
  <si>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</si>
  <si>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</si>
  <si>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</si>
  <si>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</si>
  <si>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</si>
  <si>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</si>
  <si>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</si>
  <si>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</si>
  <si>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</si>
  <si>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</si>
  <si>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</si>
  <si>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</si>
  <si>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</si>
  <si>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</si>
  <si>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</si>
  <si>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</si>
  <si>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</si>
  <si>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</si>
  <si>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</si>
  <si>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</si>
  <si>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</si>
  <si>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</si>
  <si>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</si>
  <si>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</si>
  <si>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</si>
  <si>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</si>
  <si>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</si>
  <si>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</si>
  <si>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</si>
  <si>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</si>
  <si>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</si>
  <si>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</si>
  <si>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</si>
  <si>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</si>
  <si>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</si>
  <si>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</si>
  <si>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</si>
  <si>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</si>
  <si>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</si>
  <si>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</si>
  <si>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</si>
  <si>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</si>
  <si>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</si>
  <si>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</si>
  <si>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</si>
  <si>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</si>
  <si>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</si>
  <si>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</si>
  <si>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</si>
  <si>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</si>
  <si>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</si>
  <si>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</si>
  <si>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</si>
  <si>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</si>
  <si>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</si>
  <si>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</si>
  <si>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</si>
  <si>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</si>
  <si>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</si>
  <si>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</si>
  <si>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</si>
  <si>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</si>
  <si>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</si>
  <si>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</si>
  <si>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</si>
  <si>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</si>
  <si>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</si>
  <si>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</si>
  <si>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</si>
  <si>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</si>
  <si>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</si>
  <si>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</si>
  <si>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</si>
  <si>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</si>
  <si>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</si>
  <si>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</si>
  <si>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</si>
  <si>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</si>
  <si>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</si>
  <si>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</si>
  <si>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</si>
  <si>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</si>
  <si>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</si>
  <si>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</si>
  <si>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</si>
  <si>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</si>
  <si>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</si>
  <si>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</si>
  <si>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</si>
  <si>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</si>
  <si>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</si>
  <si>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</si>
  <si>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</si>
  <si>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</si>
  <si>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</si>
  <si>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</si>
  <si>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</si>
  <si>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</si>
  <si>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</si>
  <si>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</si>
  <si>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</si>
  <si>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</si>
  <si>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</si>
  <si>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</si>
  <si>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</si>
  <si>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</si>
  <si>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</si>
  <si>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</si>
  <si>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</si>
  <si>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</si>
  <si>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</si>
  <si>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</si>
  <si>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</si>
  <si>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</si>
  <si>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</si>
  <si>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</si>
  <si>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</si>
  <si>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</si>
  <si>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</si>
  <si>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</si>
  <si>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</si>
  <si>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</si>
  <si>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</si>
  <si>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</si>
  <si>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</si>
  <si>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</si>
  <si>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</si>
  <si>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</si>
  <si>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</si>
  <si>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</si>
  <si>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</si>
  <si>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</si>
  <si>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</si>
  <si>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</si>
  <si>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</si>
  <si>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</si>
  <si>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</si>
  <si>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</si>
  <si>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</si>
  <si>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</si>
  <si>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</si>
  <si>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</si>
  <si>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</si>
  <si>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</si>
  <si>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</si>
  <si>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</si>
  <si>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</si>
  <si>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</si>
  <si>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</si>
  <si>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</si>
  <si>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</si>
  <si>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</si>
  <si>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</si>
  <si>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</si>
  <si>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</si>
  <si>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</si>
  <si>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</si>
  <si>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</si>
  <si>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</si>
  <si>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</si>
  <si>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</si>
  <si>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</si>
  <si>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</si>
  <si>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</si>
  <si>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</si>
  <si>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</si>
  <si>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</si>
  <si>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</si>
  <si>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</si>
  <si>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</si>
  <si>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</si>
  <si>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</si>
  <si>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</si>
  <si>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</si>
  <si>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</si>
  <si>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</si>
  <si>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</si>
  <si>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</si>
  <si>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</si>
  <si>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</si>
  <si>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</si>
  <si>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</si>
  <si>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</si>
  <si>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</si>
  <si>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</si>
  <si>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</si>
  <si>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</si>
  <si>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</si>
  <si>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</si>
  <si>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</si>
  <si>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</si>
  <si>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</si>
  <si>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</si>
  <si>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</si>
  <si>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</si>
  <si>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</si>
  <si>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</si>
  <si>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</si>
  <si>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</si>
  <si>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</si>
  <si>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</si>
  <si>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</si>
  <si>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</si>
  <si>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</si>
  <si>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</si>
  <si>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</si>
  <si>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</si>
  <si>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</si>
  <si>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</si>
  <si>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</si>
  <si>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</si>
  <si>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</si>
  <si>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</si>
  <si>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</si>
  <si>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</si>
  <si>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</si>
  <si>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</si>
  <si>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</si>
  <si>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</si>
  <si>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</si>
  <si>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</si>
  <si>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</si>
  <si>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</si>
  <si>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</si>
  <si>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</si>
  <si>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</si>
  <si>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</si>
  <si>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</si>
  <si>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</si>
  <si>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</si>
  <si>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</si>
  <si>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</si>
  <si>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</si>
  <si>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</si>
  <si>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</si>
  <si>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</si>
  <si>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</si>
  <si>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</si>
  <si>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</si>
  <si>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</si>
  <si>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</si>
  <si>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</si>
  <si>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</si>
  <si>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</si>
  <si>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</si>
  <si>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</si>
  <si>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</si>
  <si>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</si>
  <si>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</si>
  <si>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</si>
  <si>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</si>
  <si>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</si>
  <si>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</si>
  <si>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</si>
  <si>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</si>
  <si>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</si>
  <si>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</si>
  <si>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</si>
  <si>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</si>
  <si>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</si>
  <si>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</si>
  <si>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</si>
  <si>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</si>
  <si>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</si>
  <si>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</si>
  <si>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</si>
  <si>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</si>
  <si>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</si>
  <si>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</si>
  <si>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</si>
  <si>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</si>
  <si>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</si>
  <si>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</si>
  <si>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</si>
  <si>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</si>
  <si>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</si>
  <si>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</si>
  <si>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</si>
  <si>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</si>
  <si>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</si>
  <si>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</si>
  <si>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</si>
  <si>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</si>
  <si>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</si>
  <si>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</si>
  <si>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</si>
  <si>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</si>
  <si>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</si>
  <si>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</si>
  <si>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</si>
  <si>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</si>
  <si>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</si>
  <si>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</si>
  <si>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</si>
  <si>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</si>
  <si>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</si>
  <si>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</si>
  <si>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</si>
  <si>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</si>
  <si>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</si>
  <si>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</si>
  <si>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</si>
  <si>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</si>
  <si>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</si>
  <si>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</si>
  <si>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</si>
  <si>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</si>
  <si>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</si>
  <si>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</si>
  <si>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</si>
  <si>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</si>
  <si>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</si>
  <si>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</si>
  <si>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</si>
  <si>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</si>
  <si>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</si>
  <si>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</si>
  <si>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</si>
  <si>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</si>
  <si>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</si>
  <si>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</si>
  <si>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</si>
  <si>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</si>
  <si>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</si>
  <si>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</si>
  <si>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</si>
  <si>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</si>
  <si>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</si>
  <si>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</si>
  <si>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</si>
  <si>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</si>
  <si>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</si>
  <si>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</si>
  <si>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</si>
  <si>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</si>
  <si>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</si>
  <si>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</si>
  <si>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</si>
  <si>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</si>
  <si>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</si>
  <si>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</si>
  <si>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</si>
  <si>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</si>
  <si>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</si>
  <si>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</si>
  <si>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</si>
  <si>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</si>
  <si>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</si>
  <si>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</si>
  <si>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</si>
  <si>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</si>
  <si>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</si>
  <si>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</si>
  <si>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</si>
  <si>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</si>
  <si>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</si>
  <si>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</si>
  <si>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</si>
  <si>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</si>
  <si>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</si>
  <si>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</si>
  <si>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</si>
  <si>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</si>
  <si>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</si>
  <si>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</si>
  <si>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</si>
  <si>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</si>
  <si>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</si>
  <si>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</si>
  <si>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</si>
  <si>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</si>
  <si>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</si>
  <si>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</si>
  <si>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</si>
  <si>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</si>
  <si>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</si>
  <si>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</si>
  <si>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</si>
  <si>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</si>
  <si>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</si>
  <si>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</si>
  <si>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</si>
  <si>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</si>
  <si>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</si>
  <si>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</si>
  <si>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</si>
  <si>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</si>
  <si>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</si>
  <si>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</si>
  <si>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</si>
  <si>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</si>
  <si>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</si>
  <si>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</si>
  <si>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</si>
  <si>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</si>
  <si>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</si>
  <si>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</si>
  <si>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</si>
  <si>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</si>
  <si>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</si>
  <si>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</si>
  <si>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</si>
  <si>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</si>
  <si>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</si>
  <si>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</si>
  <si>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</si>
  <si>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</si>
  <si>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</si>
  <si>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</si>
  <si>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</si>
  <si>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</si>
  <si>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</si>
  <si>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</si>
  <si>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</si>
  <si>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</si>
  <si>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</si>
  <si>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</si>
  <si>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</si>
  <si>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</si>
  <si>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</si>
  <si>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</si>
  <si>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</si>
  <si>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</si>
  <si>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</si>
  <si>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</si>
  <si>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</si>
  <si>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</si>
  <si>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</si>
  <si>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</si>
  <si>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</si>
  <si>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</si>
  <si>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</si>
  <si>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</si>
  <si>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</si>
  <si>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</si>
  <si>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</si>
  <si>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</si>
  <si>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</si>
  <si>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</si>
  <si>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</si>
  <si>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</si>
  <si>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</si>
  <si>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</si>
  <si>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</si>
  <si>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</si>
  <si>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</si>
  <si>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</si>
  <si>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</si>
  <si>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</si>
  <si>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</si>
  <si>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</si>
  <si>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</si>
  <si>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</si>
  <si>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</si>
  <si>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</si>
  <si>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</si>
  <si>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</si>
  <si>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</si>
  <si>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</si>
  <si>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</si>
  <si>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</si>
  <si>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</si>
  <si>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</si>
  <si>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</si>
  <si>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</si>
  <si>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</si>
  <si>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</si>
  <si>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</si>
  <si>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</si>
  <si>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</si>
  <si>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</si>
  <si>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</si>
  <si>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</si>
  <si>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</si>
  <si>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</si>
  <si>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</si>
  <si>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</si>
  <si>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</si>
  <si>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</si>
  <si>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</si>
  <si>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</si>
  <si>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</si>
  <si>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</si>
  <si>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</si>
  <si>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</si>
  <si>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</si>
  <si>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</si>
  <si>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</si>
  <si>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</si>
  <si>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</si>
  <si>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</si>
  <si>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</si>
  <si>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</si>
  <si>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</si>
  <si>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</si>
  <si>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</si>
  <si>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</si>
  <si>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</si>
  <si>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</si>
  <si>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</si>
  <si>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</si>
  <si>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</si>
  <si>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</si>
  <si>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</si>
  <si>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</si>
  <si>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</si>
  <si>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</si>
  <si>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</si>
  <si>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</si>
  <si>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</si>
  <si>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</si>
  <si>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</si>
  <si>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</si>
  <si>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</si>
  <si>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</si>
  <si>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</si>
  <si>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</si>
  <si>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</si>
  <si>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</si>
  <si>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</si>
  <si>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</si>
  <si>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</si>
  <si>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</si>
  <si>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</si>
  <si>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</si>
  <si>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</si>
  <si>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</si>
  <si>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</si>
  <si>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</si>
  <si>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</si>
  <si>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</si>
  <si>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</si>
  <si>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</si>
  <si>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</si>
  <si>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</si>
  <si>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</si>
  <si>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</si>
  <si>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</si>
  <si>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</si>
  <si>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</si>
  <si>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</si>
  <si>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</si>
  <si>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</si>
  <si>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</si>
  <si>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</si>
  <si>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</si>
  <si>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</si>
  <si>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</si>
  <si>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</si>
  <si>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</si>
  <si>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</si>
  <si>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</si>
  <si>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</si>
  <si>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</si>
  <si>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</si>
  <si>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</si>
  <si>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</si>
  <si>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</si>
  <si>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</si>
  <si>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</si>
  <si>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</si>
  <si>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</si>
  <si>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</si>
  <si>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</si>
  <si>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</si>
  <si>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</si>
  <si>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</si>
  <si>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</si>
  <si>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</si>
  <si>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</si>
  <si>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</si>
  <si>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</si>
  <si>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</si>
  <si>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</si>
  <si>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</si>
  <si>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</si>
  <si>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</si>
  <si>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</si>
  <si>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</si>
  <si>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</si>
  <si>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</si>
  <si>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</si>
  <si>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</si>
  <si>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</si>
  <si>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</si>
  <si>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</si>
  <si>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</si>
  <si>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</si>
  <si>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</si>
  <si>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</si>
  <si>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</si>
  <si>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</si>
  <si>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</si>
  <si>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</si>
  <si>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</si>
  <si>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</si>
  <si>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</si>
  <si>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</si>
  <si>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</si>
  <si>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</si>
  <si>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</si>
  <si>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</si>
  <si>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</si>
  <si>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</si>
  <si>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</si>
  <si>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</si>
  <si>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</si>
  <si>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</si>
  <si>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</si>
  <si>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</si>
  <si>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</si>
  <si>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</si>
  <si>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</si>
  <si>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</si>
  <si>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</si>
  <si>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</si>
  <si>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</si>
  <si>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</si>
  <si>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</si>
  <si>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</si>
  <si>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</si>
  <si>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</si>
  <si>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</si>
  <si>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</si>
  <si>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</si>
  <si>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</si>
  <si>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</si>
  <si>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</si>
  <si>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</si>
  <si>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</si>
  <si>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</si>
  <si>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</si>
  <si>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</si>
  <si>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</si>
  <si>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</si>
  <si>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</si>
  <si>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</si>
  <si>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</si>
  <si>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</si>
  <si>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</si>
  <si>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</si>
  <si>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</si>
  <si>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</si>
  <si>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</si>
  <si>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</si>
  <si>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</si>
  <si>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</si>
  <si>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</si>
  <si>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</si>
  <si>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</si>
  <si>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</si>
  <si>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</si>
  <si>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</si>
  <si>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</si>
  <si>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</si>
  <si>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</si>
  <si>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</si>
  <si>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</si>
  <si>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</si>
  <si>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</si>
  <si>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</si>
  <si>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</si>
  <si>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</si>
  <si>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</si>
  <si>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</si>
  <si>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</si>
  <si>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</si>
  <si>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</si>
  <si>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</si>
  <si>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</si>
  <si>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</si>
  <si>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</si>
  <si>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</si>
  <si>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</si>
  <si>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</si>
  <si>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</si>
  <si>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</si>
  <si>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</si>
  <si>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</si>
  <si>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</si>
  <si>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</si>
  <si>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</si>
  <si>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</si>
  <si>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</si>
  <si>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</si>
  <si>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</si>
  <si>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</si>
  <si>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</si>
  <si>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</si>
  <si>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</si>
  <si>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</si>
  <si>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</si>
  <si>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</si>
  <si>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</si>
  <si>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</si>
  <si>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</si>
  <si>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</si>
  <si>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</si>
  <si>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</si>
  <si>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</si>
  <si>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</si>
  <si>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</si>
  <si>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</si>
  <si>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</si>
  <si>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</si>
  <si>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</si>
  <si>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</si>
  <si>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</si>
  <si>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</si>
  <si>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</si>
  <si>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</si>
  <si>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</si>
  <si>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</si>
  <si>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</si>
  <si>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</si>
  <si>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</si>
  <si>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</si>
  <si>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</si>
  <si>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</si>
  <si>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</si>
  <si>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</si>
  <si>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</si>
  <si>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</si>
  <si>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</si>
  <si>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</si>
  <si>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</si>
  <si>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</si>
  <si>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</si>
  <si>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</si>
  <si>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</si>
  <si>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</si>
  <si>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</si>
  <si>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</si>
  <si>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</si>
  <si>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</si>
  <si>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</si>
  <si>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</si>
  <si>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</si>
  <si>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</si>
  <si>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</si>
  <si>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</si>
  <si>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</si>
  <si>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</si>
  <si>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</si>
  <si>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</si>
  <si>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</si>
  <si>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</si>
  <si>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</si>
  <si>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</si>
  <si>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埼玉療育園</t>
    <phoneticPr fontId="3"/>
  </si>
  <si>
    <t>〒369-1204 大里郡寄居町藤田１７９－１</t>
    <phoneticPr fontId="3"/>
  </si>
  <si>
    <t>〇</t>
  </si>
  <si>
    <t>2018年7月</t>
  </si>
  <si>
    <t>社会福祉法人</t>
  </si>
  <si>
    <t>複数の診療科で活用</t>
  </si>
  <si>
    <t>内科</t>
  </si>
  <si>
    <t>整形外科</t>
  </si>
  <si>
    <t>障害者施設等15対１入院基本料</t>
  </si>
  <si>
    <t>ＤＰＣ病院ではない</t>
  </si>
  <si>
    <t>-</t>
    <phoneticPr fontId="3"/>
  </si>
  <si>
    <t>本館病棟</t>
  </si>
  <si>
    <t>慢性期機能</t>
  </si>
  <si>
    <t>療養病棟入院料１</t>
  </si>
  <si>
    <t>第２・３病棟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</si>
</sst>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4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IF(OR(COUNTIF(L101:M101,"未確認")&gt;0,COUNTIF(L101:M101,"~*")&gt;0),"※","")</f>
        <v/>
      </c>
      <c r="L102" s="258">
        <v>42</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534</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534</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1050</v>
      </c>
    </row>
    <row r="132" spans="1:22" s="83" customFormat="1" ht="34.5" customHeight="1">
      <c r="A132" s="244" t="s">
        <v>621</v>
      </c>
      <c r="B132" s="84"/>
      <c r="C132" s="295"/>
      <c r="D132" s="297"/>
      <c r="E132" s="320" t="s">
        <v>58</v>
      </c>
      <c r="F132" s="321"/>
      <c r="G132" s="321"/>
      <c r="H132" s="322"/>
      <c r="I132" s="389"/>
      <c r="J132" s="101"/>
      <c r="K132" s="102"/>
      <c r="L132" s="82">
        <v>50</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33</v>
      </c>
      <c r="K157" s="264" t="str">
        <f t="shared" si="3"/>
        <v/>
      </c>
      <c r="L157" s="117">
        <v>0</v>
      </c>
      <c r="M157" s="117">
        <v>33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37</v>
      </c>
      <c r="K169" s="264" t="str">
        <f t="shared" si="3"/>
        <v/>
      </c>
      <c r="L169" s="117">
        <v>37</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13</v>
      </c>
      <c r="M269" s="147">
        <v>5</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1.1000000000000001</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6</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12</v>
      </c>
      <c r="M273" s="147">
        <v>9</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0.6</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3</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3</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2</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26060</v>
      </c>
      <c r="K396" s="81" t="str">
        <f t="shared" si="12"/>
        <v/>
      </c>
      <c r="L396" s="147">
        <v>13908</v>
      </c>
      <c r="M396" s="147">
        <v>12152</v>
      </c>
    </row>
    <row r="397" spans="1:22" s="83" customFormat="1" ht="34.5" customHeight="1">
      <c r="A397" s="250" t="s">
        <v>777</v>
      </c>
      <c r="B397" s="119"/>
      <c r="C397" s="370"/>
      <c r="D397" s="320" t="s">
        <v>228</v>
      </c>
      <c r="E397" s="321"/>
      <c r="F397" s="321"/>
      <c r="G397" s="321"/>
      <c r="H397" s="322"/>
      <c r="I397" s="344"/>
      <c r="J397" s="140">
        <f t="shared" si="11"/>
        <v>6</v>
      </c>
      <c r="K397" s="81" t="str">
        <f t="shared" si="12"/>
        <v/>
      </c>
      <c r="L397" s="147">
        <v>4</v>
      </c>
      <c r="M397" s="147">
        <v>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v>
      </c>
      <c r="K413" s="81" t="str">
        <f t="shared" si="14"/>
        <v/>
      </c>
      <c r="L413" s="147">
        <v>4</v>
      </c>
      <c r="M413" s="147">
        <v>2</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2</v>
      </c>
      <c r="M414" s="147">
        <v>1</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v>
      </c>
      <c r="K430" s="193" t="str">
        <f>IF(OR(COUNTIF(L430:M430,"未確認")&gt;0,COUNTIF(L430:M430,"~*")&gt;0),"※","")</f>
        <v/>
      </c>
      <c r="L430" s="147">
        <v>2</v>
      </c>
      <c r="M430" s="147">
        <v>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71</v>
      </c>
      <c r="K646" s="201" t="str">
        <f t="shared" ref="K646:K660" si="33">IF(OR(COUNTIF(L646:M646,"未確認")&gt;0,COUNTIF(L646:M646,"*")&gt;0),"※","")</f>
        <v/>
      </c>
      <c r="L646" s="117">
        <v>38</v>
      </c>
      <c r="M646" s="117">
        <v>33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71</v>
      </c>
      <c r="K652" s="201" t="str">
        <f t="shared" si="33"/>
        <v/>
      </c>
      <c r="L652" s="117">
        <v>38</v>
      </c>
      <c r="M652" s="117">
        <v>33</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70</v>
      </c>
      <c r="K658" s="201" t="str">
        <f t="shared" si="33"/>
        <v/>
      </c>
      <c r="L658" s="117">
        <v>37</v>
      </c>
      <c r="M658" s="117">
        <v>33</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37</v>
      </c>
      <c r="K694" s="201" t="str">
        <f>IF(OR(COUNTIF(L694:M694,"未確認")&gt;0,COUNTIF(L694:M694,"*")&gt;0),"※","")</f>
        <v/>
      </c>
      <c r="L694" s="117">
        <v>37</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71</v>
      </c>
      <c r="K696" s="201" t="str">
        <f>IF(OR(COUNTIF(L696:M696,"未確認")&gt;0,COUNTIF(L696:M696,"*")&gt;0),"※","")</f>
        <v/>
      </c>
      <c r="L696" s="117">
        <v>38</v>
      </c>
      <c r="M696" s="117">
        <v>33</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C6854C-C66D-4E6C-A62F-35F37487D2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2019-12-23T00:32:20Z</dcterms:modified>
</cp:coreProperties>
</file>