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7E614AF-90C0-4936-B8A2-F7580635CFB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<sst xmlns="http://schemas.openxmlformats.org/spreadsheetml/2006/main" count="3246" uniqueCount="1054">
  <si>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</si>
  <si>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</si>
  <si>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</si>
  <si>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</si>
  <si>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</si>
  <si>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</si>
  <si>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</si>
  <si>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</si>
  <si>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</si>
  <si>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</si>
  <si>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</si>
  <si>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</si>
  <si>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</si>
  <si>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</si>
  <si>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</si>
  <si>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</si>
  <si>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</si>
  <si>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</si>
  <si>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</si>
  <si>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</si>
  <si>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</si>
  <si>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</si>
  <si>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</si>
  <si>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</si>
  <si>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</si>
  <si>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</si>
  <si>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</si>
  <si>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</si>
  <si>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</si>
  <si>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</si>
  <si>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</si>
  <si>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</si>
  <si>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</si>
  <si>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</si>
  <si>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</si>
  <si>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</si>
  <si>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</si>
  <si>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</si>
  <si>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</si>
  <si>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</si>
  <si>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</si>
  <si>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</si>
  <si>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</si>
  <si>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</si>
  <si>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</si>
  <si>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</si>
  <si>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</si>
  <si>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</si>
  <si>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</si>
  <si>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</si>
  <si>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</si>
  <si>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</si>
  <si>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</si>
  <si>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</si>
  <si>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</si>
  <si>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</si>
  <si>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</si>
  <si>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</si>
  <si>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</si>
  <si>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</si>
  <si>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</si>
  <si>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</si>
  <si>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</si>
  <si>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</si>
  <si>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</si>
  <si>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</si>
  <si>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</si>
  <si>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</si>
  <si>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</si>
  <si>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</si>
  <si>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</si>
  <si>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</si>
  <si>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</si>
  <si>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</si>
  <si>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</si>
  <si>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</si>
  <si>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</si>
  <si>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</si>
  <si>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</si>
  <si>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</si>
  <si>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</si>
  <si>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</si>
  <si>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</si>
  <si>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</si>
  <si>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</si>
  <si>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</si>
  <si>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</si>
  <si>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</si>
  <si>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</si>
  <si>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</si>
  <si>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</si>
  <si>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</si>
  <si>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</si>
  <si>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</si>
  <si>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</si>
  <si>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</si>
  <si>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</si>
  <si>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</si>
  <si>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</si>
  <si>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</si>
  <si>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</si>
  <si>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</si>
  <si>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</si>
  <si>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</si>
  <si>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</si>
  <si>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</si>
  <si>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</si>
  <si>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</si>
  <si>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</si>
  <si>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</si>
  <si>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</si>
  <si>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</si>
  <si>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</si>
  <si>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</si>
  <si>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</si>
  <si>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</si>
  <si>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</si>
  <si>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</si>
  <si>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</si>
  <si>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</si>
  <si>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</si>
  <si>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</si>
  <si>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</si>
  <si>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</si>
  <si>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</si>
  <si>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</si>
  <si>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</si>
  <si>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</si>
  <si>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</si>
  <si>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</si>
  <si>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</si>
  <si>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</si>
  <si>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</si>
  <si>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</si>
  <si>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</si>
  <si>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</si>
  <si>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</si>
  <si>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</si>
  <si>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</si>
  <si>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</si>
  <si>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</si>
  <si>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</si>
  <si>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</si>
  <si>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</si>
  <si>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</si>
  <si>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</si>
  <si>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</si>
  <si>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</si>
  <si>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</si>
  <si>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</si>
  <si>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</si>
  <si>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</si>
  <si>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</si>
  <si>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</si>
  <si>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</si>
  <si>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</si>
  <si>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</si>
  <si>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</si>
  <si>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</si>
  <si>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</si>
  <si>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</si>
  <si>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</si>
  <si>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</si>
  <si>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</si>
  <si>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</si>
  <si>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</si>
  <si>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</si>
  <si>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</si>
  <si>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</si>
  <si>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</si>
  <si>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</si>
  <si>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</si>
  <si>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</si>
  <si>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</si>
  <si>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</si>
  <si>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</si>
  <si>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</si>
  <si>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</si>
  <si>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</si>
  <si>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</si>
  <si>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</si>
  <si>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</si>
  <si>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</si>
  <si>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</si>
  <si>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</si>
  <si>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</si>
  <si>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</si>
  <si>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</si>
  <si>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</si>
  <si>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</si>
  <si>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</si>
  <si>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</si>
  <si>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</si>
  <si>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</si>
  <si>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</si>
  <si>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</si>
  <si>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</si>
  <si>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</si>
  <si>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</si>
  <si>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</si>
  <si>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</si>
  <si>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</si>
  <si>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</si>
  <si>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</si>
  <si>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</si>
  <si>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</si>
  <si>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</si>
  <si>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</si>
  <si>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</si>
  <si>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</si>
  <si>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</si>
  <si>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</si>
  <si>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</si>
  <si>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</si>
  <si>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</si>
  <si>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</si>
  <si>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</si>
  <si>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</si>
  <si>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</si>
  <si>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</si>
  <si>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</si>
  <si>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</si>
  <si>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</si>
  <si>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</si>
  <si>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</si>
  <si>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</si>
  <si>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</si>
  <si>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</si>
  <si>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</si>
  <si>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</si>
  <si>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</si>
  <si>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</si>
  <si>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</si>
  <si>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</si>
  <si>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</si>
  <si>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</si>
  <si>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</si>
  <si>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</si>
  <si>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</si>
  <si>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</si>
  <si>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</si>
  <si>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</si>
  <si>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</si>
  <si>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</si>
  <si>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</si>
  <si>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</si>
  <si>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</si>
  <si>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</si>
  <si>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</si>
  <si>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</si>
  <si>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</si>
  <si>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</si>
  <si>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</si>
  <si>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</si>
  <si>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</si>
  <si>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</si>
  <si>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</si>
  <si>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</si>
  <si>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</si>
  <si>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</si>
  <si>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</si>
  <si>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</si>
  <si>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</si>
  <si>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</si>
  <si>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</si>
  <si>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</si>
  <si>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</si>
  <si>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</si>
  <si>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</si>
  <si>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</si>
  <si>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</si>
  <si>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</si>
  <si>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</si>
  <si>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</si>
  <si>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</si>
  <si>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</si>
  <si>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</si>
  <si>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</si>
  <si>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</si>
  <si>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</si>
  <si>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</si>
  <si>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</si>
  <si>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</si>
  <si>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</si>
  <si>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</si>
  <si>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</si>
  <si>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</si>
  <si>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</si>
  <si>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</si>
  <si>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</si>
  <si>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</si>
  <si>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</si>
  <si>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</si>
  <si>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</si>
  <si>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</si>
  <si>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</si>
  <si>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</si>
  <si>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</si>
  <si>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</si>
  <si>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</si>
  <si>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</si>
  <si>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</si>
  <si>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</si>
  <si>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</si>
  <si>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</si>
  <si>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</si>
  <si>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</si>
  <si>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</si>
  <si>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</si>
  <si>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</si>
  <si>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</si>
  <si>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</si>
  <si>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</si>
  <si>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</si>
  <si>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</si>
  <si>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</si>
  <si>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</si>
  <si>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</si>
  <si>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</si>
  <si>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</si>
  <si>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</si>
  <si>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</si>
  <si>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</si>
  <si>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</si>
  <si>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</si>
  <si>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</si>
  <si>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</si>
  <si>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</si>
  <si>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</si>
  <si>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</si>
  <si>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</si>
  <si>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</si>
  <si>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</si>
  <si>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</si>
  <si>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</si>
  <si>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</si>
  <si>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</si>
  <si>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</si>
  <si>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</si>
  <si>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</si>
  <si>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</si>
  <si>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</si>
  <si>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</si>
  <si>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</si>
  <si>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</si>
  <si>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</si>
  <si>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</si>
  <si>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</si>
  <si>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</si>
  <si>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</si>
  <si>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</si>
  <si>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</si>
  <si>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</si>
  <si>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</si>
  <si>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</si>
  <si>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</si>
  <si>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</si>
  <si>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</si>
  <si>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</si>
  <si>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</si>
  <si>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</si>
  <si>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</si>
  <si>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</si>
  <si>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</si>
  <si>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</si>
  <si>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</si>
  <si>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</si>
  <si>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</si>
  <si>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</si>
  <si>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</si>
  <si>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</si>
  <si>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</si>
  <si>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</si>
  <si>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</si>
  <si>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</si>
  <si>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</si>
  <si>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</si>
  <si>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</si>
  <si>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</si>
  <si>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</si>
  <si>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</si>
  <si>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</si>
  <si>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</si>
  <si>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</si>
  <si>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</si>
  <si>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</si>
  <si>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</si>
  <si>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</si>
  <si>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</si>
  <si>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</si>
  <si>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</si>
  <si>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</si>
  <si>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</si>
  <si>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</si>
  <si>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</si>
  <si>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</si>
  <si>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</si>
  <si>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</si>
  <si>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</si>
  <si>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</si>
  <si>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</si>
  <si>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</si>
  <si>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</si>
  <si>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</si>
  <si>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</si>
  <si>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</si>
  <si>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</si>
  <si>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</si>
  <si>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</si>
  <si>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</si>
  <si>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</si>
  <si>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</si>
  <si>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</si>
  <si>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</si>
  <si>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</si>
  <si>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</si>
  <si>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</si>
  <si>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</si>
  <si>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</si>
  <si>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</si>
  <si>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</si>
  <si>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</si>
  <si>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</si>
  <si>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</si>
  <si>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</si>
  <si>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</si>
  <si>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</si>
  <si>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</si>
  <si>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</si>
  <si>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</si>
  <si>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</si>
  <si>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</si>
  <si>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</si>
  <si>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</si>
  <si>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</si>
  <si>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</si>
  <si>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</si>
  <si>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</si>
  <si>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</si>
  <si>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</si>
  <si>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</si>
  <si>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</si>
  <si>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</si>
  <si>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</si>
  <si>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</si>
  <si>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</si>
  <si>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</si>
  <si>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</si>
  <si>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</si>
  <si>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</si>
  <si>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</si>
  <si>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</si>
  <si>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</si>
  <si>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</si>
  <si>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</si>
  <si>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</si>
  <si>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</si>
  <si>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</si>
  <si>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</si>
  <si>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</si>
  <si>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</si>
  <si>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</si>
  <si>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</si>
  <si>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</si>
  <si>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</si>
  <si>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</si>
  <si>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</si>
  <si>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</si>
  <si>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</si>
  <si>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</si>
  <si>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</si>
  <si>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</si>
  <si>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</si>
  <si>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</si>
  <si>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</si>
  <si>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</si>
  <si>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</si>
  <si>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</si>
  <si>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</si>
  <si>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</si>
  <si>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</si>
  <si>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</si>
  <si>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</si>
  <si>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</si>
  <si>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</si>
  <si>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</si>
  <si>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</si>
  <si>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</si>
  <si>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</si>
  <si>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</si>
  <si>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</si>
  <si>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</si>
  <si>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</si>
  <si>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</si>
  <si>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</si>
  <si>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</si>
  <si>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</si>
  <si>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</si>
  <si>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</si>
  <si>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</si>
  <si>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</si>
  <si>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</si>
  <si>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</si>
  <si>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</si>
  <si>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</si>
  <si>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</si>
  <si>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</si>
  <si>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</si>
  <si>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</si>
  <si>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</si>
  <si>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</si>
  <si>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</si>
  <si>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</si>
  <si>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</si>
  <si>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</si>
  <si>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</si>
  <si>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</si>
  <si>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</si>
  <si>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</si>
  <si>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</si>
  <si>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</si>
  <si>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</si>
  <si>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</si>
  <si>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</si>
  <si>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</si>
  <si>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</si>
  <si>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</si>
  <si>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</si>
  <si>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</si>
  <si>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</si>
  <si>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</si>
  <si>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</si>
  <si>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</si>
  <si>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</si>
  <si>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</si>
  <si>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</si>
  <si>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</si>
  <si>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</si>
  <si>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</si>
  <si>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</si>
  <si>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</si>
  <si>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</si>
  <si>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</si>
  <si>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</si>
  <si>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</si>
  <si>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</si>
  <si>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</si>
  <si>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</si>
  <si>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</si>
  <si>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</si>
  <si>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</si>
  <si>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</si>
  <si>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</si>
  <si>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</si>
  <si>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</si>
  <si>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</si>
  <si>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</si>
  <si>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</si>
  <si>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</si>
  <si>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</si>
  <si>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</si>
  <si>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</si>
  <si>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</si>
  <si>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</si>
  <si>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</si>
  <si>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</si>
  <si>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</si>
  <si>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</si>
  <si>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</si>
  <si>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</si>
  <si>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</si>
  <si>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</si>
  <si>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</si>
  <si>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</si>
  <si>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</si>
  <si>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</si>
  <si>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</si>
  <si>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</si>
  <si>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</si>
  <si>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</si>
  <si>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</si>
  <si>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</si>
  <si>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</si>
  <si>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</si>
  <si>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</si>
  <si>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</si>
  <si>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</si>
  <si>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</si>
  <si>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</si>
  <si>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</si>
  <si>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</si>
  <si>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</si>
  <si>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</si>
  <si>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</si>
  <si>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</si>
  <si>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</si>
  <si>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</si>
  <si>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</si>
  <si>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</si>
  <si>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</si>
  <si>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</si>
  <si>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</si>
  <si>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</si>
  <si>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</si>
  <si>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</si>
  <si>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</si>
  <si>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</si>
  <si>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</si>
  <si>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</si>
  <si>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</si>
  <si>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</si>
  <si>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</si>
  <si>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</si>
  <si>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</si>
  <si>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</si>
  <si>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</si>
  <si>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</si>
  <si>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</si>
  <si>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</si>
  <si>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</si>
  <si>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</si>
  <si>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</si>
  <si>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</si>
  <si>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</si>
  <si>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</si>
  <si>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</si>
  <si>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</si>
  <si>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</si>
  <si>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</si>
  <si>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</si>
  <si>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</si>
  <si>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</si>
  <si>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</si>
  <si>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</si>
  <si>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</si>
  <si>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</si>
  <si>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</si>
  <si>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</si>
  <si>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</si>
  <si>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</si>
  <si>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</si>
  <si>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</si>
  <si>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</si>
  <si>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</si>
  <si>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</si>
  <si>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</si>
  <si>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</si>
  <si>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</si>
  <si>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</si>
  <si>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</si>
  <si>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</si>
  <si>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</si>
  <si>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</si>
  <si>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</si>
  <si>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</si>
  <si>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</si>
  <si>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</si>
  <si>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</si>
  <si>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</si>
  <si>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</si>
  <si>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</si>
  <si>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</si>
  <si>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</si>
  <si>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</si>
  <si>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</si>
  <si>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</si>
  <si>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</si>
  <si>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</si>
  <si>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</si>
  <si>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</si>
  <si>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</si>
  <si>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</si>
  <si>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</si>
  <si>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</si>
  <si>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</si>
  <si>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</si>
  <si>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</si>
  <si>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</si>
  <si>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</si>
  <si>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</si>
  <si>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</si>
  <si>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</si>
  <si>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</si>
  <si>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</si>
  <si>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</si>
  <si>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</si>
  <si>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</si>
  <si>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</si>
  <si>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</si>
  <si>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</si>
  <si>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</si>
  <si>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</si>
  <si>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</si>
  <si>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</si>
  <si>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</si>
  <si>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</si>
  <si>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</si>
  <si>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</si>
  <si>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</si>
  <si>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</si>
  <si>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</si>
  <si>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</si>
  <si>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</si>
  <si>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</si>
  <si>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</si>
  <si>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</si>
  <si>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</si>
  <si>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</si>
  <si>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</si>
  <si>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</si>
  <si>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</si>
  <si>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</si>
  <si>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</si>
  <si>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</si>
  <si>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</si>
  <si>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</si>
  <si>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</si>
  <si>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</si>
  <si>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</si>
  <si>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</si>
  <si>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</si>
  <si>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</si>
  <si>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</si>
  <si>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</si>
  <si>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</si>
  <si>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</si>
  <si>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</si>
  <si>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</si>
  <si>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</si>
  <si>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</si>
  <si>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</si>
  <si>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</si>
  <si>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</si>
  <si>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</si>
  <si>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</si>
  <si>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</si>
  <si>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</si>
  <si>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</si>
  <si>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</si>
  <si>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</si>
  <si>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</si>
  <si>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</si>
  <si>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</si>
  <si>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</si>
  <si>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</si>
  <si>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</si>
  <si>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</si>
  <si>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</si>
  <si>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</si>
  <si>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</si>
  <si>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</si>
  <si>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</si>
  <si>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</si>
  <si>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</si>
  <si>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</si>
  <si>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</si>
  <si>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</si>
  <si>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</si>
  <si>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</si>
  <si>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</si>
  <si>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</si>
  <si>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</si>
  <si>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</si>
  <si>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</si>
  <si>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</si>
  <si>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</si>
  <si>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</si>
  <si>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</si>
  <si>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</si>
  <si>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</si>
  <si>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</si>
  <si>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</si>
  <si>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</si>
  <si>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</si>
  <si>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</si>
  <si>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</si>
  <si>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</si>
  <si>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</si>
  <si>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</si>
  <si>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</si>
  <si>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</si>
  <si>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</si>
  <si>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</si>
  <si>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</si>
  <si>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</si>
  <si>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</si>
  <si>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</si>
  <si>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</si>
  <si>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</si>
  <si>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</si>
  <si>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</si>
  <si>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</si>
  <si>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</si>
  <si>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</si>
  <si>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</si>
  <si>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</si>
  <si>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</si>
  <si>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</si>
  <si>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</si>
  <si>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</si>
  <si>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</si>
  <si>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</si>
  <si>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</si>
  <si>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</si>
  <si>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</si>
  <si>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</si>
  <si>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</si>
  <si>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</si>
  <si>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</si>
  <si>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</si>
  <si>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</si>
  <si>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</si>
  <si>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</si>
  <si>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</si>
  <si>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</si>
  <si>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</si>
  <si>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</si>
  <si>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</si>
  <si>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</si>
  <si>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</si>
  <si>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</si>
  <si>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</si>
  <si>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</si>
  <si>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</si>
  <si>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</si>
  <si>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</si>
  <si>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</si>
  <si>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</si>
  <si>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</si>
  <si>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</si>
  <si>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</si>
  <si>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</si>
  <si>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</si>
  <si>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</si>
  <si>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</si>
  <si>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</si>
  <si>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</si>
  <si>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</si>
  <si>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</si>
  <si>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</si>
  <si>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</si>
  <si>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</si>
  <si>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</si>
  <si>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</si>
  <si>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</si>
  <si>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</si>
  <si>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</si>
  <si>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</si>
  <si>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</si>
  <si>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</si>
  <si>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</si>
  <si>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</si>
  <si>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</si>
  <si>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</si>
  <si>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</si>
  <si>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</si>
  <si>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</si>
  <si>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</si>
  <si>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</si>
  <si>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</si>
  <si>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</si>
  <si>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</si>
  <si>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</si>
  <si>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</si>
  <si>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</si>
  <si>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</si>
  <si>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</si>
  <si>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</si>
  <si>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</si>
  <si>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</si>
  <si>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</si>
  <si>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</si>
  <si>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</si>
  <si>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</si>
  <si>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</si>
  <si>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</si>
  <si>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</si>
  <si>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</si>
  <si>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</si>
  <si>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</si>
  <si>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</si>
  <si>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</si>
  <si>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</si>
  <si>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</si>
  <si>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</si>
  <si>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</si>
  <si>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</si>
  <si>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</si>
  <si>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</si>
  <si>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</si>
  <si>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</si>
  <si>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</si>
  <si>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</si>
  <si>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</si>
  <si>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</si>
  <si>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</si>
  <si>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</si>
  <si>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</si>
  <si>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</si>
  <si>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</si>
  <si>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</si>
  <si>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</si>
  <si>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</si>
  <si>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</si>
  <si>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</si>
  <si>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</si>
  <si>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</si>
  <si>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</si>
  <si>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</si>
  <si>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</si>
  <si>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</si>
  <si>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</si>
  <si>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</si>
  <si>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</si>
  <si>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</si>
  <si>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</si>
  <si>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</si>
  <si>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</si>
  <si>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</si>
  <si>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</si>
  <si>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</si>
  <si>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</si>
  <si>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</si>
  <si>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</si>
  <si>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</si>
  <si>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</si>
  <si>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</si>
  <si>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</si>
  <si>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</si>
  <si>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</si>
  <si>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</si>
  <si>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</si>
  <si>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</si>
  <si>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</si>
  <si>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</si>
  <si>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</si>
  <si>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</si>
  <si>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</si>
  <si>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</si>
  <si>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</si>
  <si>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</si>
  <si>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</si>
  <si>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</si>
  <si>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</si>
  <si>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</si>
  <si>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</si>
  <si>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</si>
  <si>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</si>
  <si>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</si>
  <si>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</si>
  <si>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</si>
  <si>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</si>
  <si>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</si>
  <si>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</si>
  <si>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</si>
  <si>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</si>
  <si>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</si>
  <si>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</si>
  <si>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</si>
  <si>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</si>
  <si>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</si>
  <si>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</si>
  <si>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</si>
  <si>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</si>
  <si>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</si>
  <si>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</si>
  <si>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</si>
  <si>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</si>
  <si>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</si>
  <si>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</si>
  <si>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</si>
  <si>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</si>
  <si>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</si>
  <si>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</si>
  <si>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</si>
  <si>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</si>
  <si>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</si>
  <si>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</si>
  <si>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</si>
  <si>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</si>
  <si>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</si>
  <si>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</si>
  <si>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</si>
  <si>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</si>
  <si>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</si>
  <si>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</si>
  <si>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</si>
  <si>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</si>
  <si>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</si>
  <si>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</si>
  <si>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</si>
  <si>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</si>
  <si>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</si>
  <si>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</si>
  <si>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</si>
  <si>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</si>
  <si>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</si>
  <si>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</si>
  <si>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</si>
  <si>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</si>
  <si>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</si>
  <si>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</si>
  <si>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</si>
  <si>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</si>
  <si>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</si>
  <si>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</si>
  <si>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</si>
  <si>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</si>
  <si>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</si>
  <si>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</si>
  <si>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</si>
  <si>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</si>
  <si>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</si>
  <si>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</si>
  <si>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</si>
  <si>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</si>
  <si>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</si>
  <si>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</si>
  <si>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</si>
  <si>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</si>
  <si>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</si>
  <si>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</si>
  <si>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</si>
  <si>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</si>
  <si>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</si>
  <si>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</si>
  <si>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</si>
  <si>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</si>
  <si>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</si>
  <si>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</si>
  <si>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</si>
  <si>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</si>
  <si>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</si>
  <si>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</si>
  <si>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</si>
  <si>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</si>
  <si>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</si>
  <si>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</si>
  <si>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医療法人鈴木外科病院</t>
    <phoneticPr fontId="3"/>
  </si>
  <si>
    <t>〒367-0217 本庄市児玉町八幡山２９３</t>
    <phoneticPr fontId="3"/>
  </si>
  <si>
    <t>〇</t>
  </si>
  <si>
    <t>医療法人</t>
  </si>
  <si>
    <t>複数の診療科で活用</t>
  </si>
  <si>
    <t>外科</t>
  </si>
  <si>
    <t>乳腺外科</t>
  </si>
  <si>
    <t>消化器外科（胃腸外科）</t>
  </si>
  <si>
    <t>地域包括ケア入院医療管理料１</t>
  </si>
  <si>
    <t>ＤＰＣ病院ではない</t>
  </si>
  <si>
    <t>有</t>
  </si>
  <si>
    <t>看護必要度Ⅱ</t>
    <phoneticPr fontId="3"/>
  </si>
  <si>
    <t>病棟A</t>
  </si>
  <si>
    <t>急性期機能</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</si>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</sst>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24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1050</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t="s">
        <v>1040</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1052</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1050</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t="s">
        <v>1040</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1050</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1050</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542</v>
      </c>
    </row>
    <row r="90" spans="1:22" s="21" customFormat="1">
      <c r="A90" s="243"/>
      <c r="B90" s="1"/>
      <c r="C90" s="3"/>
      <c r="D90" s="3"/>
      <c r="E90" s="3"/>
      <c r="F90" s="3"/>
      <c r="G90" s="3"/>
      <c r="H90" s="287"/>
      <c r="I90" s="67" t="s">
        <v>36</v>
      </c>
      <c r="J90" s="68"/>
      <c r="K90" s="69"/>
      <c r="L90" s="262" t="s">
        <v>1051</v>
      </c>
      <c r="M90" s="262" t="s">
        <v>1051</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84</v>
      </c>
      <c r="K99" s="237" t="str">
        <f>IF(OR(COUNTIF(L99:M99,"未確認")&gt;0,COUNTIF(L99:M99,"~*")&gt;0),"※","")</f>
        <v/>
      </c>
      <c r="L99" s="258">
        <v>42</v>
      </c>
      <c r="M99" s="258">
        <v>42</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84</v>
      </c>
      <c r="K101" s="237" t="str">
        <f>IF(OR(COUNTIF(L101:M101,"未確認")&gt;0,COUNTIF(L101:M101,"~*")&gt;0),"※","")</f>
        <v/>
      </c>
      <c r="L101" s="258">
        <v>42</v>
      </c>
      <c r="M101" s="258">
        <v>42</v>
      </c>
    </row>
    <row r="102" spans="1:22" s="83" customFormat="1" ht="34.5" customHeight="1">
      <c r="A102" s="244" t="s">
        <v>610</v>
      </c>
      <c r="B102" s="84"/>
      <c r="C102" s="377"/>
      <c r="D102" s="379"/>
      <c r="E102" s="317" t="s">
        <v>612</v>
      </c>
      <c r="F102" s="318"/>
      <c r="G102" s="318"/>
      <c r="H102" s="319"/>
      <c r="I102" s="420"/>
      <c r="J102" s="256">
        <f t="shared" si="0"/>
        <v>84</v>
      </c>
      <c r="K102" s="237" t="str">
        <f t="shared" ref="K102:K111" si="1">IF(OR(COUNTIF(L101:M101,"未確認")&gt;0,COUNTIF(L101:M101,"~*")&gt;0),"※","")</f>
        <v/>
      </c>
      <c r="L102" s="258">
        <v>42</v>
      </c>
      <c r="M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row>
    <row r="132" spans="1:22" s="83" customFormat="1" ht="34.5" customHeight="1">
      <c r="A132" s="244" t="s">
        <v>621</v>
      </c>
      <c r="B132" s="84"/>
      <c r="C132" s="295"/>
      <c r="D132" s="297"/>
      <c r="E132" s="320" t="s">
        <v>58</v>
      </c>
      <c r="F132" s="321"/>
      <c r="G132" s="321"/>
      <c r="H132" s="322"/>
      <c r="I132" s="389"/>
      <c r="J132" s="101"/>
      <c r="K132" s="102"/>
      <c r="L132" s="82">
        <v>42</v>
      </c>
      <c r="M132" s="82">
        <v>42</v>
      </c>
    </row>
    <row r="133" spans="1:22" s="83" customFormat="1" ht="67.5" customHeight="1">
      <c r="A133" s="244" t="s">
        <v>622</v>
      </c>
      <c r="B133" s="84"/>
      <c r="C133" s="334" t="s">
        <v>59</v>
      </c>
      <c r="D133" s="335"/>
      <c r="E133" s="335"/>
      <c r="F133" s="335"/>
      <c r="G133" s="335"/>
      <c r="H133" s="336"/>
      <c r="I133" s="389"/>
      <c r="J133" s="101"/>
      <c r="K133" s="102"/>
      <c r="L133" s="259" t="s">
        <v>1046</v>
      </c>
      <c r="M133" s="98" t="s">
        <v>1046</v>
      </c>
    </row>
    <row r="134" spans="1:22" s="83" customFormat="1" ht="34.5" customHeight="1">
      <c r="A134" s="244" t="s">
        <v>622</v>
      </c>
      <c r="B134" s="84"/>
      <c r="C134" s="111"/>
      <c r="D134" s="112"/>
      <c r="E134" s="320" t="s">
        <v>60</v>
      </c>
      <c r="F134" s="321"/>
      <c r="G134" s="321"/>
      <c r="H134" s="322"/>
      <c r="I134" s="389"/>
      <c r="J134" s="101"/>
      <c r="K134" s="102"/>
      <c r="L134" s="82">
        <v>21</v>
      </c>
      <c r="M134" s="82">
        <v>25</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1053</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1053</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1053</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1053</v>
      </c>
    </row>
    <row r="149" spans="1:13" s="118" customFormat="1" ht="34.5" customHeight="1">
      <c r="A149" s="246" t="s">
        <v>651</v>
      </c>
      <c r="B149" s="115"/>
      <c r="C149" s="317" t="s">
        <v>559</v>
      </c>
      <c r="D149" s="318"/>
      <c r="E149" s="318"/>
      <c r="F149" s="318"/>
      <c r="G149" s="318"/>
      <c r="H149" s="319"/>
      <c r="I149" s="413"/>
      <c r="J149" s="263">
        <f t="shared" si="2"/>
        <v>30</v>
      </c>
      <c r="K149" s="264" t="str">
        <f t="shared" si="3"/>
        <v/>
      </c>
      <c r="L149" s="117">
        <v>30</v>
      </c>
      <c r="M149" s="117" t="s">
        <v>1053</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1053</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1053</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1053</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1053</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1053</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1053</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1053</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1053</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1053</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1053</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1053</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1053</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1053</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1053</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1053</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1053</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1053</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1053</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1053</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1053</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1053</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1053</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1053</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1053</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1053</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1053</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1053</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1053</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1053</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1053</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1053</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1053</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1053</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1053</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1053</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1053</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1053</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1053</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1053</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1053</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1053</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1053</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1053</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1053</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1053</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1053</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1053</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1053</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1053</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1053</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1053</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1053</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1053</v>
      </c>
    </row>
    <row r="204" spans="1:13" s="118" customFormat="1" ht="34.5" customHeight="1">
      <c r="A204" s="246" t="s">
        <v>706</v>
      </c>
      <c r="B204" s="119"/>
      <c r="C204" s="317" t="s">
        <v>988</v>
      </c>
      <c r="D204" s="318"/>
      <c r="E204" s="318"/>
      <c r="F204" s="318"/>
      <c r="G204" s="318"/>
      <c r="H204" s="319"/>
      <c r="I204" s="413"/>
      <c r="J204" s="263">
        <f t="shared" si="4"/>
        <v>46</v>
      </c>
      <c r="K204" s="264" t="str">
        <f t="shared" si="5"/>
        <v/>
      </c>
      <c r="L204" s="117">
        <v>46</v>
      </c>
      <c r="M204" s="117" t="s">
        <v>1053</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1053</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1053</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1053</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1053</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1053</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1053</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1053</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1053</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1053</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1053</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1053</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1053</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1053</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1053</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1053</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1053</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row>
    <row r="237" spans="1:22" s="83" customFormat="1" ht="34.5" customHeight="1">
      <c r="A237" s="248" t="s">
        <v>627</v>
      </c>
      <c r="B237" s="119"/>
      <c r="C237" s="320" t="s">
        <v>130</v>
      </c>
      <c r="D237" s="321"/>
      <c r="E237" s="321"/>
      <c r="F237" s="321"/>
      <c r="G237" s="321"/>
      <c r="H237" s="322"/>
      <c r="I237" s="407"/>
      <c r="J237" s="260" t="s">
        <v>1048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11</v>
      </c>
      <c r="M269" s="147">
        <v>0</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2.2000000000000002</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2.7</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6</v>
      </c>
      <c r="M273" s="147">
        <v>0</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1</v>
      </c>
      <c r="K284" s="81" t="str">
        <f t="shared" si="8"/>
        <v/>
      </c>
      <c r="L284" s="148">
        <v>1</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542</v>
      </c>
    </row>
    <row r="368" spans="1:22" s="118" customFormat="1" ht="20.25" customHeight="1">
      <c r="A368" s="243"/>
      <c r="B368" s="1"/>
      <c r="C368" s="3"/>
      <c r="D368" s="3"/>
      <c r="E368" s="3"/>
      <c r="F368" s="3"/>
      <c r="G368" s="3"/>
      <c r="H368" s="287"/>
      <c r="I368" s="67" t="s">
        <v>36</v>
      </c>
      <c r="J368" s="170"/>
      <c r="K368" s="79"/>
      <c r="L368" s="137" t="s">
        <v>1051</v>
      </c>
      <c r="M368" s="137" t="s">
        <v>1051</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1106</v>
      </c>
      <c r="K392" s="81" t="str">
        <f t="shared" ref="K392:K397" si="12">IF(OR(COUNTIF(L392:M392,"未確認")&gt;0,COUNTIF(L392:M392,"~*")&gt;0),"※","")</f>
        <v/>
      </c>
      <c r="L392" s="147">
        <v>553</v>
      </c>
      <c r="M392" s="147">
        <v>553</v>
      </c>
    </row>
    <row r="393" spans="1:22" s="83" customFormat="1" ht="34.5" customHeight="1">
      <c r="A393" s="249" t="s">
        <v>773</v>
      </c>
      <c r="B393" s="84"/>
      <c r="C393" s="370"/>
      <c r="D393" s="380"/>
      <c r="E393" s="320" t="s">
        <v>224</v>
      </c>
      <c r="F393" s="321"/>
      <c r="G393" s="321"/>
      <c r="H393" s="322"/>
      <c r="I393" s="343"/>
      <c r="J393" s="140">
        <f t="shared" si="11"/>
        <v>160</v>
      </c>
      <c r="K393" s="81" t="str">
        <f t="shared" si="12"/>
        <v/>
      </c>
      <c r="L393" s="147">
        <v>80</v>
      </c>
      <c r="M393" s="147">
        <v>80</v>
      </c>
    </row>
    <row r="394" spans="1:22" s="83" customFormat="1" ht="34.5" customHeight="1">
      <c r="A394" s="250" t="s">
        <v>774</v>
      </c>
      <c r="B394" s="84"/>
      <c r="C394" s="370"/>
      <c r="D394" s="381"/>
      <c r="E394" s="320" t="s">
        <v>225</v>
      </c>
      <c r="F394" s="321"/>
      <c r="G394" s="321"/>
      <c r="H394" s="322"/>
      <c r="I394" s="343"/>
      <c r="J394" s="140">
        <f t="shared" si="11"/>
        <v>350</v>
      </c>
      <c r="K394" s="81" t="str">
        <f t="shared" si="12"/>
        <v/>
      </c>
      <c r="L394" s="147">
        <v>175</v>
      </c>
      <c r="M394" s="147">
        <v>175</v>
      </c>
    </row>
    <row r="395" spans="1:22" s="83" customFormat="1" ht="34.5" customHeight="1">
      <c r="A395" s="250" t="s">
        <v>775</v>
      </c>
      <c r="B395" s="84"/>
      <c r="C395" s="370"/>
      <c r="D395" s="382"/>
      <c r="E395" s="320" t="s">
        <v>226</v>
      </c>
      <c r="F395" s="321"/>
      <c r="G395" s="321"/>
      <c r="H395" s="322"/>
      <c r="I395" s="343"/>
      <c r="J395" s="140">
        <f t="shared" si="11"/>
        <v>596</v>
      </c>
      <c r="K395" s="81" t="str">
        <f t="shared" si="12"/>
        <v/>
      </c>
      <c r="L395" s="147">
        <v>298</v>
      </c>
      <c r="M395" s="147">
        <v>298</v>
      </c>
    </row>
    <row r="396" spans="1:22" s="83" customFormat="1" ht="34.5" customHeight="1">
      <c r="A396" s="250" t="s">
        <v>776</v>
      </c>
      <c r="B396" s="1"/>
      <c r="C396" s="370"/>
      <c r="D396" s="320" t="s">
        <v>227</v>
      </c>
      <c r="E396" s="321"/>
      <c r="F396" s="321"/>
      <c r="G396" s="321"/>
      <c r="H396" s="322"/>
      <c r="I396" s="343"/>
      <c r="J396" s="140">
        <f t="shared" si="11"/>
        <v>22980</v>
      </c>
      <c r="K396" s="81" t="str">
        <f t="shared" si="12"/>
        <v/>
      </c>
      <c r="L396" s="147">
        <v>11490</v>
      </c>
      <c r="M396" s="147">
        <v>11490</v>
      </c>
    </row>
    <row r="397" spans="1:22" s="83" customFormat="1" ht="34.5" customHeight="1">
      <c r="A397" s="250" t="s">
        <v>777</v>
      </c>
      <c r="B397" s="119"/>
      <c r="C397" s="370"/>
      <c r="D397" s="320" t="s">
        <v>228</v>
      </c>
      <c r="E397" s="321"/>
      <c r="F397" s="321"/>
      <c r="G397" s="321"/>
      <c r="H397" s="322"/>
      <c r="I397" s="344"/>
      <c r="J397" s="140">
        <f t="shared" si="11"/>
        <v>1142</v>
      </c>
      <c r="K397" s="81" t="str">
        <f t="shared" si="12"/>
        <v/>
      </c>
      <c r="L397" s="147">
        <v>571</v>
      </c>
      <c r="M397" s="147">
        <v>571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1106</v>
      </c>
      <c r="K405" s="81" t="str">
        <f t="shared" ref="K405:K422" si="14">IF(OR(COUNTIF(L405:M405,"未確認")&gt;0,COUNTIF(L405:M405,"~*")&gt;0),"※","")</f>
        <v/>
      </c>
      <c r="L405" s="147">
        <v>553</v>
      </c>
      <c r="M405" s="147">
        <v>553</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480</v>
      </c>
      <c r="K407" s="81" t="str">
        <f t="shared" si="14"/>
        <v/>
      </c>
      <c r="L407" s="147">
        <v>240</v>
      </c>
      <c r="M407" s="147">
        <v>240</v>
      </c>
    </row>
    <row r="408" spans="1:22" s="83" customFormat="1" ht="34.5" customHeight="1">
      <c r="A408" s="251" t="s">
        <v>781</v>
      </c>
      <c r="B408" s="119"/>
      <c r="C408" s="369"/>
      <c r="D408" s="369"/>
      <c r="E408" s="320" t="s">
        <v>236</v>
      </c>
      <c r="F408" s="321"/>
      <c r="G408" s="321"/>
      <c r="H408" s="322"/>
      <c r="I408" s="361"/>
      <c r="J408" s="140">
        <f t="shared" si="13"/>
        <v>6</v>
      </c>
      <c r="K408" s="81" t="str">
        <f t="shared" si="14"/>
        <v/>
      </c>
      <c r="L408" s="147">
        <v>3</v>
      </c>
      <c r="M408" s="147">
        <v>3</v>
      </c>
    </row>
    <row r="409" spans="1:22" s="83" customFormat="1" ht="34.5" customHeight="1">
      <c r="A409" s="251" t="s">
        <v>782</v>
      </c>
      <c r="B409" s="119"/>
      <c r="C409" s="369"/>
      <c r="D409" s="369"/>
      <c r="E409" s="317" t="s">
        <v>990</v>
      </c>
      <c r="F409" s="318"/>
      <c r="G409" s="318"/>
      <c r="H409" s="319"/>
      <c r="I409" s="361"/>
      <c r="J409" s="140">
        <f t="shared" si="13"/>
        <v>620</v>
      </c>
      <c r="K409" s="81" t="str">
        <f t="shared" si="14"/>
        <v/>
      </c>
      <c r="L409" s="147">
        <v>310</v>
      </c>
      <c r="M409" s="147">
        <v>310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1141</v>
      </c>
      <c r="K413" s="81" t="str">
        <f t="shared" si="14"/>
        <v/>
      </c>
      <c r="L413" s="147">
        <v>570</v>
      </c>
      <c r="M413" s="147">
        <v>571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410</v>
      </c>
      <c r="K415" s="81" t="str">
        <f t="shared" si="14"/>
        <v/>
      </c>
      <c r="L415" s="147">
        <v>205</v>
      </c>
      <c r="M415" s="147">
        <v>205</v>
      </c>
    </row>
    <row r="416" spans="1:22" s="83" customFormat="1" ht="34.5" customHeight="1">
      <c r="A416" s="251" t="s">
        <v>789</v>
      </c>
      <c r="B416" s="119"/>
      <c r="C416" s="369"/>
      <c r="D416" s="369"/>
      <c r="E416" s="320" t="s">
        <v>243</v>
      </c>
      <c r="F416" s="321"/>
      <c r="G416" s="321"/>
      <c r="H416" s="322"/>
      <c r="I416" s="361"/>
      <c r="J416" s="140">
        <f t="shared" si="13"/>
        <v>20</v>
      </c>
      <c r="K416" s="81" t="str">
        <f t="shared" si="14"/>
        <v/>
      </c>
      <c r="L416" s="147">
        <v>10</v>
      </c>
      <c r="M416" s="147">
        <v>10</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7</v>
      </c>
      <c r="M417" s="147">
        <v>7</v>
      </c>
    </row>
    <row r="418" spans="1:22" s="83" customFormat="1" ht="34.5" customHeight="1">
      <c r="A418" s="251" t="s">
        <v>791</v>
      </c>
      <c r="B418" s="119"/>
      <c r="C418" s="369"/>
      <c r="D418" s="369"/>
      <c r="E418" s="320" t="s">
        <v>245</v>
      </c>
      <c r="F418" s="321"/>
      <c r="G418" s="321"/>
      <c r="H418" s="322"/>
      <c r="I418" s="361"/>
      <c r="J418" s="140">
        <f t="shared" si="13"/>
        <v>76</v>
      </c>
      <c r="K418" s="81" t="str">
        <f t="shared" si="14"/>
        <v/>
      </c>
      <c r="L418" s="147">
        <v>76</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407</v>
      </c>
      <c r="K420" s="81" t="str">
        <f t="shared" si="14"/>
        <v/>
      </c>
      <c r="L420" s="147">
        <v>165</v>
      </c>
      <c r="M420" s="147">
        <v>242</v>
      </c>
    </row>
    <row r="421" spans="1:22" s="83" customFormat="1" ht="34.5" customHeight="1">
      <c r="A421" s="251" t="s">
        <v>794</v>
      </c>
      <c r="B421" s="119"/>
      <c r="C421" s="369"/>
      <c r="D421" s="369"/>
      <c r="E421" s="320" t="s">
        <v>247</v>
      </c>
      <c r="F421" s="321"/>
      <c r="G421" s="321"/>
      <c r="H421" s="322"/>
      <c r="I421" s="361"/>
      <c r="J421" s="140">
        <f t="shared" si="13"/>
        <v>214</v>
      </c>
      <c r="K421" s="81" t="str">
        <f t="shared" si="14"/>
        <v/>
      </c>
      <c r="L421" s="147">
        <v>107</v>
      </c>
      <c r="M421" s="147">
        <v>107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1141</v>
      </c>
      <c r="K430" s="193" t="str">
        <f>IF(OR(COUNTIF(L430:M430,"未確認")&gt;0,COUNTIF(L430:M430,"~*")&gt;0),"※","")</f>
        <v/>
      </c>
      <c r="L430" s="147">
        <v>570</v>
      </c>
      <c r="M430" s="147">
        <v>571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490</v>
      </c>
      <c r="K431" s="193" t="str">
        <f>IF(OR(COUNTIF(L431:M431,"未確認")&gt;0,COUNTIF(L431:M431,"~*")&gt;0),"※","")</f>
        <v/>
      </c>
      <c r="L431" s="147">
        <v>245</v>
      </c>
      <c r="M431" s="147">
        <v>245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v>
      </c>
      <c r="K432" s="193" t="str">
        <f>IF(OR(COUNTIF(L432:M432,"未確認")&gt;0,COUNTIF(L432:M432,"~*")&gt;0),"※","")</f>
        <v/>
      </c>
      <c r="L432" s="147">
        <v>7</v>
      </c>
      <c r="M432" s="147">
        <v>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617</v>
      </c>
      <c r="K433" s="193" t="str">
        <f>IF(OR(COUNTIF(L433:M433,"未確認")&gt;0,COUNTIF(L433:M433,"~*")&gt;0),"※","")</f>
        <v/>
      </c>
      <c r="L433" s="147">
        <v>308</v>
      </c>
      <c r="M433" s="147">
        <v>309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20</v>
      </c>
      <c r="K434" s="193" t="str">
        <f>IF(OR(COUNTIF(L434:M434,"未確認")&gt;0,COUNTIF(L434:M434,"~*")&gt;0),"※","")</f>
        <v/>
      </c>
      <c r="L434" s="147">
        <v>10</v>
      </c>
      <c r="M434" s="147">
        <v>10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61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58</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106</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104</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25</v>
      </c>
      <c r="K468" s="201" t="str">
        <f t="shared" ref="K468:K475" si="16">IF(OR(COUNTIF(L468:M468,"未確認")&gt;0,COUNTIF(L468:M468,"*")&gt;0),"※","")</f>
        <v>※</v>
      </c>
      <c r="L468" s="117">
        <v>25</v>
      </c>
      <c r="M468" s="117" t="s">
        <v>1053</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541</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541</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541</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541</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1053</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541</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541</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1053</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1053</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1053</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t="s">
        <v>1053</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1053</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1053</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1053</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1053</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1053</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1053</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1053</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1053</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1053</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1053</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1053</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1053</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1053</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1053</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1053</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542</v>
      </c>
    </row>
    <row r="544" spans="1:22" s="1" customFormat="1" ht="20.25" customHeight="1">
      <c r="A544" s="243"/>
      <c r="C544" s="62"/>
      <c r="D544" s="3"/>
      <c r="E544" s="3"/>
      <c r="F544" s="3"/>
      <c r="G544" s="3"/>
      <c r="H544" s="287"/>
      <c r="I544" s="67" t="s">
        <v>36</v>
      </c>
      <c r="J544" s="68"/>
      <c r="K544" s="186"/>
      <c r="L544" s="70" t="s">
        <v>1051</v>
      </c>
      <c r="M544" s="70" t="s">
        <v>1051</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1053</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1053</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1053</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1053</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1053</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1053</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1053</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1053</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1053</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1053</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1053</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1053</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1053</v>
      </c>
    </row>
    <row r="558" spans="1:13" s="115" customFormat="1" ht="113.45" customHeight="1">
      <c r="A558" s="251" t="s">
        <v>868</v>
      </c>
      <c r="B558" s="119"/>
      <c r="C558" s="317" t="s">
        <v>866</v>
      </c>
      <c r="D558" s="318"/>
      <c r="E558" s="318"/>
      <c r="F558" s="318"/>
      <c r="G558" s="318"/>
      <c r="H558" s="319"/>
      <c r="I558" s="296" t="s">
        <v>867</v>
      </c>
      <c r="J558" s="223"/>
      <c r="K558" s="242"/>
      <c r="L558" s="211" t="s">
        <v>1049</v>
      </c>
      <c r="M558" s="211" t="s">
        <v>1049</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51.6</v>
      </c>
      <c r="M560" s="211">
        <v>51.6</v>
      </c>
    </row>
    <row r="561" spans="1:13" s="91" customFormat="1" ht="34.5" customHeight="1">
      <c r="A561" s="251" t="s">
        <v>871</v>
      </c>
      <c r="B561" s="119"/>
      <c r="C561" s="209"/>
      <c r="D561" s="331" t="s">
        <v>377</v>
      </c>
      <c r="E561" s="342"/>
      <c r="F561" s="342"/>
      <c r="G561" s="342"/>
      <c r="H561" s="332"/>
      <c r="I561" s="343"/>
      <c r="J561" s="207"/>
      <c r="K561" s="210"/>
      <c r="L561" s="211">
        <v>24</v>
      </c>
      <c r="M561" s="211">
        <v>24</v>
      </c>
    </row>
    <row r="562" spans="1:13" s="91" customFormat="1" ht="34.5" customHeight="1">
      <c r="A562" s="251" t="s">
        <v>872</v>
      </c>
      <c r="B562" s="119"/>
      <c r="C562" s="209"/>
      <c r="D562" s="331" t="s">
        <v>993</v>
      </c>
      <c r="E562" s="342"/>
      <c r="F562" s="342"/>
      <c r="G562" s="342"/>
      <c r="H562" s="332"/>
      <c r="I562" s="343"/>
      <c r="J562" s="207"/>
      <c r="K562" s="210"/>
      <c r="L562" s="211">
        <v>24</v>
      </c>
      <c r="M562" s="211">
        <v>24</v>
      </c>
    </row>
    <row r="563" spans="1:13" s="91" customFormat="1" ht="34.5" customHeight="1">
      <c r="A563" s="251" t="s">
        <v>873</v>
      </c>
      <c r="B563" s="119"/>
      <c r="C563" s="209"/>
      <c r="D563" s="331" t="s">
        <v>379</v>
      </c>
      <c r="E563" s="342"/>
      <c r="F563" s="342"/>
      <c r="G563" s="342"/>
      <c r="H563" s="332"/>
      <c r="I563" s="343"/>
      <c r="J563" s="207"/>
      <c r="K563" s="210"/>
      <c r="L563" s="211">
        <v>7.1</v>
      </c>
      <c r="M563" s="211">
        <v>7.1</v>
      </c>
    </row>
    <row r="564" spans="1:13" s="91" customFormat="1" ht="34.5" customHeight="1">
      <c r="A564" s="251" t="s">
        <v>874</v>
      </c>
      <c r="B564" s="119"/>
      <c r="C564" s="209"/>
      <c r="D564" s="331" t="s">
        <v>380</v>
      </c>
      <c r="E564" s="342"/>
      <c r="F564" s="342"/>
      <c r="G564" s="342"/>
      <c r="H564" s="332"/>
      <c r="I564" s="343"/>
      <c r="J564" s="207"/>
      <c r="K564" s="210"/>
      <c r="L564" s="211">
        <v>4</v>
      </c>
      <c r="M564" s="211">
        <v>4</v>
      </c>
    </row>
    <row r="565" spans="1:13" s="91" customFormat="1" ht="34.5" customHeight="1">
      <c r="A565" s="251" t="s">
        <v>875</v>
      </c>
      <c r="B565" s="119"/>
      <c r="C565" s="280"/>
      <c r="D565" s="331" t="s">
        <v>869</v>
      </c>
      <c r="E565" s="342"/>
      <c r="F565" s="342"/>
      <c r="G565" s="342"/>
      <c r="H565" s="332"/>
      <c r="I565" s="343"/>
      <c r="J565" s="207"/>
      <c r="K565" s="210"/>
      <c r="L565" s="211">
        <v>28</v>
      </c>
      <c r="M565" s="211">
        <v>28</v>
      </c>
    </row>
    <row r="566" spans="1:13" s="91" customFormat="1" ht="34.5" customHeight="1">
      <c r="A566" s="251" t="s">
        <v>876</v>
      </c>
      <c r="B566" s="119"/>
      <c r="C566" s="285"/>
      <c r="D566" s="331" t="s">
        <v>994</v>
      </c>
      <c r="E566" s="342"/>
      <c r="F566" s="342"/>
      <c r="G566" s="342"/>
      <c r="H566" s="332"/>
      <c r="I566" s="343"/>
      <c r="J566" s="213"/>
      <c r="K566" s="214"/>
      <c r="L566" s="211">
        <v>40.4</v>
      </c>
      <c r="M566" s="211">
        <v>40.4</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42.3</v>
      </c>
      <c r="M568" s="211">
        <v>42.3</v>
      </c>
    </row>
    <row r="569" spans="1:13" s="91" customFormat="1" ht="34.5" customHeight="1">
      <c r="A569" s="251" t="s">
        <v>878</v>
      </c>
      <c r="B569" s="119"/>
      <c r="C569" s="209"/>
      <c r="D569" s="331" t="s">
        <v>377</v>
      </c>
      <c r="E569" s="342"/>
      <c r="F569" s="342"/>
      <c r="G569" s="342"/>
      <c r="H569" s="332"/>
      <c r="I569" s="343"/>
      <c r="J569" s="207"/>
      <c r="K569" s="210"/>
      <c r="L569" s="211">
        <v>12.9</v>
      </c>
      <c r="M569" s="211">
        <v>12.9</v>
      </c>
    </row>
    <row r="570" spans="1:13" s="91" customFormat="1" ht="34.5" customHeight="1">
      <c r="A570" s="251" t="s">
        <v>879</v>
      </c>
      <c r="B570" s="119"/>
      <c r="C570" s="209"/>
      <c r="D570" s="331" t="s">
        <v>993</v>
      </c>
      <c r="E570" s="342"/>
      <c r="F570" s="342"/>
      <c r="G570" s="342"/>
      <c r="H570" s="332"/>
      <c r="I570" s="343"/>
      <c r="J570" s="207"/>
      <c r="K570" s="210"/>
      <c r="L570" s="211">
        <v>12.7</v>
      </c>
      <c r="M570" s="211">
        <v>12.7</v>
      </c>
    </row>
    <row r="571" spans="1:13" s="91" customFormat="1" ht="34.5" customHeight="1">
      <c r="A571" s="251" t="s">
        <v>880</v>
      </c>
      <c r="B571" s="119"/>
      <c r="C571" s="209"/>
      <c r="D571" s="331" t="s">
        <v>379</v>
      </c>
      <c r="E571" s="342"/>
      <c r="F571" s="342"/>
      <c r="G571" s="342"/>
      <c r="H571" s="332"/>
      <c r="I571" s="343"/>
      <c r="J571" s="207"/>
      <c r="K571" s="210"/>
      <c r="L571" s="211">
        <v>2.9</v>
      </c>
      <c r="M571" s="211">
        <v>2.9</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35.799999999999997</v>
      </c>
      <c r="M573" s="211">
        <v>35.799999999999997</v>
      </c>
    </row>
    <row r="574" spans="1:13" s="91" customFormat="1" ht="34.5" customHeight="1">
      <c r="A574" s="251" t="s">
        <v>883</v>
      </c>
      <c r="B574" s="119"/>
      <c r="C574" s="212"/>
      <c r="D574" s="331" t="s">
        <v>994</v>
      </c>
      <c r="E574" s="342"/>
      <c r="F574" s="342"/>
      <c r="G574" s="342"/>
      <c r="H574" s="332"/>
      <c r="I574" s="343"/>
      <c r="J574" s="213"/>
      <c r="K574" s="214"/>
      <c r="L574" s="211">
        <v>41.6</v>
      </c>
      <c r="M574" s="211">
        <v>41.6</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993</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994</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542</v>
      </c>
    </row>
    <row r="589" spans="1:22" s="1" customFormat="1" ht="20.25" customHeight="1">
      <c r="A589" s="243"/>
      <c r="C589" s="62"/>
      <c r="D589" s="3"/>
      <c r="E589" s="3"/>
      <c r="F589" s="3"/>
      <c r="G589" s="3"/>
      <c r="H589" s="287"/>
      <c r="I589" s="67" t="s">
        <v>36</v>
      </c>
      <c r="J589" s="68"/>
      <c r="K589" s="186"/>
      <c r="L589" s="70" t="s">
        <v>1051</v>
      </c>
      <c r="M589" s="70" t="s">
        <v>1051</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1053</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t="s">
        <v>1053</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1053</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t="s">
        <v>1053</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1053</v>
      </c>
    </row>
    <row r="595" spans="1:13" s="115" customFormat="1" ht="35.1" customHeight="1">
      <c r="A595" s="251" t="s">
        <v>895</v>
      </c>
      <c r="B595" s="84"/>
      <c r="C595" s="323" t="s">
        <v>995</v>
      </c>
      <c r="D595" s="324"/>
      <c r="E595" s="324"/>
      <c r="F595" s="324"/>
      <c r="G595" s="324"/>
      <c r="H595" s="325"/>
      <c r="I595" s="340" t="s">
        <v>397</v>
      </c>
      <c r="J595" s="140">
        <v>118</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15</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200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32</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79</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1053</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1053</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1053</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1053</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1053</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1053</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1053</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1053</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1053</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1053</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1053</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t="s">
        <v>1053</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1053</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1053</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1053</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1053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1053</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1053</v>
      </c>
    </row>
    <row r="632" spans="1:22" s="118" customFormat="1" ht="56.1" customHeight="1">
      <c r="A632" s="252" t="s">
        <v>918</v>
      </c>
      <c r="B632" s="119"/>
      <c r="C632" s="320" t="s">
        <v>434</v>
      </c>
      <c r="D632" s="321"/>
      <c r="E632" s="321"/>
      <c r="F632" s="321"/>
      <c r="G632" s="321"/>
      <c r="H632" s="322"/>
      <c r="I632" s="122" t="s">
        <v>435</v>
      </c>
      <c r="J632" s="116">
        <f t="shared" si="30"/>
        <v>15</v>
      </c>
      <c r="K632" s="201" t="str">
        <f t="shared" si="31"/>
        <v>※</v>
      </c>
      <c r="L632" s="117">
        <v>15</v>
      </c>
      <c r="M632" s="117" t="s">
        <v>1053</v>
      </c>
    </row>
    <row r="633" spans="1:22" s="118" customFormat="1" ht="57">
      <c r="A633" s="252" t="s">
        <v>919</v>
      </c>
      <c r="B633" s="119"/>
      <c r="C633" s="320" t="s">
        <v>436</v>
      </c>
      <c r="D633" s="321"/>
      <c r="E633" s="321"/>
      <c r="F633" s="321"/>
      <c r="G633" s="321"/>
      <c r="H633" s="322"/>
      <c r="I633" s="122" t="s">
        <v>437</v>
      </c>
      <c r="J633" s="116">
        <f t="shared" si="30"/>
        <v>10</v>
      </c>
      <c r="K633" s="201" t="str">
        <f t="shared" si="31"/>
        <v>※</v>
      </c>
      <c r="L633" s="117">
        <v>10</v>
      </c>
      <c r="M633" s="117" t="s">
        <v>1053</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1053</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1053</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1053</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1053</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1053</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21</v>
      </c>
      <c r="K646" s="201" t="str">
        <f t="shared" ref="K646:K660" si="33">IF(OR(COUNTIF(L646:M646,"未確認")&gt;0,COUNTIF(L646:M646,"*")&gt;0),"※","")</f>
        <v>※</v>
      </c>
      <c r="L646" s="117">
        <v>21</v>
      </c>
      <c r="M646" s="117" t="s">
        <v>1053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1053</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1053</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1053</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v>12</v>
      </c>
      <c r="M650" s="117" t="s">
        <v>1053</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1053</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1053</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1053</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1053</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1053</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1053</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1053</v>
      </c>
    </row>
    <row r="658" spans="1:22" s="118" customFormat="1" ht="56.1" customHeight="1">
      <c r="A658" s="252" t="s">
        <v>946</v>
      </c>
      <c r="B658" s="84"/>
      <c r="C658" s="320" t="s">
        <v>471</v>
      </c>
      <c r="D658" s="321"/>
      <c r="E658" s="321"/>
      <c r="F658" s="321"/>
      <c r="G658" s="321"/>
      <c r="H658" s="322"/>
      <c r="I658" s="122" t="s">
        <v>472</v>
      </c>
      <c r="J658" s="116">
        <f t="shared" si="32"/>
        <v>10</v>
      </c>
      <c r="K658" s="201" t="str">
        <f t="shared" si="33"/>
        <v>※</v>
      </c>
      <c r="L658" s="117">
        <v>10</v>
      </c>
      <c r="M658" s="117" t="s">
        <v>1053</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1053</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v>24.1</v>
      </c>
      <c r="M668" s="225" t="s">
        <v>533</v>
      </c>
    </row>
    <row r="669" spans="1:22" s="83" customFormat="1" ht="56.1" customHeight="1">
      <c r="A669" s="251" t="s">
        <v>952</v>
      </c>
      <c r="B669" s="84"/>
      <c r="C669" s="317" t="s">
        <v>483</v>
      </c>
      <c r="D669" s="318"/>
      <c r="E669" s="318"/>
      <c r="F669" s="318"/>
      <c r="G669" s="318"/>
      <c r="H669" s="319"/>
      <c r="I669" s="138" t="s">
        <v>484</v>
      </c>
      <c r="J669" s="223"/>
      <c r="K669" s="224"/>
      <c r="L669" s="300">
        <v>3.8</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1053</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12</v>
      </c>
      <c r="K684" s="201" t="str">
        <f>IF(OR(COUNTIF(L684:M684,"未確認")&gt;0,COUNTIF(L684:M684,"*")&gt;0),"※","")</f>
        <v>※</v>
      </c>
      <c r="L684" s="117">
        <v>12</v>
      </c>
      <c r="M684" s="117" t="s">
        <v>1053</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1053</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1053</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1053</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1053</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1053</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1053</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1053</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1053</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1053</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8192F8-8355-4B2D-B71F-C9637645F18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2019-12-23T00:32:17Z</dcterms:modified>
</cp:coreProperties>
</file>