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DCDBB24-FDC9-4D08-8999-0747A3004F9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<sst xmlns="http://schemas.openxmlformats.org/spreadsheetml/2006/main" count="3083" uniqueCount="1051">
  <si>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</si>
  <si>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</si>
  <si>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</si>
  <si>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</si>
  <si>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</si>
  <si>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</si>
  <si>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</si>
  <si>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</si>
  <si>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</si>
  <si>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</si>
  <si>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</si>
  <si>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</si>
  <si>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</si>
  <si>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</si>
  <si>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</si>
  <si>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</si>
  <si>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</si>
  <si>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</si>
  <si>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</si>
  <si>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</si>
  <si>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</si>
  <si>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</si>
  <si>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</si>
  <si>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</si>
  <si>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</si>
  <si>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</si>
  <si>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</si>
  <si>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</si>
  <si>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</si>
  <si>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</si>
  <si>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</si>
  <si>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</si>
  <si>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</si>
  <si>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</si>
  <si>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</si>
  <si>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</si>
  <si>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</si>
  <si>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</si>
  <si>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</si>
  <si>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</si>
  <si>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</si>
  <si>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</si>
  <si>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</si>
  <si>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</si>
  <si>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</si>
  <si>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</si>
  <si>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</si>
  <si>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</si>
  <si>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</si>
  <si>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</si>
  <si>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</si>
  <si>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</si>
  <si>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</si>
  <si>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</si>
  <si>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</si>
  <si>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</si>
  <si>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</si>
  <si>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</si>
  <si>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</si>
  <si>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</si>
  <si>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</si>
  <si>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</si>
  <si>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</si>
  <si>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</si>
  <si>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</si>
  <si>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</si>
  <si>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</si>
  <si>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</si>
  <si>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</si>
  <si>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</si>
  <si>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</si>
  <si>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</si>
  <si>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</si>
  <si>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</si>
  <si>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</si>
  <si>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</si>
  <si>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</si>
  <si>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</si>
  <si>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</si>
  <si>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</si>
  <si>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</si>
  <si>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</si>
  <si>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</si>
  <si>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</si>
  <si>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</si>
  <si>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</si>
  <si>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</si>
  <si>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</si>
  <si>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</si>
  <si>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</si>
  <si>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</si>
  <si>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</si>
  <si>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</si>
  <si>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</si>
  <si>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</si>
  <si>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</si>
  <si>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</si>
  <si>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</si>
  <si>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</si>
  <si>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</si>
  <si>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</si>
  <si>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</si>
  <si>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</si>
  <si>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</si>
  <si>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</si>
  <si>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</si>
  <si>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</si>
  <si>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</si>
  <si>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</si>
  <si>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</si>
  <si>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</si>
  <si>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</si>
  <si>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</si>
  <si>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</si>
  <si>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</si>
  <si>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</si>
  <si>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</si>
  <si>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</si>
  <si>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</si>
  <si>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</si>
  <si>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</si>
  <si>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</si>
  <si>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</si>
  <si>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</si>
  <si>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</si>
  <si>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</si>
  <si>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</si>
  <si>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</si>
  <si>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</si>
  <si>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</si>
  <si>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</si>
  <si>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</si>
  <si>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</si>
  <si>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</si>
  <si>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</si>
  <si>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</si>
  <si>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</si>
  <si>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</si>
  <si>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</si>
  <si>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</si>
  <si>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</si>
  <si>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</si>
  <si>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</si>
  <si>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</si>
  <si>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</si>
  <si>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</si>
  <si>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</si>
  <si>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</si>
  <si>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</si>
  <si>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</si>
  <si>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</si>
  <si>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</si>
  <si>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</si>
  <si>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</si>
  <si>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</si>
  <si>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</si>
  <si>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</si>
  <si>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</si>
  <si>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</si>
  <si>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</si>
  <si>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</si>
  <si>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</si>
  <si>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</si>
  <si>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</si>
  <si>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</si>
  <si>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</si>
  <si>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</si>
  <si>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</si>
  <si>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</si>
  <si>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</si>
  <si>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</si>
  <si>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</si>
  <si>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</si>
  <si>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</si>
  <si>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</si>
  <si>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</si>
  <si>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</si>
  <si>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</si>
  <si>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</si>
  <si>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</si>
  <si>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</si>
  <si>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</si>
  <si>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</si>
  <si>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</si>
  <si>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</si>
  <si>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</si>
  <si>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</si>
  <si>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</si>
  <si>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</si>
  <si>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</si>
  <si>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</si>
  <si>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</si>
  <si>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</si>
  <si>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</si>
  <si>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</si>
  <si>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</si>
  <si>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</si>
  <si>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</si>
  <si>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</si>
  <si>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</si>
  <si>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</si>
  <si>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</si>
  <si>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</si>
  <si>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</si>
  <si>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</si>
  <si>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</si>
  <si>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</si>
  <si>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</si>
  <si>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</si>
  <si>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</si>
  <si>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</si>
  <si>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</si>
  <si>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</si>
  <si>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</si>
  <si>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</si>
  <si>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</si>
  <si>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</si>
  <si>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</si>
  <si>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</si>
  <si>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</si>
  <si>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</si>
  <si>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</si>
  <si>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</si>
  <si>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</si>
  <si>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</si>
  <si>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</si>
  <si>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</si>
  <si>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</si>
  <si>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</si>
  <si>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</si>
  <si>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</si>
  <si>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</si>
  <si>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</si>
  <si>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</si>
  <si>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</si>
  <si>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</si>
  <si>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</si>
  <si>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</si>
  <si>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</si>
  <si>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</si>
  <si>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</si>
  <si>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</si>
  <si>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</si>
  <si>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</si>
  <si>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</si>
  <si>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</si>
  <si>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</si>
  <si>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</si>
  <si>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</si>
  <si>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</si>
  <si>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</si>
  <si>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</si>
  <si>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</si>
  <si>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</si>
  <si>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</si>
  <si>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</si>
  <si>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</si>
  <si>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</si>
  <si>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</si>
  <si>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</si>
  <si>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</si>
  <si>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</si>
  <si>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</si>
  <si>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</si>
  <si>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</si>
  <si>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</si>
  <si>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</si>
  <si>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</si>
  <si>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</si>
  <si>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</si>
  <si>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</si>
  <si>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</si>
  <si>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</si>
  <si>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</si>
  <si>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</si>
  <si>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</si>
  <si>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</si>
  <si>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</si>
  <si>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</si>
  <si>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</si>
  <si>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</si>
  <si>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</si>
  <si>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</si>
  <si>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</si>
  <si>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</si>
  <si>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</si>
  <si>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</si>
  <si>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</si>
  <si>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</si>
  <si>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</si>
  <si>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</si>
  <si>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</si>
  <si>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</si>
  <si>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</si>
  <si>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</si>
  <si>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</si>
  <si>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</si>
  <si>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</si>
  <si>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</si>
  <si>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</si>
  <si>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</si>
  <si>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</si>
  <si>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</si>
  <si>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</si>
  <si>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</si>
  <si>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</si>
  <si>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</si>
  <si>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</si>
  <si>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</si>
  <si>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</si>
  <si>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</si>
  <si>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</si>
  <si>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</si>
  <si>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</si>
  <si>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</si>
  <si>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</si>
  <si>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</si>
  <si>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</si>
  <si>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</si>
  <si>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</si>
  <si>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</si>
  <si>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</si>
  <si>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</si>
  <si>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</si>
  <si>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</si>
  <si>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</si>
  <si>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</si>
  <si>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</si>
  <si>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</si>
  <si>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</si>
  <si>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</si>
  <si>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</si>
  <si>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</si>
  <si>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</si>
  <si>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</si>
  <si>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</si>
  <si>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</si>
  <si>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</si>
  <si>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</si>
  <si>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</si>
  <si>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</si>
  <si>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</si>
  <si>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</si>
  <si>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</si>
  <si>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</si>
  <si>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</si>
  <si>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</si>
  <si>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</si>
  <si>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</si>
  <si>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</si>
  <si>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</si>
  <si>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</si>
  <si>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</si>
  <si>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</si>
  <si>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</si>
  <si>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</si>
  <si>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</si>
  <si>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</si>
  <si>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</si>
  <si>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</si>
  <si>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</si>
  <si>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</si>
  <si>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</si>
  <si>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</si>
  <si>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</si>
  <si>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</si>
  <si>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</si>
  <si>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</si>
  <si>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</si>
  <si>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</si>
  <si>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</si>
  <si>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</si>
  <si>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</si>
  <si>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</si>
  <si>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</si>
  <si>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</si>
  <si>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</si>
  <si>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</si>
  <si>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</si>
  <si>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</si>
  <si>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</si>
  <si>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</si>
  <si>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</si>
  <si>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</si>
  <si>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</si>
  <si>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</si>
  <si>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</si>
  <si>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</si>
  <si>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</si>
  <si>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</si>
  <si>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</si>
  <si>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</si>
  <si>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</si>
  <si>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</si>
  <si>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</si>
  <si>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</si>
  <si>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</si>
  <si>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</si>
  <si>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</si>
  <si>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</si>
  <si>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</si>
  <si>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</si>
  <si>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</si>
  <si>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</si>
  <si>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</si>
  <si>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</si>
  <si>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</si>
  <si>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</si>
  <si>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</si>
  <si>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</si>
  <si>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</si>
  <si>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</si>
  <si>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</si>
  <si>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</si>
  <si>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</si>
  <si>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</si>
  <si>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</si>
  <si>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</si>
  <si>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</si>
  <si>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</si>
  <si>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</si>
  <si>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</si>
  <si>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</si>
  <si>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</si>
  <si>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</si>
  <si>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</si>
  <si>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</si>
  <si>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</si>
  <si>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</si>
  <si>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</si>
  <si>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</si>
  <si>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</si>
  <si>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</si>
  <si>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</si>
  <si>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</si>
  <si>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</si>
  <si>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</si>
  <si>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</si>
  <si>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</si>
  <si>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</si>
  <si>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</si>
  <si>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</si>
  <si>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</si>
  <si>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</si>
  <si>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</si>
  <si>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</si>
  <si>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</si>
  <si>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</si>
  <si>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</si>
  <si>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</si>
  <si>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</si>
  <si>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</si>
  <si>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</si>
  <si>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</si>
  <si>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</si>
  <si>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</si>
  <si>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</si>
  <si>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</si>
  <si>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</si>
  <si>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</si>
  <si>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</si>
  <si>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</si>
  <si>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</si>
  <si>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</si>
  <si>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</si>
  <si>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</si>
  <si>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</si>
  <si>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</si>
  <si>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</si>
  <si>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</si>
  <si>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</si>
  <si>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</si>
  <si>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</si>
  <si>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</si>
  <si>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</si>
  <si>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</si>
  <si>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</si>
  <si>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</si>
  <si>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</si>
  <si>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</si>
  <si>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</si>
  <si>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</si>
  <si>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</si>
  <si>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</si>
  <si>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</si>
  <si>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</si>
  <si>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</si>
  <si>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</si>
  <si>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</si>
  <si>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</si>
  <si>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</si>
  <si>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</si>
  <si>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</si>
  <si>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</si>
  <si>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</si>
  <si>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</si>
  <si>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</si>
  <si>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</si>
  <si>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</si>
  <si>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</si>
  <si>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</si>
  <si>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</si>
  <si>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</si>
  <si>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</si>
  <si>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</si>
  <si>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</si>
  <si>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</si>
  <si>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</si>
  <si>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</si>
  <si>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</si>
  <si>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</si>
  <si>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</si>
  <si>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</si>
  <si>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</si>
  <si>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</si>
  <si>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</si>
  <si>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</si>
  <si>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</si>
  <si>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</si>
  <si>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</si>
  <si>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</si>
  <si>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</si>
  <si>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</si>
  <si>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</si>
  <si>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</si>
  <si>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</si>
  <si>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</si>
  <si>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</si>
  <si>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</si>
  <si>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</si>
  <si>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</si>
  <si>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</si>
  <si>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</si>
  <si>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</si>
  <si>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</si>
  <si>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</si>
  <si>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</si>
  <si>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</si>
  <si>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</si>
  <si>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</si>
  <si>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</si>
  <si>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</si>
  <si>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</si>
  <si>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</si>
  <si>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</si>
  <si>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</si>
  <si>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</si>
  <si>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</si>
  <si>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</si>
  <si>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</si>
  <si>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</si>
  <si>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</si>
  <si>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</si>
  <si>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</si>
  <si>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</si>
  <si>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</si>
  <si>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</si>
  <si>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</si>
  <si>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</si>
  <si>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</si>
  <si>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</si>
  <si>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</si>
  <si>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</si>
  <si>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</si>
  <si>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</si>
  <si>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</si>
  <si>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</si>
  <si>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</si>
  <si>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</si>
  <si>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</si>
  <si>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</si>
  <si>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</si>
  <si>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</si>
  <si>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</si>
  <si>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</si>
  <si>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</si>
  <si>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</si>
  <si>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</si>
  <si>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</si>
  <si>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</si>
  <si>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</si>
  <si>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</si>
  <si>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</si>
  <si>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</si>
  <si>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</si>
  <si>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</si>
  <si>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</si>
  <si>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</si>
  <si>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</si>
  <si>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</si>
  <si>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</si>
  <si>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</si>
  <si>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</si>
  <si>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</si>
  <si>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</si>
  <si>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</si>
  <si>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</si>
  <si>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</si>
  <si>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</si>
  <si>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</si>
  <si>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</si>
  <si>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</si>
  <si>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</si>
  <si>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</si>
  <si>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</si>
  <si>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</si>
  <si>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</si>
  <si>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</si>
  <si>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</si>
  <si>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</si>
  <si>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</si>
  <si>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</si>
  <si>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</si>
  <si>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</si>
  <si>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</si>
  <si>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</si>
  <si>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</si>
  <si>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</si>
  <si>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</si>
  <si>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</si>
  <si>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</si>
  <si>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</si>
  <si>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</si>
  <si>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</si>
  <si>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</si>
  <si>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</si>
  <si>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</si>
  <si>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</si>
  <si>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</si>
  <si>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</si>
  <si>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</si>
  <si>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</si>
  <si>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</si>
  <si>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</si>
  <si>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</si>
  <si>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</si>
  <si>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</si>
  <si>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</si>
  <si>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</si>
  <si>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</si>
  <si>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</si>
  <si>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</si>
  <si>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</si>
  <si>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</si>
  <si>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</si>
  <si>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</si>
  <si>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</si>
  <si>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</si>
  <si>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</si>
  <si>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</si>
  <si>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</si>
  <si>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</si>
  <si>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</si>
  <si>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</si>
  <si>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</si>
  <si>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</si>
  <si>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</si>
  <si>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</si>
  <si>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</si>
  <si>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</si>
  <si>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</si>
  <si>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</si>
  <si>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</si>
  <si>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</si>
  <si>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</si>
  <si>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</si>
  <si>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</si>
  <si>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</si>
  <si>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</si>
  <si>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</si>
  <si>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</si>
  <si>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</si>
  <si>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</si>
  <si>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</si>
  <si>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</si>
  <si>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</si>
  <si>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</si>
  <si>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</si>
  <si>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</si>
  <si>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</si>
  <si>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</si>
  <si>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</si>
  <si>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</si>
  <si>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</si>
  <si>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</si>
  <si>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</si>
  <si>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</si>
  <si>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</si>
  <si>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</si>
  <si>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</si>
  <si>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</si>
  <si>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</si>
  <si>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</si>
  <si>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</si>
  <si>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</si>
  <si>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</si>
  <si>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</si>
  <si>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</si>
  <si>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</si>
  <si>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</si>
  <si>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</si>
  <si>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</si>
  <si>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</si>
  <si>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</si>
  <si>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</si>
  <si>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</si>
  <si>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</si>
  <si>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</si>
  <si>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</si>
  <si>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</si>
  <si>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</si>
  <si>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</si>
  <si>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</si>
  <si>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</si>
  <si>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</si>
  <si>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</si>
  <si>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</si>
  <si>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</si>
  <si>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</si>
  <si>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</si>
  <si>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</si>
  <si>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</si>
  <si>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</si>
  <si>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</si>
  <si>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</si>
  <si>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</si>
  <si>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</si>
  <si>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</si>
  <si>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</si>
  <si>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</si>
  <si>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</si>
  <si>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</si>
  <si>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</si>
  <si>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</si>
  <si>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</si>
  <si>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</si>
  <si>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</si>
  <si>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</si>
  <si>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</si>
  <si>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</si>
  <si>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</si>
  <si>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</si>
  <si>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</si>
  <si>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</si>
  <si>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</si>
  <si>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</si>
  <si>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</si>
  <si>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</si>
  <si>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</si>
  <si>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</si>
  <si>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</si>
  <si>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</si>
  <si>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</si>
  <si>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</si>
  <si>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</si>
  <si>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</si>
  <si>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</si>
  <si>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</si>
  <si>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</si>
  <si>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</si>
  <si>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</si>
  <si>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</si>
  <si>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</si>
  <si>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</si>
  <si>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</si>
  <si>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</si>
  <si>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</si>
  <si>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</si>
  <si>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</si>
  <si>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</si>
  <si>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</si>
  <si>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</si>
  <si>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</si>
  <si>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</si>
  <si>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</si>
  <si>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</si>
  <si>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</si>
  <si>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</si>
  <si>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</si>
  <si>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</si>
  <si>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</si>
  <si>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</si>
  <si>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</si>
  <si>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</si>
  <si>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</si>
  <si>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</si>
  <si>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</si>
  <si>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</si>
  <si>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</si>
  <si>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</si>
  <si>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</si>
  <si>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</si>
  <si>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</si>
  <si>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</si>
  <si>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</si>
  <si>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</si>
  <si>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</si>
  <si>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</si>
  <si>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</si>
  <si>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</si>
  <si>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</si>
  <si>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</si>
  <si>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</si>
  <si>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</si>
  <si>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</si>
  <si>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</si>
  <si>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</si>
  <si>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</si>
  <si>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</si>
  <si>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</si>
  <si>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</si>
  <si>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</si>
  <si>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</si>
  <si>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</si>
  <si>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</si>
  <si>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</si>
  <si>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</si>
  <si>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</si>
  <si>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</si>
  <si>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</si>
  <si>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</si>
  <si>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</si>
  <si>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</si>
  <si>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</si>
  <si>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</si>
  <si>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</si>
  <si>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</si>
  <si>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</si>
  <si>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</si>
  <si>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</si>
  <si>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</si>
  <si>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</si>
  <si>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</si>
  <si>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</si>
  <si>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</si>
  <si>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</si>
  <si>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</si>
  <si>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</si>
  <si>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</si>
  <si>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</si>
  <si>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</si>
  <si>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</si>
  <si>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</si>
  <si>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</si>
  <si>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</si>
  <si>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</si>
  <si>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</si>
  <si>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</si>
  <si>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</si>
  <si>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</si>
  <si>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</si>
  <si>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</si>
  <si>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</si>
  <si>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</si>
  <si>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</si>
  <si>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</si>
  <si>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</si>
  <si>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</si>
  <si>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</si>
  <si>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</si>
  <si>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</si>
  <si>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</si>
  <si>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</si>
  <si>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</si>
  <si>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</si>
  <si>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</si>
  <si>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</si>
  <si>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</si>
  <si>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</si>
  <si>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</si>
  <si>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</si>
  <si>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</si>
  <si>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</si>
  <si>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</si>
  <si>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</si>
  <si>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</si>
  <si>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</si>
  <si>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</si>
  <si>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</si>
  <si>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</si>
  <si>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</si>
  <si>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</si>
  <si>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</si>
  <si>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</si>
  <si>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</si>
  <si>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</si>
  <si>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</si>
  <si>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</si>
  <si>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</si>
  <si>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</si>
  <si>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</si>
  <si>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</si>
  <si>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</si>
  <si>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</si>
  <si>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</si>
  <si>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</si>
  <si>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</si>
  <si>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</si>
  <si>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</si>
  <si>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</si>
  <si>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</si>
  <si>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</si>
  <si>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</si>
  <si>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</si>
  <si>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</si>
  <si>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</si>
  <si>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</si>
  <si>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</si>
  <si>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</si>
  <si>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</si>
  <si>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</si>
  <si>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</si>
  <si>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</si>
  <si>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</si>
  <si>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</si>
  <si>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</si>
  <si>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</si>
  <si>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</si>
  <si>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</si>
  <si>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</si>
  <si>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</si>
  <si>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</si>
  <si>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</si>
  <si>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</si>
  <si>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</si>
  <si>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</si>
  <si>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</si>
  <si>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</si>
  <si>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</si>
  <si>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</si>
  <si>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</si>
  <si>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</si>
  <si>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</si>
  <si>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</si>
  <si>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</si>
  <si>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</si>
  <si>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</si>
  <si>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</si>
  <si>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</si>
  <si>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</si>
  <si>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</si>
  <si>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</si>
  <si>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</si>
  <si>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</si>
  <si>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</si>
  <si>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</si>
  <si>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</si>
  <si>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</si>
  <si>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</si>
  <si>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</si>
  <si>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</si>
  <si>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</si>
  <si>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</si>
  <si>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</si>
  <si>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</si>
  <si>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</si>
  <si>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</si>
  <si>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</si>
  <si>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</si>
  <si>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</si>
  <si>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</si>
  <si>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</si>
  <si>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</si>
  <si>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</si>
  <si>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</si>
  <si>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</si>
  <si>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</si>
  <si>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</si>
  <si>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</si>
  <si>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</si>
  <si>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</si>
  <si>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</si>
  <si>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</si>
  <si>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</si>
  <si>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</si>
  <si>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</si>
  <si>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</si>
  <si>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</si>
  <si>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</si>
  <si>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</si>
  <si>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</si>
  <si>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</si>
  <si>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</si>
  <si>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</si>
  <si>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</si>
  <si>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</si>
  <si>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</si>
  <si>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</si>
  <si>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</si>
  <si>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</si>
  <si>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</si>
  <si>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</si>
  <si>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</si>
  <si>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</si>
  <si>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</si>
  <si>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</si>
  <si>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</si>
  <si>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</si>
  <si>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</si>
  <si>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</si>
  <si>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</si>
  <si>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</si>
  <si>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</si>
  <si>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</si>
  <si>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</si>
  <si>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</si>
  <si>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</si>
  <si>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</si>
  <si>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</si>
  <si>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</si>
  <si>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</si>
  <si>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</si>
  <si>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</si>
  <si>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</si>
  <si>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</si>
  <si>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</si>
  <si>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</si>
  <si>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</si>
  <si>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</si>
  <si>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</si>
  <si>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</si>
  <si>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</si>
  <si>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</si>
  <si>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</si>
  <si>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</si>
  <si>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</si>
  <si>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</si>
  <si>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</si>
  <si>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</si>
  <si>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</si>
  <si>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</si>
  <si>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</si>
  <si>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</si>
  <si>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</si>
  <si>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</si>
  <si>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</si>
  <si>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</si>
  <si>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熊谷生協病院</t>
    <phoneticPr fontId="3"/>
  </si>
  <si>
    <t>〒360-0012 熊谷市上之3854</t>
    <phoneticPr fontId="3"/>
  </si>
  <si>
    <t>〇</t>
  </si>
  <si>
    <t>医療生協</t>
  </si>
  <si>
    <t>内科</t>
  </si>
  <si>
    <t>ＤＰＣ病院ではない</t>
  </si>
  <si>
    <t>有</t>
  </si>
  <si>
    <t>看護必要度Ⅰ</t>
    <phoneticPr fontId="3"/>
  </si>
  <si>
    <t>3階病棟</t>
  </si>
  <si>
    <t>回復期機能</t>
  </si>
  <si>
    <t>療養病棟入院料１</t>
  </si>
  <si>
    <t>-</t>
    <phoneticPr fontId="3"/>
  </si>
  <si>
    <t>2階病棟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</si>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</sst>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377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1049</v>
      </c>
    </row>
    <row r="90" spans="1:22" s="21" customFormat="1">
      <c r="A90" s="243"/>
      <c r="B90" s="1"/>
      <c r="C90" s="3"/>
      <c r="D90" s="3"/>
      <c r="E90" s="3"/>
      <c r="F90" s="3"/>
      <c r="G90" s="3"/>
      <c r="H90" s="287"/>
      <c r="I90" s="67" t="s">
        <v>36</v>
      </c>
      <c r="J90" s="68"/>
      <c r="K90" s="69"/>
      <c r="L90" s="262" t="s">
        <v>1046</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50</v>
      </c>
      <c r="K99" s="237" t="str">
        <f>IF(OR(COUNTIF(L99:M99,"未確認")&gt;0,COUNTIF(L99:M99,"~*")&gt;0),"※","")</f>
        <v/>
      </c>
      <c r="L99" s="258">
        <v>50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50</v>
      </c>
      <c r="K101" s="237" t="str">
        <f>IF(OR(COUNTIF(L101:M101,"未確認")&gt;0,COUNTIF(L101:M101,"~*")&gt;0),"※","")</f>
        <v/>
      </c>
      <c r="L101" s="258">
        <v>50</v>
      </c>
      <c r="M101" s="258">
        <v>0</v>
      </c>
    </row>
    <row r="102" spans="1:22" s="83" customFormat="1" ht="34.5" customHeight="1">
      <c r="A102" s="244" t="s">
        <v>610</v>
      </c>
      <c r="B102" s="84"/>
      <c r="C102" s="377"/>
      <c r="D102" s="379"/>
      <c r="E102" s="317" t="s">
        <v>612</v>
      </c>
      <c r="F102" s="318"/>
      <c r="G102" s="318"/>
      <c r="H102" s="319"/>
      <c r="I102" s="420"/>
      <c r="J102" s="256">
        <f t="shared" si="0"/>
        <v>50</v>
      </c>
      <c r="K102" s="237" t="str">
        <f t="shared" ref="K102:K111" si="1">IF(OR(COUNTIF(L101:M101,"未確認")&gt;0,COUNTIF(L101:M101,"~*")&gt;0),"※","")</f>
        <v/>
      </c>
      <c r="L102" s="258">
        <v>50</v>
      </c>
      <c r="M102" s="258">
        <v>0</v>
      </c>
    </row>
    <row r="103" spans="1:22" s="83" customFormat="1" ht="34.5" customHeight="1">
      <c r="A103" s="244" t="s">
        <v>613</v>
      </c>
      <c r="B103" s="84"/>
      <c r="C103" s="334" t="s">
        <v>46</v>
      </c>
      <c r="D103" s="336"/>
      <c r="E103" s="334" t="s">
        <v>42</v>
      </c>
      <c r="F103" s="335"/>
      <c r="G103" s="335"/>
      <c r="H103" s="336"/>
      <c r="I103" s="420"/>
      <c r="J103" s="256">
        <f t="shared" si="0"/>
        <v>55</v>
      </c>
      <c r="K103" s="237" t="str">
        <f t="shared" si="1"/>
        <v/>
      </c>
      <c r="L103" s="258">
        <v>0</v>
      </c>
      <c r="M103" s="258">
        <v>55</v>
      </c>
    </row>
    <row r="104" spans="1:22" s="83" customFormat="1" ht="34.5" customHeight="1">
      <c r="A104" s="244" t="s">
        <v>614</v>
      </c>
      <c r="B104" s="84"/>
      <c r="C104" s="396"/>
      <c r="D104" s="397"/>
      <c r="E104" s="428"/>
      <c r="F104" s="429"/>
      <c r="G104" s="320" t="s">
        <v>47</v>
      </c>
      <c r="H104" s="322"/>
      <c r="I104" s="420"/>
      <c r="J104" s="256">
        <f t="shared" si="0"/>
        <v>55</v>
      </c>
      <c r="K104" s="237" t="str">
        <f t="shared" si="1"/>
        <v/>
      </c>
      <c r="L104" s="258">
        <v>0</v>
      </c>
      <c r="M104" s="258">
        <v>55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55</v>
      </c>
      <c r="K106" s="237" t="str">
        <f t="shared" si="1"/>
        <v/>
      </c>
      <c r="L106" s="258">
        <v>0</v>
      </c>
      <c r="M106" s="258">
        <v>55</v>
      </c>
    </row>
    <row r="107" spans="1:22" s="83" customFormat="1" ht="34.5" customHeight="1">
      <c r="A107" s="244" t="s">
        <v>614</v>
      </c>
      <c r="B107" s="84"/>
      <c r="C107" s="396"/>
      <c r="D107" s="397"/>
      <c r="E107" s="428"/>
      <c r="F107" s="429"/>
      <c r="G107" s="320" t="s">
        <v>47</v>
      </c>
      <c r="H107" s="322"/>
      <c r="I107" s="420"/>
      <c r="J107" s="256">
        <f t="shared" si="0"/>
        <v>55</v>
      </c>
      <c r="K107" s="237" t="str">
        <f t="shared" si="1"/>
        <v/>
      </c>
      <c r="L107" s="258">
        <v>0</v>
      </c>
      <c r="M107" s="258">
        <v>55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55</v>
      </c>
      <c r="K109" s="237" t="str">
        <f t="shared" si="1"/>
        <v/>
      </c>
      <c r="L109" s="258">
        <v>0</v>
      </c>
      <c r="M109" s="258">
        <v>55</v>
      </c>
    </row>
    <row r="110" spans="1:22" s="83" customFormat="1" ht="34.5" customHeight="1">
      <c r="A110" s="244" t="s">
        <v>614</v>
      </c>
      <c r="B110" s="84"/>
      <c r="C110" s="396"/>
      <c r="D110" s="397"/>
      <c r="E110" s="432"/>
      <c r="F110" s="433"/>
      <c r="G110" s="317" t="s">
        <v>47</v>
      </c>
      <c r="H110" s="319"/>
      <c r="I110" s="420"/>
      <c r="J110" s="256">
        <f t="shared" si="0"/>
        <v>55</v>
      </c>
      <c r="K110" s="237" t="str">
        <f t="shared" si="1"/>
        <v/>
      </c>
      <c r="L110" s="258">
        <v>0</v>
      </c>
      <c r="M110" s="258">
        <v>55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1047</v>
      </c>
    </row>
    <row r="132" spans="1:22" s="83" customFormat="1" ht="34.5" customHeight="1">
      <c r="A132" s="244" t="s">
        <v>621</v>
      </c>
      <c r="B132" s="84"/>
      <c r="C132" s="295"/>
      <c r="D132" s="297"/>
      <c r="E132" s="320" t="s">
        <v>58</v>
      </c>
      <c r="F132" s="321"/>
      <c r="G132" s="321"/>
      <c r="H132" s="322"/>
      <c r="I132" s="389"/>
      <c r="J132" s="101"/>
      <c r="K132" s="102"/>
      <c r="L132" s="82">
        <v>50</v>
      </c>
      <c r="M132" s="82">
        <v>55</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24</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33</v>
      </c>
      <c r="K149" s="264" t="str">
        <f t="shared" si="3"/>
        <v/>
      </c>
      <c r="L149" s="117">
        <v>33</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49</v>
      </c>
      <c r="K157" s="264" t="str">
        <f t="shared" si="3"/>
        <v/>
      </c>
      <c r="L157" s="117">
        <v>0</v>
      </c>
      <c r="M157" s="117">
        <v>49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32</v>
      </c>
      <c r="K205" s="264" t="str">
        <f t="shared" si="5"/>
        <v/>
      </c>
      <c r="L205" s="117">
        <v>32</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1043</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34</v>
      </c>
      <c r="K269" s="81" t="str">
        <f t="shared" si="8"/>
        <v/>
      </c>
      <c r="L269" s="147">
        <v>21</v>
      </c>
      <c r="M269" s="147">
        <v>13</v>
      </c>
    </row>
    <row r="270" spans="1:22" s="83" customFormat="1" ht="34.5" customHeight="1">
      <c r="A270" s="249" t="s">
        <v>725</v>
      </c>
      <c r="B270" s="120"/>
      <c r="C270" s="371"/>
      <c r="D270" s="371"/>
      <c r="E270" s="371"/>
      <c r="F270" s="371"/>
      <c r="G270" s="371" t="s">
        <v>148</v>
      </c>
      <c r="H270" s="371"/>
      <c r="I270" s="404"/>
      <c r="J270" s="266">
        <f t="shared" si="9"/>
        <v>6.1999999999999993</v>
      </c>
      <c r="K270" s="81" t="str">
        <f t="shared" si="8"/>
        <v/>
      </c>
      <c r="L270" s="148">
        <v>3.8</v>
      </c>
      <c r="M270" s="148">
        <v>2.4</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4.4000000000000004</v>
      </c>
      <c r="K272" s="81" t="str">
        <f t="shared" si="8"/>
        <v/>
      </c>
      <c r="L272" s="148">
        <v>0.8</v>
      </c>
      <c r="M272" s="148">
        <v>3.6</v>
      </c>
    </row>
    <row r="273" spans="1:13" s="83" customFormat="1" ht="34.5" customHeight="1">
      <c r="A273" s="249" t="s">
        <v>727</v>
      </c>
      <c r="B273" s="120"/>
      <c r="C273" s="371" t="s">
        <v>152</v>
      </c>
      <c r="D273" s="372"/>
      <c r="E273" s="372"/>
      <c r="F273" s="372"/>
      <c r="G273" s="371" t="s">
        <v>146</v>
      </c>
      <c r="H273" s="371"/>
      <c r="I273" s="404"/>
      <c r="J273" s="266">
        <f t="shared" si="9"/>
        <v>12</v>
      </c>
      <c r="K273" s="81" t="str">
        <f t="shared" si="8"/>
        <v/>
      </c>
      <c r="L273" s="147">
        <v>3</v>
      </c>
      <c r="M273" s="147">
        <v>9</v>
      </c>
    </row>
    <row r="274" spans="1:13" s="83" customFormat="1" ht="34.5" customHeight="1">
      <c r="A274" s="249" t="s">
        <v>727</v>
      </c>
      <c r="B274" s="120"/>
      <c r="C274" s="372"/>
      <c r="D274" s="372"/>
      <c r="E274" s="372"/>
      <c r="F274" s="372"/>
      <c r="G274" s="371" t="s">
        <v>148</v>
      </c>
      <c r="H274" s="371"/>
      <c r="I274" s="404"/>
      <c r="J274" s="266">
        <f t="shared" si="9"/>
        <v>5.8000000000000007</v>
      </c>
      <c r="K274" s="81" t="str">
        <f t="shared" si="8"/>
        <v/>
      </c>
      <c r="L274" s="148">
        <v>4.9000000000000004</v>
      </c>
      <c r="M274" s="148">
        <v>0.9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2</v>
      </c>
      <c r="M277" s="147">
        <v>1</v>
      </c>
    </row>
    <row r="278" spans="1:13" s="83" customFormat="1" ht="34.5" customHeight="1">
      <c r="A278" s="249" t="s">
        <v>729</v>
      </c>
      <c r="B278" s="84"/>
      <c r="C278" s="372"/>
      <c r="D278" s="372"/>
      <c r="E278" s="372"/>
      <c r="F278" s="372"/>
      <c r="G278" s="371" t="s">
        <v>148</v>
      </c>
      <c r="H278" s="371"/>
      <c r="I278" s="404"/>
      <c r="J278" s="266">
        <f t="shared" si="9"/>
        <v>3</v>
      </c>
      <c r="K278" s="81" t="str">
        <f t="shared" si="8"/>
        <v/>
      </c>
      <c r="L278" s="148">
        <v>2</v>
      </c>
      <c r="M278" s="148">
        <v>1</v>
      </c>
    </row>
    <row r="279" spans="1:13" s="83" customFormat="1" ht="34.5" customHeight="1">
      <c r="A279" s="249" t="s">
        <v>730</v>
      </c>
      <c r="B279" s="84"/>
      <c r="C279" s="371" t="s">
        <v>155</v>
      </c>
      <c r="D279" s="372"/>
      <c r="E279" s="372"/>
      <c r="F279" s="372"/>
      <c r="G279" s="371" t="s">
        <v>146</v>
      </c>
      <c r="H279" s="371"/>
      <c r="I279" s="404"/>
      <c r="J279" s="266">
        <f t="shared" si="9"/>
        <v>2</v>
      </c>
      <c r="K279" s="81" t="str">
        <f t="shared" si="8"/>
        <v/>
      </c>
      <c r="L279" s="147">
        <v>2</v>
      </c>
      <c r="M279" s="147">
        <v>0</v>
      </c>
    </row>
    <row r="280" spans="1:13" s="83" customFormat="1" ht="34.5" customHeight="1">
      <c r="A280" s="249" t="s">
        <v>730</v>
      </c>
      <c r="B280" s="84"/>
      <c r="C280" s="372"/>
      <c r="D280" s="372"/>
      <c r="E280" s="372"/>
      <c r="F280" s="372"/>
      <c r="G280" s="371" t="s">
        <v>148</v>
      </c>
      <c r="H280" s="371"/>
      <c r="I280" s="404"/>
      <c r="J280" s="266">
        <f t="shared" si="9"/>
        <v>2</v>
      </c>
      <c r="K280" s="81" t="str">
        <f t="shared" si="8"/>
        <v/>
      </c>
      <c r="L280" s="148">
        <v>2</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1</v>
      </c>
    </row>
    <row r="282" spans="1:13" s="83" customFormat="1" ht="34.5" customHeight="1">
      <c r="A282" s="249" t="s">
        <v>731</v>
      </c>
      <c r="B282" s="84"/>
      <c r="C282" s="372"/>
      <c r="D282" s="372"/>
      <c r="E282" s="372"/>
      <c r="F282" s="372"/>
      <c r="G282" s="371" t="s">
        <v>148</v>
      </c>
      <c r="H282" s="371"/>
      <c r="I282" s="404"/>
      <c r="J282" s="266">
        <f t="shared" si="9"/>
        <v>2</v>
      </c>
      <c r="K282" s="81" t="str">
        <f t="shared" si="8"/>
        <v/>
      </c>
      <c r="L282" s="148">
        <v>1</v>
      </c>
      <c r="M282" s="148">
        <v>1</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2</v>
      </c>
      <c r="K284" s="81" t="str">
        <f t="shared" si="8"/>
        <v/>
      </c>
      <c r="L284" s="148">
        <v>1</v>
      </c>
      <c r="M284" s="148">
        <v>1</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1.9</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4.4000000000000004</v>
      </c>
      <c r="N298" s="148">
        <v>0.4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6.9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1</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row>
    <row r="368" spans="1:22" s="118" customFormat="1" ht="20.25" customHeight="1">
      <c r="A368" s="243"/>
      <c r="B368" s="1"/>
      <c r="C368" s="3"/>
      <c r="D368" s="3"/>
      <c r="E368" s="3"/>
      <c r="F368" s="3"/>
      <c r="G368" s="3"/>
      <c r="H368" s="287"/>
      <c r="I368" s="67" t="s">
        <v>36</v>
      </c>
      <c r="J368" s="170"/>
      <c r="K368" s="79"/>
      <c r="L368" s="137" t="s">
        <v>1046</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v>29</v>
      </c>
    </row>
    <row r="370" spans="1:13" s="118" customFormat="1" ht="34.5" customHeight="1">
      <c r="A370" s="243"/>
      <c r="B370" s="173"/>
      <c r="C370" s="383"/>
      <c r="D370" s="384"/>
      <c r="E370" s="384"/>
      <c r="F370" s="384"/>
      <c r="G370" s="384"/>
      <c r="H370" s="385"/>
      <c r="I370" s="389"/>
      <c r="J370" s="174"/>
      <c r="K370" s="102"/>
      <c r="L370" s="175"/>
      <c r="M370" s="175">
        <v>10</v>
      </c>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v>30</v>
      </c>
    </row>
    <row r="373" spans="1:13" s="118" customFormat="1" ht="34.5" customHeight="1">
      <c r="A373" s="243"/>
      <c r="B373" s="173"/>
      <c r="C373" s="386"/>
      <c r="D373" s="387"/>
      <c r="E373" s="387"/>
      <c r="F373" s="387"/>
      <c r="G373" s="387"/>
      <c r="H373" s="388"/>
      <c r="I373" s="389"/>
      <c r="J373" s="178"/>
      <c r="K373" s="106"/>
      <c r="L373" s="179"/>
      <c r="M373" s="179">
        <v>6</v>
      </c>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719</v>
      </c>
      <c r="K392" s="81" t="str">
        <f t="shared" ref="K392:K397" si="12">IF(OR(COUNTIF(L392:M392,"未確認")&gt;0,COUNTIF(L392:M392,"~*")&gt;0),"※","")</f>
        <v/>
      </c>
      <c r="L392" s="147">
        <v>611</v>
      </c>
      <c r="M392" s="147">
        <v>108</v>
      </c>
    </row>
    <row r="393" spans="1:22" s="83" customFormat="1" ht="34.5" customHeight="1">
      <c r="A393" s="249" t="s">
        <v>773</v>
      </c>
      <c r="B393" s="84"/>
      <c r="C393" s="370"/>
      <c r="D393" s="380"/>
      <c r="E393" s="320" t="s">
        <v>224</v>
      </c>
      <c r="F393" s="321"/>
      <c r="G393" s="321"/>
      <c r="H393" s="322"/>
      <c r="I393" s="343"/>
      <c r="J393" s="140">
        <f t="shared" si="11"/>
        <v>201</v>
      </c>
      <c r="K393" s="81" t="str">
        <f t="shared" si="12"/>
        <v/>
      </c>
      <c r="L393" s="147">
        <v>93</v>
      </c>
      <c r="M393" s="147">
        <v>108</v>
      </c>
    </row>
    <row r="394" spans="1:22" s="83" customFormat="1" ht="34.5" customHeight="1">
      <c r="A394" s="250" t="s">
        <v>774</v>
      </c>
      <c r="B394" s="84"/>
      <c r="C394" s="370"/>
      <c r="D394" s="381"/>
      <c r="E394" s="320" t="s">
        <v>225</v>
      </c>
      <c r="F394" s="321"/>
      <c r="G394" s="321"/>
      <c r="H394" s="322"/>
      <c r="I394" s="343"/>
      <c r="J394" s="140">
        <f t="shared" si="11"/>
        <v>518</v>
      </c>
      <c r="K394" s="81" t="str">
        <f t="shared" si="12"/>
        <v/>
      </c>
      <c r="L394" s="147">
        <v>518</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25716</v>
      </c>
      <c r="K396" s="81" t="str">
        <f t="shared" si="12"/>
        <v/>
      </c>
      <c r="L396" s="147">
        <v>13565</v>
      </c>
      <c r="M396" s="147">
        <v>12151</v>
      </c>
    </row>
    <row r="397" spans="1:22" s="83" customFormat="1" ht="34.5" customHeight="1">
      <c r="A397" s="250" t="s">
        <v>777</v>
      </c>
      <c r="B397" s="119"/>
      <c r="C397" s="370"/>
      <c r="D397" s="320" t="s">
        <v>228</v>
      </c>
      <c r="E397" s="321"/>
      <c r="F397" s="321"/>
      <c r="G397" s="321"/>
      <c r="H397" s="322"/>
      <c r="I397" s="344"/>
      <c r="J397" s="140">
        <f t="shared" si="11"/>
        <v>535</v>
      </c>
      <c r="K397" s="81" t="str">
        <f t="shared" si="12"/>
        <v/>
      </c>
      <c r="L397" s="147">
        <v>441</v>
      </c>
      <c r="M397" s="147">
        <v>94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719</v>
      </c>
      <c r="K405" s="81" t="str">
        <f t="shared" ref="K405:K422" si="14">IF(OR(COUNTIF(L405:M405,"未確認")&gt;0,COUNTIF(L405:M405,"~*")&gt;0),"※","")</f>
        <v/>
      </c>
      <c r="L405" s="147">
        <v>611</v>
      </c>
      <c r="M405" s="147">
        <v>108</v>
      </c>
    </row>
    <row r="406" spans="1:22" s="83" customFormat="1" ht="34.5" customHeight="1">
      <c r="A406" s="251" t="s">
        <v>779</v>
      </c>
      <c r="B406" s="119"/>
      <c r="C406" s="369"/>
      <c r="D406" s="375" t="s">
        <v>233</v>
      </c>
      <c r="E406" s="377" t="s">
        <v>234</v>
      </c>
      <c r="F406" s="378"/>
      <c r="G406" s="378"/>
      <c r="H406" s="379"/>
      <c r="I406" s="361"/>
      <c r="J406" s="140">
        <f t="shared" si="13"/>
        <v>30</v>
      </c>
      <c r="K406" s="81" t="str">
        <f t="shared" si="14"/>
        <v/>
      </c>
      <c r="L406" s="147">
        <v>0</v>
      </c>
      <c r="M406" s="147">
        <v>30</v>
      </c>
    </row>
    <row r="407" spans="1:22" s="83" customFormat="1" ht="34.5" customHeight="1">
      <c r="A407" s="251" t="s">
        <v>780</v>
      </c>
      <c r="B407" s="119"/>
      <c r="C407" s="369"/>
      <c r="D407" s="369"/>
      <c r="E407" s="320" t="s">
        <v>235</v>
      </c>
      <c r="F407" s="321"/>
      <c r="G407" s="321"/>
      <c r="H407" s="322"/>
      <c r="I407" s="361"/>
      <c r="J407" s="140">
        <f t="shared" si="13"/>
        <v>522</v>
      </c>
      <c r="K407" s="81" t="str">
        <f t="shared" si="14"/>
        <v/>
      </c>
      <c r="L407" s="147">
        <v>486</v>
      </c>
      <c r="M407" s="147">
        <v>36</v>
      </c>
    </row>
    <row r="408" spans="1:22" s="83" customFormat="1" ht="34.5" customHeight="1">
      <c r="A408" s="251" t="s">
        <v>781</v>
      </c>
      <c r="B408" s="119"/>
      <c r="C408" s="369"/>
      <c r="D408" s="369"/>
      <c r="E408" s="320" t="s">
        <v>236</v>
      </c>
      <c r="F408" s="321"/>
      <c r="G408" s="321"/>
      <c r="H408" s="322"/>
      <c r="I408" s="361"/>
      <c r="J408" s="140">
        <f t="shared" si="13"/>
        <v>131</v>
      </c>
      <c r="K408" s="81" t="str">
        <f t="shared" si="14"/>
        <v/>
      </c>
      <c r="L408" s="147">
        <v>89</v>
      </c>
      <c r="M408" s="147">
        <v>42</v>
      </c>
    </row>
    <row r="409" spans="1:22" s="83" customFormat="1" ht="34.5" customHeight="1">
      <c r="A409" s="251" t="s">
        <v>782</v>
      </c>
      <c r="B409" s="119"/>
      <c r="C409" s="369"/>
      <c r="D409" s="369"/>
      <c r="E409" s="317" t="s">
        <v>989</v>
      </c>
      <c r="F409" s="318"/>
      <c r="G409" s="318"/>
      <c r="H409" s="319"/>
      <c r="I409" s="361"/>
      <c r="J409" s="140">
        <f t="shared" si="13"/>
        <v>36</v>
      </c>
      <c r="K409" s="81" t="str">
        <f t="shared" si="14"/>
        <v/>
      </c>
      <c r="L409" s="147">
        <v>36</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538</v>
      </c>
      <c r="K413" s="81" t="str">
        <f t="shared" si="14"/>
        <v/>
      </c>
      <c r="L413" s="147">
        <v>444</v>
      </c>
      <c r="M413" s="147">
        <v>94</v>
      </c>
    </row>
    <row r="414" spans="1:22" s="83" customFormat="1" ht="34.5" customHeight="1">
      <c r="A414" s="251" t="s">
        <v>787</v>
      </c>
      <c r="B414" s="119"/>
      <c r="C414" s="369"/>
      <c r="D414" s="375" t="s">
        <v>240</v>
      </c>
      <c r="E414" s="377" t="s">
        <v>241</v>
      </c>
      <c r="F414" s="378"/>
      <c r="G414" s="378"/>
      <c r="H414" s="379"/>
      <c r="I414" s="361"/>
      <c r="J414" s="140">
        <f t="shared" si="13"/>
        <v>43</v>
      </c>
      <c r="K414" s="81" t="str">
        <f t="shared" si="14"/>
        <v/>
      </c>
      <c r="L414" s="147">
        <v>43</v>
      </c>
      <c r="M414" s="147">
        <v>0</v>
      </c>
    </row>
    <row r="415" spans="1:22" s="83" customFormat="1" ht="34.5" customHeight="1">
      <c r="A415" s="251" t="s">
        <v>788</v>
      </c>
      <c r="B415" s="119"/>
      <c r="C415" s="369"/>
      <c r="D415" s="369"/>
      <c r="E415" s="320" t="s">
        <v>242</v>
      </c>
      <c r="F415" s="321"/>
      <c r="G415" s="321"/>
      <c r="H415" s="322"/>
      <c r="I415" s="361"/>
      <c r="J415" s="140">
        <f t="shared" si="13"/>
        <v>344</v>
      </c>
      <c r="K415" s="81" t="str">
        <f t="shared" si="14"/>
        <v/>
      </c>
      <c r="L415" s="147">
        <v>307</v>
      </c>
      <c r="M415" s="147">
        <v>37</v>
      </c>
    </row>
    <row r="416" spans="1:22" s="83" customFormat="1" ht="34.5" customHeight="1">
      <c r="A416" s="251" t="s">
        <v>789</v>
      </c>
      <c r="B416" s="119"/>
      <c r="C416" s="369"/>
      <c r="D416" s="369"/>
      <c r="E416" s="320" t="s">
        <v>243</v>
      </c>
      <c r="F416" s="321"/>
      <c r="G416" s="321"/>
      <c r="H416" s="322"/>
      <c r="I416" s="361"/>
      <c r="J416" s="140">
        <f t="shared" si="13"/>
        <v>30</v>
      </c>
      <c r="K416" s="81" t="str">
        <f t="shared" si="14"/>
        <v/>
      </c>
      <c r="L416" s="147">
        <v>28</v>
      </c>
      <c r="M416" s="147">
        <v>2</v>
      </c>
    </row>
    <row r="417" spans="1:22" s="83" customFormat="1" ht="34.5" customHeight="1">
      <c r="A417" s="251" t="s">
        <v>790</v>
      </c>
      <c r="B417" s="119"/>
      <c r="C417" s="369"/>
      <c r="D417" s="369"/>
      <c r="E417" s="320" t="s">
        <v>244</v>
      </c>
      <c r="F417" s="321"/>
      <c r="G417" s="321"/>
      <c r="H417" s="322"/>
      <c r="I417" s="361"/>
      <c r="J417" s="140">
        <f t="shared" si="13"/>
        <v>8</v>
      </c>
      <c r="K417" s="81" t="str">
        <f t="shared" si="14"/>
        <v/>
      </c>
      <c r="L417" s="147">
        <v>8</v>
      </c>
      <c r="M417" s="147">
        <v>0</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0</v>
      </c>
      <c r="M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22</v>
      </c>
      <c r="K420" s="81" t="str">
        <f t="shared" si="14"/>
        <v/>
      </c>
      <c r="L420" s="147">
        <v>21</v>
      </c>
      <c r="M420" s="147">
        <v>1</v>
      </c>
    </row>
    <row r="421" spans="1:22" s="83" customFormat="1" ht="34.5" customHeight="1">
      <c r="A421" s="251" t="s">
        <v>794</v>
      </c>
      <c r="B421" s="119"/>
      <c r="C421" s="369"/>
      <c r="D421" s="369"/>
      <c r="E421" s="320" t="s">
        <v>247</v>
      </c>
      <c r="F421" s="321"/>
      <c r="G421" s="321"/>
      <c r="H421" s="322"/>
      <c r="I421" s="361"/>
      <c r="J421" s="140">
        <f t="shared" si="13"/>
        <v>88</v>
      </c>
      <c r="K421" s="81" t="str">
        <f t="shared" si="14"/>
        <v/>
      </c>
      <c r="L421" s="147">
        <v>37</v>
      </c>
      <c r="M421" s="147">
        <v>51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495</v>
      </c>
      <c r="K430" s="193" t="str">
        <f>IF(OR(COUNTIF(L430:M430,"未確認")&gt;0,COUNTIF(L430:M430,"~*")&gt;0),"※","")</f>
        <v/>
      </c>
      <c r="L430" s="147">
        <v>401</v>
      </c>
      <c r="M430" s="147">
        <v>94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136</v>
      </c>
      <c r="K431" s="193" t="str">
        <f>IF(OR(COUNTIF(L431:M431,"未確認")&gt;0,COUNTIF(L431:M431,"~*")&gt;0),"※","")</f>
        <v/>
      </c>
      <c r="L431" s="147">
        <v>101</v>
      </c>
      <c r="M431" s="147">
        <v>35</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16</v>
      </c>
      <c r="K432" s="193" t="str">
        <f>IF(OR(COUNTIF(L432:M432,"未確認")&gt;0,COUNTIF(L432:M432,"~*")&gt;0),"※","")</f>
        <v/>
      </c>
      <c r="L432" s="147">
        <v>8</v>
      </c>
      <c r="M432" s="147">
        <v>8</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308</v>
      </c>
      <c r="K433" s="193" t="str">
        <f>IF(OR(COUNTIF(L433:M433,"未確認")&gt;0,COUNTIF(L433:M433,"~*")&gt;0),"※","")</f>
        <v/>
      </c>
      <c r="L433" s="147">
        <v>257</v>
      </c>
      <c r="M433" s="147">
        <v>51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35</v>
      </c>
      <c r="K434" s="193" t="str">
        <f>IF(OR(COUNTIF(L434:M434,"未確認")&gt;0,COUNTIF(L434:M434,"~*")&gt;0),"※","")</f>
        <v/>
      </c>
      <c r="L434" s="147">
        <v>35</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21</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21</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24</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24</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58</v>
      </c>
      <c r="K535" s="201" t="str">
        <f t="shared" si="23"/>
        <v/>
      </c>
      <c r="L535" s="117">
        <v>19</v>
      </c>
      <c r="M535" s="117">
        <v>39</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row>
    <row r="544" spans="1:22" s="1" customFormat="1" ht="20.25" customHeight="1">
      <c r="A544" s="243"/>
      <c r="C544" s="62"/>
      <c r="D544" s="3"/>
      <c r="E544" s="3"/>
      <c r="F544" s="3"/>
      <c r="G544" s="3"/>
      <c r="H544" s="287"/>
      <c r="I544" s="67" t="s">
        <v>36</v>
      </c>
      <c r="J544" s="68"/>
      <c r="K544" s="186"/>
      <c r="L544" s="70" t="s">
        <v>1046</v>
      </c>
      <c r="M544" s="70" t="s">
        <v>1050</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1044</v>
      </c>
      <c r="M558" s="211" t="s">
        <v>1048</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47</v>
      </c>
      <c r="M560" s="211" t="s">
        <v>533</v>
      </c>
    </row>
    <row r="561" spans="1:13" s="91" customFormat="1" ht="34.5" customHeight="1">
      <c r="A561" s="251" t="s">
        <v>871</v>
      </c>
      <c r="B561" s="119"/>
      <c r="C561" s="209"/>
      <c r="D561" s="331" t="s">
        <v>377</v>
      </c>
      <c r="E561" s="342"/>
      <c r="F561" s="342"/>
      <c r="G561" s="342"/>
      <c r="H561" s="332"/>
      <c r="I561" s="343"/>
      <c r="J561" s="207"/>
      <c r="K561" s="210"/>
      <c r="L561" s="211">
        <v>18.3</v>
      </c>
      <c r="M561" s="211" t="s">
        <v>533</v>
      </c>
    </row>
    <row r="562" spans="1:13" s="91" customFormat="1" ht="34.5" customHeight="1">
      <c r="A562" s="251" t="s">
        <v>872</v>
      </c>
      <c r="B562" s="119"/>
      <c r="C562" s="209"/>
      <c r="D562" s="331" t="s">
        <v>992</v>
      </c>
      <c r="E562" s="342"/>
      <c r="F562" s="342"/>
      <c r="G562" s="342"/>
      <c r="H562" s="332"/>
      <c r="I562" s="343"/>
      <c r="J562" s="207"/>
      <c r="K562" s="210"/>
      <c r="L562" s="211">
        <v>13.4</v>
      </c>
      <c r="M562" s="211" t="s">
        <v>533</v>
      </c>
    </row>
    <row r="563" spans="1:13" s="91" customFormat="1" ht="34.5" customHeight="1">
      <c r="A563" s="251" t="s">
        <v>873</v>
      </c>
      <c r="B563" s="119"/>
      <c r="C563" s="209"/>
      <c r="D563" s="331" t="s">
        <v>379</v>
      </c>
      <c r="E563" s="342"/>
      <c r="F563" s="342"/>
      <c r="G563" s="342"/>
      <c r="H563" s="332"/>
      <c r="I563" s="343"/>
      <c r="J563" s="207"/>
      <c r="K563" s="210"/>
      <c r="L563" s="211">
        <v>5.4</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30</v>
      </c>
      <c r="M565" s="211" t="s">
        <v>533</v>
      </c>
    </row>
    <row r="566" spans="1:13" s="91" customFormat="1" ht="34.5" customHeight="1">
      <c r="A566" s="251" t="s">
        <v>876</v>
      </c>
      <c r="B566" s="119"/>
      <c r="C566" s="285"/>
      <c r="D566" s="331" t="s">
        <v>993</v>
      </c>
      <c r="E566" s="342"/>
      <c r="F566" s="342"/>
      <c r="G566" s="342"/>
      <c r="H566" s="332"/>
      <c r="I566" s="343"/>
      <c r="J566" s="213"/>
      <c r="K566" s="214"/>
      <c r="L566" s="211">
        <v>30</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32.4</v>
      </c>
      <c r="M568" s="211" t="s">
        <v>533</v>
      </c>
    </row>
    <row r="569" spans="1:13" s="91" customFormat="1" ht="34.5" customHeight="1">
      <c r="A569" s="251" t="s">
        <v>878</v>
      </c>
      <c r="B569" s="119"/>
      <c r="C569" s="209"/>
      <c r="D569" s="331" t="s">
        <v>377</v>
      </c>
      <c r="E569" s="342"/>
      <c r="F569" s="342"/>
      <c r="G569" s="342"/>
      <c r="H569" s="332"/>
      <c r="I569" s="343"/>
      <c r="J569" s="207"/>
      <c r="K569" s="210"/>
      <c r="L569" s="211">
        <v>11.6</v>
      </c>
      <c r="M569" s="211" t="s">
        <v>533</v>
      </c>
    </row>
    <row r="570" spans="1:13" s="91" customFormat="1" ht="34.5" customHeight="1">
      <c r="A570" s="251" t="s">
        <v>879</v>
      </c>
      <c r="B570" s="119"/>
      <c r="C570" s="209"/>
      <c r="D570" s="331" t="s">
        <v>992</v>
      </c>
      <c r="E570" s="342"/>
      <c r="F570" s="342"/>
      <c r="G570" s="342"/>
      <c r="H570" s="332"/>
      <c r="I570" s="343"/>
      <c r="J570" s="207"/>
      <c r="K570" s="210"/>
      <c r="L570" s="211">
        <v>6.1</v>
      </c>
      <c r="M570" s="211" t="s">
        <v>533</v>
      </c>
    </row>
    <row r="571" spans="1:13" s="91" customFormat="1" ht="34.5" customHeight="1">
      <c r="A571" s="251" t="s">
        <v>880</v>
      </c>
      <c r="B571" s="119"/>
      <c r="C571" s="209"/>
      <c r="D571" s="331" t="s">
        <v>379</v>
      </c>
      <c r="E571" s="342"/>
      <c r="F571" s="342"/>
      <c r="G571" s="342"/>
      <c r="H571" s="332"/>
      <c r="I571" s="343"/>
      <c r="J571" s="207"/>
      <c r="K571" s="210"/>
      <c r="L571" s="211">
        <v>1.2</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v>6.1</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row>
    <row r="589" spans="1:22" s="1" customFormat="1" ht="20.25" customHeight="1">
      <c r="A589" s="243"/>
      <c r="C589" s="62"/>
      <c r="D589" s="3"/>
      <c r="E589" s="3"/>
      <c r="F589" s="3"/>
      <c r="G589" s="3"/>
      <c r="H589" s="287"/>
      <c r="I589" s="67" t="s">
        <v>36</v>
      </c>
      <c r="J589" s="68"/>
      <c r="K589" s="186"/>
      <c r="L589" s="70" t="s">
        <v>1046</v>
      </c>
      <c r="M589" s="70" t="s">
        <v>1050</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15</v>
      </c>
      <c r="K593" s="201" t="str">
        <f>IF(OR(COUNTIF(L593:M593,"未確認")&gt;0,COUNTIF(L593:M593,"*")&gt;0),"※","")</f>
        <v/>
      </c>
      <c r="L593" s="117">
        <v>15</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138</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115</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13</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70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15</v>
      </c>
      <c r="K613" s="201" t="str">
        <f t="shared" ref="K613:K623" si="29">IF(OR(COUNTIF(L613:M613,"未確認")&gt;0,COUNTIF(L613:M613,"*")&gt;0),"※","")</f>
        <v/>
      </c>
      <c r="L613" s="117">
        <v>15</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25</v>
      </c>
      <c r="K618" s="201" t="str">
        <f t="shared" si="29"/>
        <v>※</v>
      </c>
      <c r="L618" s="117">
        <v>25</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7">
      <c r="A633" s="252" t="s">
        <v>919</v>
      </c>
      <c r="B633" s="119"/>
      <c r="C633" s="320" t="s">
        <v>436</v>
      </c>
      <c r="D633" s="321"/>
      <c r="E633" s="321"/>
      <c r="F633" s="321"/>
      <c r="G633" s="321"/>
      <c r="H633" s="322"/>
      <c r="I633" s="122" t="s">
        <v>437</v>
      </c>
      <c r="J633" s="116">
        <f t="shared" si="30"/>
        <v>11</v>
      </c>
      <c r="K633" s="201" t="str">
        <f t="shared" si="31"/>
        <v/>
      </c>
      <c r="L633" s="117">
        <v>11</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59</v>
      </c>
      <c r="K646" s="201" t="str">
        <f t="shared" ref="K646:K660" si="33">IF(OR(COUNTIF(L646:M646,"未確認")&gt;0,COUNTIF(L646:M646,"*")&gt;0),"※","")</f>
        <v/>
      </c>
      <c r="L646" s="117">
        <v>11</v>
      </c>
      <c r="M646" s="117">
        <v>48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36</v>
      </c>
      <c r="K648" s="201" t="str">
        <f t="shared" si="33"/>
        <v>※</v>
      </c>
      <c r="L648" s="117" t="s">
        <v>541</v>
      </c>
      <c r="M648" s="117">
        <v>36</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14</v>
      </c>
      <c r="K658" s="201" t="str">
        <f t="shared" si="33"/>
        <v>※</v>
      </c>
      <c r="L658" s="117">
        <v>14</v>
      </c>
      <c r="M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45</v>
      </c>
      <c r="K683" s="201" t="str">
        <f>IF(OR(COUNTIF(L683:M683,"未確認")&gt;0,COUNTIF(L683:M683,"*")&gt;0),"※","")</f>
        <v/>
      </c>
      <c r="L683" s="117">
        <v>0</v>
      </c>
      <c r="M683" s="117">
        <v>45</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6E099D6-508B-428E-99E2-60E3BC8849E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2019-12-23T00:32:10Z</dcterms:modified>
</cp:coreProperties>
</file>