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C3F9B4-9E7F-47D2-AF42-E7825D7FFE7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<sst xmlns="http://schemas.openxmlformats.org/spreadsheetml/2006/main" count="3221" uniqueCount="1053">
  <si>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</si>
  <si>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</si>
  <si>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</si>
  <si>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</si>
  <si>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</si>
  <si>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</si>
  <si>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</si>
  <si>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</si>
  <si>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</si>
  <si>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</si>
  <si>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</si>
  <si>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</si>
  <si>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</si>
  <si>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</si>
  <si>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</si>
  <si>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</si>
  <si>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</si>
  <si>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</si>
  <si>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</si>
  <si>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</si>
  <si>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</si>
  <si>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</si>
  <si>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</si>
  <si>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</si>
  <si>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</si>
  <si>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</si>
  <si>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</si>
  <si>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</si>
  <si>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</si>
  <si>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</si>
  <si>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</si>
  <si>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</si>
  <si>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</si>
  <si>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</si>
  <si>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</si>
  <si>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</si>
  <si>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</si>
  <si>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</si>
  <si>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</si>
  <si>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</si>
  <si>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</si>
  <si>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</si>
  <si>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</si>
  <si>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</si>
  <si>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</si>
  <si>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</si>
  <si>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</si>
  <si>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</si>
  <si>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</si>
  <si>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</si>
  <si>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</si>
  <si>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</si>
  <si>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</si>
  <si>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</si>
  <si>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</si>
  <si>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</si>
  <si>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</si>
  <si>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</si>
  <si>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</si>
  <si>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</si>
  <si>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</si>
  <si>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</si>
  <si>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</si>
  <si>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</si>
  <si>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</si>
  <si>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</si>
  <si>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</si>
  <si>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</si>
  <si>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</si>
  <si>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</si>
  <si>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</si>
  <si>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</si>
  <si>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</si>
  <si>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</si>
  <si>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</si>
  <si>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</si>
  <si>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</si>
  <si>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</si>
  <si>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</si>
  <si>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</si>
  <si>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</si>
  <si>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</si>
  <si>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</si>
  <si>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</si>
  <si>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</si>
  <si>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</si>
  <si>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</si>
  <si>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</si>
  <si>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</si>
  <si>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</si>
  <si>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</si>
  <si>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</si>
  <si>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</si>
  <si>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</si>
  <si>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</si>
  <si>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</si>
  <si>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</si>
  <si>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</si>
  <si>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</si>
  <si>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</si>
  <si>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</si>
  <si>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</si>
  <si>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</si>
  <si>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</si>
  <si>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</si>
  <si>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</si>
  <si>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</si>
  <si>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</si>
  <si>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</si>
  <si>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</si>
  <si>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</si>
  <si>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</si>
  <si>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</si>
  <si>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</si>
  <si>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</si>
  <si>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</si>
  <si>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</si>
  <si>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</si>
  <si>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</si>
  <si>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</si>
  <si>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</si>
  <si>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</si>
  <si>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</si>
  <si>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</si>
  <si>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</si>
  <si>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</si>
  <si>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</si>
  <si>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</si>
  <si>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</si>
  <si>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</si>
  <si>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</si>
  <si>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</si>
  <si>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</si>
  <si>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</si>
  <si>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</si>
  <si>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</si>
  <si>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</si>
  <si>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</si>
  <si>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</si>
  <si>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</si>
  <si>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</si>
  <si>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</si>
  <si>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</si>
  <si>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</si>
  <si>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</si>
  <si>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</si>
  <si>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</si>
  <si>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</si>
  <si>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</si>
  <si>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</si>
  <si>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</si>
  <si>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</si>
  <si>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</si>
  <si>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</si>
  <si>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</si>
  <si>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</si>
  <si>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</si>
  <si>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</si>
  <si>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</si>
  <si>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</si>
  <si>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</si>
  <si>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</si>
  <si>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</si>
  <si>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</si>
  <si>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</si>
  <si>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</si>
  <si>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</si>
  <si>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</si>
  <si>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</si>
  <si>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</si>
  <si>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</si>
  <si>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</si>
  <si>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</si>
  <si>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</si>
  <si>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</si>
  <si>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</si>
  <si>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</si>
  <si>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</si>
  <si>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</si>
  <si>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</si>
  <si>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</si>
  <si>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</si>
  <si>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</si>
  <si>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</si>
  <si>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</si>
  <si>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</si>
  <si>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</si>
  <si>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</si>
  <si>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</si>
  <si>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</si>
  <si>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</si>
  <si>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</si>
  <si>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</si>
  <si>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</si>
  <si>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</si>
  <si>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</si>
  <si>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</si>
  <si>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</si>
  <si>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</si>
  <si>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</si>
  <si>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</si>
  <si>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</si>
  <si>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</si>
  <si>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</si>
  <si>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</si>
  <si>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</si>
  <si>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</si>
  <si>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</si>
  <si>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</si>
  <si>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</si>
  <si>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</si>
  <si>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</si>
  <si>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</si>
  <si>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</si>
  <si>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</si>
  <si>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</si>
  <si>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</si>
  <si>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</si>
  <si>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</si>
  <si>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</si>
  <si>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</si>
  <si>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</si>
  <si>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</si>
  <si>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</si>
  <si>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</si>
  <si>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</si>
  <si>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</si>
  <si>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</si>
  <si>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</si>
  <si>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</si>
  <si>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</si>
  <si>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</si>
  <si>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</si>
  <si>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</si>
  <si>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</si>
  <si>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</si>
  <si>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</si>
  <si>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</si>
  <si>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</si>
  <si>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</si>
  <si>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</si>
  <si>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</si>
  <si>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</si>
  <si>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</si>
  <si>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</si>
  <si>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</si>
  <si>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</si>
  <si>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</si>
  <si>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</si>
  <si>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</si>
  <si>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</si>
  <si>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</si>
  <si>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</si>
  <si>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</si>
  <si>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</si>
  <si>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</si>
  <si>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</si>
  <si>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</si>
  <si>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</si>
  <si>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</si>
  <si>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</si>
  <si>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</si>
  <si>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</si>
  <si>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</si>
  <si>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</si>
  <si>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</si>
  <si>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</si>
  <si>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</si>
  <si>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</si>
  <si>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</si>
  <si>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</si>
  <si>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</si>
  <si>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</si>
  <si>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</si>
  <si>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</si>
  <si>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</si>
  <si>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</si>
  <si>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</si>
  <si>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</si>
  <si>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</si>
  <si>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</si>
  <si>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</si>
  <si>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</si>
  <si>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</si>
  <si>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</si>
  <si>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</si>
  <si>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</si>
  <si>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</si>
  <si>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</si>
  <si>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</si>
  <si>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</si>
  <si>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</si>
  <si>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</si>
  <si>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</si>
  <si>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</si>
  <si>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</si>
  <si>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</si>
  <si>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</si>
  <si>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</si>
  <si>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</si>
  <si>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</si>
  <si>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</si>
  <si>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</si>
  <si>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</si>
  <si>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</si>
  <si>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</si>
  <si>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</si>
  <si>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</si>
  <si>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</si>
  <si>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</si>
  <si>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</si>
  <si>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</si>
  <si>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</si>
  <si>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</si>
  <si>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</si>
  <si>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</si>
  <si>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</si>
  <si>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</si>
  <si>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</si>
  <si>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</si>
  <si>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</si>
  <si>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</si>
  <si>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</si>
  <si>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</si>
  <si>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</si>
  <si>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</si>
  <si>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</si>
  <si>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</si>
  <si>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</si>
  <si>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</si>
  <si>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</si>
  <si>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</si>
  <si>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</si>
  <si>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</si>
  <si>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</si>
  <si>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</si>
  <si>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</si>
  <si>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</si>
  <si>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</si>
  <si>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</si>
  <si>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</si>
  <si>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</si>
  <si>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</si>
  <si>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</si>
  <si>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</si>
  <si>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</si>
  <si>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</si>
  <si>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</si>
  <si>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</si>
  <si>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</si>
  <si>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</si>
  <si>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</si>
  <si>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</si>
  <si>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</si>
  <si>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</si>
  <si>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</si>
  <si>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</si>
  <si>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</si>
  <si>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</si>
  <si>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</si>
  <si>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</si>
  <si>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</si>
  <si>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</si>
  <si>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</si>
  <si>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</si>
  <si>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</si>
  <si>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</si>
  <si>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</si>
  <si>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</si>
  <si>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</si>
  <si>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</si>
  <si>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</si>
  <si>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</si>
  <si>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</si>
  <si>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</si>
  <si>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</si>
  <si>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</si>
  <si>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</si>
  <si>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</si>
  <si>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</si>
  <si>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</si>
  <si>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</si>
  <si>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</si>
  <si>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</si>
  <si>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</si>
  <si>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</si>
  <si>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</si>
  <si>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</si>
  <si>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</si>
  <si>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</si>
  <si>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</si>
  <si>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</si>
  <si>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</si>
  <si>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</si>
  <si>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</si>
  <si>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</si>
  <si>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</si>
  <si>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</si>
  <si>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</si>
  <si>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</si>
  <si>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</si>
  <si>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</si>
  <si>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</si>
  <si>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</si>
  <si>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</si>
  <si>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</si>
  <si>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</si>
  <si>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</si>
  <si>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</si>
  <si>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</si>
  <si>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</si>
  <si>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</si>
  <si>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</si>
  <si>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</si>
  <si>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</si>
  <si>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</si>
  <si>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</si>
  <si>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</si>
  <si>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</si>
  <si>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</si>
  <si>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</si>
  <si>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</si>
  <si>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</si>
  <si>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</si>
  <si>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</si>
  <si>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</si>
  <si>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</si>
  <si>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</si>
  <si>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</si>
  <si>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</si>
  <si>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</si>
  <si>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</si>
  <si>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</si>
  <si>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</si>
  <si>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</si>
  <si>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</si>
  <si>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</si>
  <si>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</si>
  <si>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</si>
  <si>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</si>
  <si>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</si>
  <si>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</si>
  <si>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</si>
  <si>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</si>
  <si>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</si>
  <si>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</si>
  <si>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</si>
  <si>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</si>
  <si>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</si>
  <si>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</si>
  <si>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</si>
  <si>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</si>
  <si>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</si>
  <si>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</si>
  <si>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</si>
  <si>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</si>
  <si>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</si>
  <si>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</si>
  <si>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</si>
  <si>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</si>
  <si>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</si>
  <si>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</si>
  <si>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</si>
  <si>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</si>
  <si>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</si>
  <si>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</si>
  <si>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</si>
  <si>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</si>
  <si>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</si>
  <si>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</si>
  <si>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</si>
  <si>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</si>
  <si>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</si>
  <si>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</si>
  <si>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</si>
  <si>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</si>
  <si>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</si>
  <si>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</si>
  <si>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</si>
  <si>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</si>
  <si>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</si>
  <si>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</si>
  <si>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</si>
  <si>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</si>
  <si>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</si>
  <si>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</si>
  <si>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</si>
  <si>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</si>
  <si>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</si>
  <si>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</si>
  <si>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</si>
  <si>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</si>
  <si>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</si>
  <si>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</si>
  <si>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</si>
  <si>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</si>
  <si>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</si>
  <si>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</si>
  <si>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</si>
  <si>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</si>
  <si>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</si>
  <si>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</si>
  <si>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</si>
  <si>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</si>
  <si>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</si>
  <si>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</si>
  <si>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</si>
  <si>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</si>
  <si>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</si>
  <si>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</si>
  <si>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</si>
  <si>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</si>
  <si>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</si>
  <si>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</si>
  <si>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</si>
  <si>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</si>
  <si>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</si>
  <si>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</si>
  <si>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</si>
  <si>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</si>
  <si>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</si>
  <si>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</si>
  <si>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</si>
  <si>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</si>
  <si>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</si>
  <si>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</si>
  <si>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</si>
  <si>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</si>
  <si>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</si>
  <si>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</si>
  <si>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</si>
  <si>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</si>
  <si>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</si>
  <si>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</si>
  <si>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</si>
  <si>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</si>
  <si>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</si>
  <si>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</si>
  <si>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</si>
  <si>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</si>
  <si>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</si>
  <si>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</si>
  <si>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</si>
  <si>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</si>
  <si>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</si>
  <si>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</si>
  <si>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</si>
  <si>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</si>
  <si>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</si>
  <si>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</si>
  <si>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</si>
  <si>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</si>
  <si>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</si>
  <si>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</si>
  <si>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</si>
  <si>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</si>
  <si>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</si>
  <si>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</si>
  <si>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</si>
  <si>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</si>
  <si>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</si>
  <si>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</si>
  <si>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</si>
  <si>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</si>
  <si>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</si>
  <si>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</si>
  <si>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</si>
  <si>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</si>
  <si>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</si>
  <si>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</si>
  <si>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</si>
  <si>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</si>
  <si>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</si>
  <si>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</si>
  <si>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</si>
  <si>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</si>
  <si>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</si>
  <si>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</si>
  <si>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</si>
  <si>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</si>
  <si>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</si>
  <si>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</si>
  <si>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</si>
  <si>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</si>
  <si>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</si>
  <si>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</si>
  <si>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</si>
  <si>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</si>
  <si>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</si>
  <si>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</si>
  <si>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</si>
  <si>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</si>
  <si>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</si>
  <si>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</si>
  <si>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</si>
  <si>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</si>
  <si>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</si>
  <si>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</si>
  <si>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</si>
  <si>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</si>
  <si>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</si>
  <si>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</si>
  <si>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</si>
  <si>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</si>
  <si>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</si>
  <si>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</si>
  <si>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</si>
  <si>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</si>
  <si>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</si>
  <si>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</si>
  <si>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</si>
  <si>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</si>
  <si>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</si>
  <si>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</si>
  <si>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</si>
  <si>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</si>
  <si>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</si>
  <si>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</si>
  <si>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</si>
  <si>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</si>
  <si>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</si>
  <si>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</si>
  <si>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</si>
  <si>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</si>
  <si>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</si>
  <si>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</si>
  <si>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</si>
  <si>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</si>
  <si>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</si>
  <si>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</si>
  <si>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</si>
  <si>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</si>
  <si>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</si>
  <si>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</si>
  <si>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</si>
  <si>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</si>
  <si>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</si>
  <si>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</si>
  <si>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</si>
  <si>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</si>
  <si>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</si>
  <si>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</si>
  <si>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</si>
  <si>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</si>
  <si>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</si>
  <si>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</si>
  <si>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</si>
  <si>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</si>
  <si>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</si>
  <si>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</si>
  <si>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</si>
  <si>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</si>
  <si>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</si>
  <si>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</si>
  <si>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</si>
  <si>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</si>
  <si>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</si>
  <si>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</si>
  <si>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</si>
  <si>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</si>
  <si>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</si>
  <si>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</si>
  <si>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</si>
  <si>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</si>
  <si>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</si>
  <si>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</si>
  <si>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</si>
  <si>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</si>
  <si>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</si>
  <si>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</si>
  <si>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</si>
  <si>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</si>
  <si>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</si>
  <si>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</si>
  <si>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</si>
  <si>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</si>
  <si>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</si>
  <si>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</si>
  <si>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</si>
  <si>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</si>
  <si>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</si>
  <si>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</si>
  <si>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</si>
  <si>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</si>
  <si>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</si>
  <si>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</si>
  <si>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</si>
  <si>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</si>
  <si>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</si>
  <si>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</si>
  <si>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</si>
  <si>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</si>
  <si>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</si>
  <si>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</si>
  <si>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</si>
  <si>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</si>
  <si>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</si>
  <si>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</si>
  <si>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</si>
  <si>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</si>
  <si>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</si>
  <si>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</si>
  <si>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</si>
  <si>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</si>
  <si>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</si>
  <si>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</si>
  <si>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</si>
  <si>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</si>
  <si>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</si>
  <si>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</si>
  <si>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</si>
  <si>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</si>
  <si>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</si>
  <si>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</si>
  <si>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</si>
  <si>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</si>
  <si>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</si>
  <si>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</si>
  <si>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</si>
  <si>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</si>
  <si>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</si>
  <si>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</si>
  <si>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</si>
  <si>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</si>
  <si>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</si>
  <si>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</si>
  <si>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</si>
  <si>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</si>
  <si>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</si>
  <si>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</si>
  <si>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</si>
  <si>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</si>
  <si>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</si>
  <si>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</si>
  <si>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</si>
  <si>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</si>
  <si>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</si>
  <si>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</si>
  <si>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</si>
  <si>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</si>
  <si>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</si>
  <si>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</si>
  <si>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</si>
  <si>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</si>
  <si>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</si>
  <si>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</si>
  <si>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</si>
  <si>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</si>
  <si>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</si>
  <si>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</si>
  <si>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</si>
  <si>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</si>
  <si>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</si>
  <si>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</si>
  <si>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</si>
  <si>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</si>
  <si>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</si>
  <si>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</si>
  <si>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</si>
  <si>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</si>
  <si>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</si>
  <si>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</si>
  <si>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</si>
  <si>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</si>
  <si>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</si>
  <si>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</si>
  <si>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</si>
  <si>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</si>
  <si>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</si>
  <si>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</si>
  <si>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</si>
  <si>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</si>
  <si>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</si>
  <si>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</si>
  <si>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</si>
  <si>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</si>
  <si>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</si>
  <si>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</si>
  <si>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</si>
  <si>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</si>
  <si>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</si>
  <si>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</si>
  <si>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</si>
  <si>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</si>
  <si>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</si>
  <si>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</si>
  <si>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</si>
  <si>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</si>
  <si>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</si>
  <si>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</si>
  <si>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</si>
  <si>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</si>
  <si>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</si>
  <si>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</si>
  <si>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</si>
  <si>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</si>
  <si>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</si>
  <si>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</si>
  <si>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</si>
  <si>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</si>
  <si>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</si>
  <si>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</si>
  <si>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</si>
  <si>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</si>
  <si>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</si>
  <si>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</si>
  <si>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</si>
  <si>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</si>
  <si>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</si>
  <si>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</si>
  <si>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</si>
  <si>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</si>
  <si>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</si>
  <si>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</si>
  <si>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</si>
  <si>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</si>
  <si>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</si>
  <si>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</si>
  <si>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</si>
  <si>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</si>
  <si>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</si>
  <si>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</si>
  <si>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</si>
  <si>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</si>
  <si>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</si>
  <si>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</si>
  <si>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</si>
  <si>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</si>
  <si>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</si>
  <si>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</si>
  <si>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</si>
  <si>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</si>
  <si>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</si>
  <si>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</si>
  <si>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</si>
  <si>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</si>
  <si>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</si>
  <si>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</si>
  <si>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</si>
  <si>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</si>
  <si>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</si>
  <si>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</si>
  <si>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</si>
  <si>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</si>
  <si>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</si>
  <si>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</si>
  <si>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</si>
  <si>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</si>
  <si>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</si>
  <si>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</si>
  <si>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</si>
  <si>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</si>
  <si>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</si>
  <si>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</si>
  <si>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</si>
  <si>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</si>
  <si>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</si>
  <si>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</si>
  <si>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</si>
  <si>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</si>
  <si>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</si>
  <si>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</si>
  <si>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</si>
  <si>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</si>
  <si>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</si>
  <si>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</si>
  <si>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</si>
  <si>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</si>
  <si>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</si>
  <si>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</si>
  <si>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</si>
  <si>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</si>
  <si>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</si>
  <si>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</si>
  <si>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</si>
  <si>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</si>
  <si>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</si>
  <si>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</si>
  <si>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</si>
  <si>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</si>
  <si>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</si>
  <si>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</si>
  <si>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</si>
  <si>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</si>
  <si>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</si>
  <si>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</si>
  <si>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</si>
  <si>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</si>
  <si>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</si>
  <si>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</si>
  <si>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</si>
  <si>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</si>
  <si>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</si>
  <si>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</si>
  <si>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</si>
  <si>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</si>
  <si>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</si>
  <si>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</si>
  <si>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</si>
  <si>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</si>
  <si>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</si>
  <si>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</si>
  <si>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</si>
  <si>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</si>
  <si>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</si>
  <si>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</si>
  <si>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</si>
  <si>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</si>
  <si>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</si>
  <si>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</si>
  <si>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</si>
  <si>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</si>
  <si>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</si>
  <si>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</si>
  <si>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</si>
  <si>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</si>
  <si>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</si>
  <si>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</si>
  <si>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</si>
  <si>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</si>
  <si>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</si>
  <si>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</si>
  <si>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</si>
  <si>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</si>
  <si>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</si>
  <si>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</si>
  <si>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</si>
  <si>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</si>
  <si>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</si>
  <si>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</si>
  <si>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</si>
  <si>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</si>
  <si>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</si>
  <si>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</si>
  <si>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</si>
  <si>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</si>
  <si>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</si>
  <si>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</si>
  <si>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</si>
  <si>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</si>
  <si>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</si>
  <si>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</si>
  <si>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</si>
  <si>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</si>
  <si>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</si>
  <si>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</si>
  <si>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</si>
  <si>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</si>
  <si>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</si>
  <si>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</si>
  <si>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</si>
  <si>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</si>
  <si>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</si>
  <si>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</si>
  <si>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</si>
  <si>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</si>
  <si>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</si>
  <si>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</si>
  <si>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</si>
  <si>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</si>
  <si>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</si>
  <si>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</si>
  <si>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</si>
  <si>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</si>
  <si>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</si>
  <si>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</si>
  <si>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</si>
  <si>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</si>
  <si>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</si>
  <si>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</si>
  <si>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</si>
  <si>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</si>
  <si>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</si>
  <si>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</si>
  <si>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</si>
  <si>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</si>
  <si>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</si>
  <si>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</si>
  <si>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</si>
  <si>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</si>
  <si>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</si>
  <si>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</si>
  <si>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</si>
  <si>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</si>
  <si>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</si>
  <si>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</si>
  <si>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</si>
  <si>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</si>
  <si>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</si>
  <si>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</si>
  <si>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</si>
  <si>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</si>
  <si>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</si>
  <si>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</si>
  <si>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</si>
  <si>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</si>
  <si>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</si>
  <si>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</si>
  <si>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</si>
  <si>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</si>
  <si>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</si>
  <si>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</si>
  <si>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</si>
  <si>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</si>
  <si>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</si>
  <si>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</si>
  <si>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</si>
  <si>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</si>
  <si>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</si>
  <si>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</si>
  <si>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</si>
  <si>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</si>
  <si>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</si>
  <si>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</si>
  <si>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</si>
  <si>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</si>
  <si>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</si>
  <si>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</si>
  <si>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</si>
  <si>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</si>
  <si>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</si>
  <si>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</si>
  <si>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</si>
  <si>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</si>
  <si>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</si>
  <si>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</si>
  <si>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</si>
  <si>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</si>
  <si>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</si>
  <si>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</si>
  <si>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</si>
  <si>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</si>
  <si>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</si>
  <si>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</si>
  <si>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</si>
  <si>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</si>
  <si>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</si>
  <si>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医療法人桂水会岡病院</t>
    <phoneticPr fontId="3"/>
  </si>
  <si>
    <t>〒367-0031 本庄市大字北堀８１０番地</t>
    <phoneticPr fontId="3"/>
  </si>
  <si>
    <t>〇</t>
  </si>
  <si>
    <t>医療法人</t>
  </si>
  <si>
    <t>内科</t>
  </si>
  <si>
    <t>療養病棟入院料１</t>
  </si>
  <si>
    <t>ＤＰＣ病院ではない</t>
  </si>
  <si>
    <t>有</t>
  </si>
  <si>
    <t>-</t>
    <phoneticPr fontId="3"/>
  </si>
  <si>
    <t>2階病棟</t>
  </si>
  <si>
    <t>慢性期機能</t>
  </si>
  <si>
    <t>急性期一般入院料１</t>
  </si>
  <si>
    <t>看護必要度Ⅰ</t>
    <phoneticPr fontId="3"/>
  </si>
  <si>
    <t>3階病棟</t>
  </si>
  <si>
    <t>急性期機能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</si>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</sst>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1046</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1052</v>
      </c>
    </row>
    <row r="90" spans="1:22" s="21" customFormat="1">
      <c r="A90" s="243"/>
      <c r="B90" s="1"/>
      <c r="C90" s="3"/>
      <c r="D90" s="3"/>
      <c r="E90" s="3"/>
      <c r="F90" s="3"/>
      <c r="G90" s="3"/>
      <c r="H90" s="287"/>
      <c r="I90" s="67" t="s">
        <v>36</v>
      </c>
      <c r="J90" s="68"/>
      <c r="K90" s="69"/>
      <c r="L90" s="262" t="s">
        <v>1047</v>
      </c>
      <c r="M90" s="262" t="s">
        <v>1051</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76</v>
      </c>
      <c r="K99" s="237" t="str">
        <f>IF(OR(COUNTIF(L99:N99,"未確認")&gt;0,COUNTIF(L99:N99,"~*")&gt;0),"※","")</f>
        <v/>
      </c>
      <c r="L99" s="258">
        <v>0</v>
      </c>
      <c r="M99" s="258">
        <v>32</v>
      </c>
      <c r="N99" s="258">
        <v>44</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IF(OR(COUNTIF(L101:N101,"未確認")&gt;0,COUNTIF(L101:N101,"~*")&gt;0),"※","")</f>
        <v/>
      </c>
      <c r="L101" s="258">
        <v>0</v>
      </c>
      <c r="M101" s="258">
        <v>32</v>
      </c>
      <c r="N101" s="258">
        <v>44</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IF(OR(COUNTIF(L101:N101,"未確認")&gt;0,COUNTIF(L101:N101,"~*")&gt;0),"※","")</f>
        <v/>
      </c>
      <c r="L102" s="258">
        <v>0</v>
      </c>
      <c r="M102" s="258">
        <v>32</v>
      </c>
      <c r="N102" s="258">
        <v>44</v>
      </c>
    </row>
    <row r="103" spans="1:22" s="83" customFormat="1" ht="34.5" customHeight="1">
      <c r="A103" s="244" t="s">
        <v>613</v>
      </c>
      <c r="B103" s="84"/>
      <c r="C103" s="334" t="s">
        <v>46</v>
      </c>
      <c r="D103" s="336"/>
      <c r="E103" s="334" t="s">
        <v>42</v>
      </c>
      <c r="F103" s="335"/>
      <c r="G103" s="335"/>
      <c r="H103" s="336"/>
      <c r="I103" s="420"/>
      <c r="J103" s="256">
        <f t="shared" si="0"/>
        <v>33</v>
      </c>
      <c r="K103" s="237" t="str">
        <f t="shared" si="1"/>
        <v/>
      </c>
      <c r="L103" s="258">
        <v>33</v>
      </c>
      <c r="M103" s="258">
        <v>0</v>
      </c>
      <c r="N103" s="258">
        <v>0</v>
      </c>
    </row>
    <row r="104" spans="1:22" s="83" customFormat="1" ht="34.5" customHeight="1">
      <c r="A104" s="244" t="s">
        <v>614</v>
      </c>
      <c r="B104" s="84"/>
      <c r="C104" s="396"/>
      <c r="D104" s="397"/>
      <c r="E104" s="429"/>
      <c r="F104" s="430"/>
      <c r="G104" s="320" t="s">
        <v>47</v>
      </c>
      <c r="H104" s="322"/>
      <c r="I104" s="420"/>
      <c r="J104" s="256">
        <f t="shared" si="0"/>
        <v>33</v>
      </c>
      <c r="K104" s="237" t="str">
        <f t="shared" si="1"/>
        <v/>
      </c>
      <c r="L104" s="258">
        <v>33</v>
      </c>
      <c r="M104" s="258">
        <v>0</v>
      </c>
      <c r="N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22</v>
      </c>
      <c r="K106" s="237" t="str">
        <f t="shared" si="1"/>
        <v/>
      </c>
      <c r="L106" s="258">
        <v>22</v>
      </c>
      <c r="M106" s="258">
        <v>0</v>
      </c>
      <c r="N106" s="258">
        <v>0</v>
      </c>
    </row>
    <row r="107" spans="1:22" s="83" customFormat="1" ht="34.5" customHeight="1">
      <c r="A107" s="244" t="s">
        <v>614</v>
      </c>
      <c r="B107" s="84"/>
      <c r="C107" s="396"/>
      <c r="D107" s="397"/>
      <c r="E107" s="429"/>
      <c r="F107" s="430"/>
      <c r="G107" s="320" t="s">
        <v>47</v>
      </c>
      <c r="H107" s="322"/>
      <c r="I107" s="420"/>
      <c r="J107" s="256">
        <f t="shared" si="0"/>
        <v>22</v>
      </c>
      <c r="K107" s="237" t="str">
        <f t="shared" si="1"/>
        <v/>
      </c>
      <c r="L107" s="258">
        <v>22</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33</v>
      </c>
      <c r="K109" s="237" t="str">
        <f t="shared" si="1"/>
        <v/>
      </c>
      <c r="L109" s="258">
        <v>33</v>
      </c>
      <c r="M109" s="258">
        <v>0</v>
      </c>
      <c r="N109" s="258">
        <v>0</v>
      </c>
    </row>
    <row r="110" spans="1:22" s="83" customFormat="1" ht="34.5" customHeight="1">
      <c r="A110" s="244" t="s">
        <v>614</v>
      </c>
      <c r="B110" s="84"/>
      <c r="C110" s="396"/>
      <c r="D110" s="397"/>
      <c r="E110" s="433"/>
      <c r="F110" s="434"/>
      <c r="G110" s="317" t="s">
        <v>47</v>
      </c>
      <c r="H110" s="319"/>
      <c r="I110" s="420"/>
      <c r="J110" s="256">
        <f t="shared" si="0"/>
        <v>33</v>
      </c>
      <c r="K110" s="237" t="str">
        <f t="shared" si="1"/>
        <v/>
      </c>
      <c r="L110" s="258">
        <v>33</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1048</v>
      </c>
    </row>
    <row r="132" spans="1:22" s="83" customFormat="1" ht="34.5" customHeight="1">
      <c r="A132" s="244" t="s">
        <v>621</v>
      </c>
      <c r="B132" s="84"/>
      <c r="C132" s="295"/>
      <c r="D132" s="297"/>
      <c r="E132" s="320" t="s">
        <v>58</v>
      </c>
      <c r="F132" s="321"/>
      <c r="G132" s="321"/>
      <c r="H132" s="322"/>
      <c r="I132" s="389"/>
      <c r="J132" s="101"/>
      <c r="K132" s="102"/>
      <c r="L132" s="82">
        <v>33</v>
      </c>
      <c r="M132" s="82">
        <v>32</v>
      </c>
      <c r="N132" s="82">
        <v>44</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24</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114</v>
      </c>
      <c r="K145" s="264" t="str">
        <f t="shared" ref="K145:K176" si="3">IF(OR(COUNTIF(L145:N145,"未確認")&gt;0,COUNTIF(L145:N145,"~*")&gt;0),"※","")</f>
        <v/>
      </c>
      <c r="L145" s="117">
        <v>0</v>
      </c>
      <c r="M145" s="117">
        <v>19</v>
      </c>
      <c r="N145" s="117">
        <v>95</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22</v>
      </c>
      <c r="K157" s="264" t="str">
        <f t="shared" si="3"/>
        <v/>
      </c>
      <c r="L157" s="117">
        <v>22</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46</v>
      </c>
      <c r="K205" s="264" t="str">
        <f t="shared" si="5"/>
        <v/>
      </c>
      <c r="L205" s="117">
        <v>0</v>
      </c>
      <c r="M205" s="117">
        <v>46</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14</v>
      </c>
      <c r="K220" s="264" t="str">
        <f t="shared" si="7"/>
        <v>※</v>
      </c>
      <c r="L220" s="117">
        <v>0</v>
      </c>
      <c r="M220" s="117" t="s">
        <v>541</v>
      </c>
      <c r="N220" s="117">
        <v>14</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46</v>
      </c>
      <c r="K269" s="81" t="str">
        <f t="shared" si="8"/>
        <v/>
      </c>
      <c r="L269" s="147">
        <v>8</v>
      </c>
      <c r="M269" s="147">
        <v>18</v>
      </c>
      <c r="N269" s="147">
        <v>20</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v>
      </c>
      <c r="M270" s="148">
        <v>0.8</v>
      </c>
      <c r="N270" s="148">
        <v>0.5</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1</v>
      </c>
      <c r="N271" s="147">
        <v>5</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6</v>
      </c>
      <c r="N273" s="147">
        <v>6</v>
      </c>
    </row>
    <row r="274" spans="1:14"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1</v>
      </c>
      <c r="M277" s="147">
        <v>2</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row>
    <row r="369" spans="1:14" s="118" customFormat="1" ht="34.5" customHeight="1">
      <c r="A369" s="243"/>
      <c r="B369" s="115"/>
      <c r="C369" s="323" t="s">
        <v>211</v>
      </c>
      <c r="D369" s="324"/>
      <c r="E369" s="324"/>
      <c r="F369" s="324"/>
      <c r="G369" s="324"/>
      <c r="H369" s="325"/>
      <c r="I369" s="389" t="s">
        <v>1018</v>
      </c>
      <c r="J369" s="171"/>
      <c r="K369" s="97"/>
      <c r="L369" s="172">
        <v>29</v>
      </c>
      <c r="M369" s="172">
        <v>29</v>
      </c>
      <c r="N369" s="172">
        <v>29</v>
      </c>
    </row>
    <row r="370" spans="1:14" s="118" customFormat="1" ht="34.5" customHeight="1">
      <c r="A370" s="243"/>
      <c r="B370" s="173"/>
      <c r="C370" s="383"/>
      <c r="D370" s="384"/>
      <c r="E370" s="384"/>
      <c r="F370" s="384"/>
      <c r="G370" s="384"/>
      <c r="H370" s="385"/>
      <c r="I370" s="389"/>
      <c r="J370" s="174"/>
      <c r="K370" s="102"/>
      <c r="L370" s="175">
        <v>10</v>
      </c>
      <c r="M370" s="175">
        <v>9</v>
      </c>
      <c r="N370" s="175">
        <v>9</v>
      </c>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v>30</v>
      </c>
      <c r="M372" s="177">
        <v>30</v>
      </c>
      <c r="N372" s="177">
        <v>30</v>
      </c>
    </row>
    <row r="373" spans="1:14" s="118" customFormat="1" ht="34.5" customHeight="1">
      <c r="A373" s="243"/>
      <c r="B373" s="173"/>
      <c r="C373" s="386"/>
      <c r="D373" s="387"/>
      <c r="E373" s="387"/>
      <c r="F373" s="387"/>
      <c r="G373" s="387"/>
      <c r="H373" s="388"/>
      <c r="I373" s="389"/>
      <c r="J373" s="178"/>
      <c r="K373" s="106"/>
      <c r="L373" s="179">
        <v>6</v>
      </c>
      <c r="M373" s="179">
        <v>6</v>
      </c>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1376</v>
      </c>
      <c r="K392" s="81" t="str">
        <f t="shared" ref="K392:K397" si="12">IF(OR(COUNTIF(L392:N392,"未確認")&gt;0,COUNTIF(L392:N392,"~*")&gt;0),"※","")</f>
        <v/>
      </c>
      <c r="L392" s="147">
        <v>47</v>
      </c>
      <c r="M392" s="147">
        <v>408</v>
      </c>
      <c r="N392" s="147">
        <v>921</v>
      </c>
    </row>
    <row r="393" spans="1:22" s="83" customFormat="1" ht="34.5" customHeight="1">
      <c r="A393" s="249" t="s">
        <v>773</v>
      </c>
      <c r="B393" s="84"/>
      <c r="C393" s="370"/>
      <c r="D393" s="380"/>
      <c r="E393" s="320" t="s">
        <v>224</v>
      </c>
      <c r="F393" s="321"/>
      <c r="G393" s="321"/>
      <c r="H393" s="322"/>
      <c r="I393" s="343"/>
      <c r="J393" s="140">
        <f t="shared" si="11"/>
        <v>494</v>
      </c>
      <c r="K393" s="81" t="str">
        <f t="shared" si="12"/>
        <v/>
      </c>
      <c r="L393" s="147">
        <v>43</v>
      </c>
      <c r="M393" s="147">
        <v>241</v>
      </c>
      <c r="N393" s="147">
        <v>210</v>
      </c>
    </row>
    <row r="394" spans="1:22" s="83" customFormat="1" ht="34.5" customHeight="1">
      <c r="A394" s="250" t="s">
        <v>774</v>
      </c>
      <c r="B394" s="84"/>
      <c r="C394" s="370"/>
      <c r="D394" s="381"/>
      <c r="E394" s="320" t="s">
        <v>225</v>
      </c>
      <c r="F394" s="321"/>
      <c r="G394" s="321"/>
      <c r="H394" s="322"/>
      <c r="I394" s="343"/>
      <c r="J394" s="140">
        <f t="shared" si="11"/>
        <v>302</v>
      </c>
      <c r="K394" s="81" t="str">
        <f t="shared" si="12"/>
        <v/>
      </c>
      <c r="L394" s="147">
        <v>1</v>
      </c>
      <c r="M394" s="147">
        <v>50</v>
      </c>
      <c r="N394" s="147">
        <v>251</v>
      </c>
    </row>
    <row r="395" spans="1:22" s="83" customFormat="1" ht="34.5" customHeight="1">
      <c r="A395" s="250" t="s">
        <v>775</v>
      </c>
      <c r="B395" s="84"/>
      <c r="C395" s="370"/>
      <c r="D395" s="382"/>
      <c r="E395" s="320" t="s">
        <v>226</v>
      </c>
      <c r="F395" s="321"/>
      <c r="G395" s="321"/>
      <c r="H395" s="322"/>
      <c r="I395" s="343"/>
      <c r="J395" s="140">
        <f t="shared" si="11"/>
        <v>580</v>
      </c>
      <c r="K395" s="81" t="str">
        <f t="shared" si="12"/>
        <v/>
      </c>
      <c r="L395" s="147">
        <v>3</v>
      </c>
      <c r="M395" s="147">
        <v>117</v>
      </c>
      <c r="N395" s="147">
        <v>460</v>
      </c>
    </row>
    <row r="396" spans="1:22" s="83" customFormat="1" ht="34.5" customHeight="1">
      <c r="A396" s="250" t="s">
        <v>776</v>
      </c>
      <c r="B396" s="1"/>
      <c r="C396" s="370"/>
      <c r="D396" s="320" t="s">
        <v>227</v>
      </c>
      <c r="E396" s="321"/>
      <c r="F396" s="321"/>
      <c r="G396" s="321"/>
      <c r="H396" s="322"/>
      <c r="I396" s="343"/>
      <c r="J396" s="140">
        <f t="shared" si="11"/>
        <v>21965</v>
      </c>
      <c r="K396" s="81" t="str">
        <f t="shared" si="12"/>
        <v/>
      </c>
      <c r="L396" s="147">
        <v>4039</v>
      </c>
      <c r="M396" s="147">
        <v>7629</v>
      </c>
      <c r="N396" s="147">
        <v>10297</v>
      </c>
    </row>
    <row r="397" spans="1:22" s="83" customFormat="1" ht="34.5" customHeight="1">
      <c r="A397" s="250" t="s">
        <v>777</v>
      </c>
      <c r="B397" s="119"/>
      <c r="C397" s="370"/>
      <c r="D397" s="320" t="s">
        <v>228</v>
      </c>
      <c r="E397" s="321"/>
      <c r="F397" s="321"/>
      <c r="G397" s="321"/>
      <c r="H397" s="322"/>
      <c r="I397" s="344"/>
      <c r="J397" s="140">
        <f t="shared" si="11"/>
        <v>1360</v>
      </c>
      <c r="K397" s="81" t="str">
        <f t="shared" si="12"/>
        <v/>
      </c>
      <c r="L397" s="147">
        <v>26</v>
      </c>
      <c r="M397" s="147">
        <v>409</v>
      </c>
      <c r="N397" s="147">
        <v>925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1376</v>
      </c>
      <c r="K405" s="81" t="str">
        <f t="shared" ref="K405:K422" si="14">IF(OR(COUNTIF(L405:N405,"未確認")&gt;0,COUNTIF(L405:N405,"~*")&gt;0),"※","")</f>
        <v/>
      </c>
      <c r="L405" s="147">
        <v>47</v>
      </c>
      <c r="M405" s="147">
        <v>408</v>
      </c>
      <c r="N405" s="147">
        <v>921</v>
      </c>
    </row>
    <row r="406" spans="1:22" s="83" customFormat="1" ht="34.5" customHeight="1">
      <c r="A406" s="251" t="s">
        <v>779</v>
      </c>
      <c r="B406" s="119"/>
      <c r="C406" s="369"/>
      <c r="D406" s="375" t="s">
        <v>233</v>
      </c>
      <c r="E406" s="377" t="s">
        <v>234</v>
      </c>
      <c r="F406" s="378"/>
      <c r="G406" s="378"/>
      <c r="H406" s="379"/>
      <c r="I406" s="361"/>
      <c r="J406" s="140">
        <f t="shared" si="13"/>
        <v>189</v>
      </c>
      <c r="K406" s="81" t="str">
        <f t="shared" si="14"/>
        <v/>
      </c>
      <c r="L406" s="147">
        <v>43</v>
      </c>
      <c r="M406" s="147">
        <v>138</v>
      </c>
      <c r="N406" s="147">
        <v>8</v>
      </c>
    </row>
    <row r="407" spans="1:22" s="83" customFormat="1" ht="34.5" customHeight="1">
      <c r="A407" s="251" t="s">
        <v>780</v>
      </c>
      <c r="B407" s="119"/>
      <c r="C407" s="369"/>
      <c r="D407" s="369"/>
      <c r="E407" s="320" t="s">
        <v>235</v>
      </c>
      <c r="F407" s="321"/>
      <c r="G407" s="321"/>
      <c r="H407" s="322"/>
      <c r="I407" s="361"/>
      <c r="J407" s="140">
        <f t="shared" si="13"/>
        <v>962</v>
      </c>
      <c r="K407" s="81" t="str">
        <f t="shared" si="14"/>
        <v/>
      </c>
      <c r="L407" s="147">
        <v>4</v>
      </c>
      <c r="M407" s="147">
        <v>203</v>
      </c>
      <c r="N407" s="147">
        <v>755</v>
      </c>
    </row>
    <row r="408" spans="1:22" s="83" customFormat="1" ht="34.5" customHeight="1">
      <c r="A408" s="251" t="s">
        <v>781</v>
      </c>
      <c r="B408" s="119"/>
      <c r="C408" s="369"/>
      <c r="D408" s="369"/>
      <c r="E408" s="320" t="s">
        <v>236</v>
      </c>
      <c r="F408" s="321"/>
      <c r="G408" s="321"/>
      <c r="H408" s="322"/>
      <c r="I408" s="361"/>
      <c r="J408" s="140">
        <f t="shared" si="13"/>
        <v>71</v>
      </c>
      <c r="K408" s="81" t="str">
        <f t="shared" si="14"/>
        <v/>
      </c>
      <c r="L408" s="147">
        <v>0</v>
      </c>
      <c r="M408" s="147">
        <v>51</v>
      </c>
      <c r="N408" s="147">
        <v>20</v>
      </c>
    </row>
    <row r="409" spans="1:22" s="83" customFormat="1" ht="34.5" customHeight="1">
      <c r="A409" s="251" t="s">
        <v>782</v>
      </c>
      <c r="B409" s="119"/>
      <c r="C409" s="369"/>
      <c r="D409" s="369"/>
      <c r="E409" s="317" t="s">
        <v>989</v>
      </c>
      <c r="F409" s="318"/>
      <c r="G409" s="318"/>
      <c r="H409" s="319"/>
      <c r="I409" s="361"/>
      <c r="J409" s="140">
        <f t="shared" si="13"/>
        <v>119</v>
      </c>
      <c r="K409" s="81" t="str">
        <f t="shared" si="14"/>
        <v/>
      </c>
      <c r="L409" s="147">
        <v>0</v>
      </c>
      <c r="M409" s="147">
        <v>16</v>
      </c>
      <c r="N409" s="147">
        <v>103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35</v>
      </c>
      <c r="K412" s="81" t="str">
        <f t="shared" si="14"/>
        <v/>
      </c>
      <c r="L412" s="147">
        <v>0</v>
      </c>
      <c r="M412" s="147">
        <v>0</v>
      </c>
      <c r="N412" s="147">
        <v>35</v>
      </c>
    </row>
    <row r="413" spans="1:22" s="83" customFormat="1" ht="34.5" customHeight="1">
      <c r="A413" s="251" t="s">
        <v>786</v>
      </c>
      <c r="B413" s="119"/>
      <c r="C413" s="369"/>
      <c r="D413" s="320" t="s">
        <v>251</v>
      </c>
      <c r="E413" s="321"/>
      <c r="F413" s="321"/>
      <c r="G413" s="321"/>
      <c r="H413" s="322"/>
      <c r="I413" s="361"/>
      <c r="J413" s="140">
        <f t="shared" si="13"/>
        <v>1360</v>
      </c>
      <c r="K413" s="81" t="str">
        <f t="shared" si="14"/>
        <v/>
      </c>
      <c r="L413" s="147">
        <v>26</v>
      </c>
      <c r="M413" s="147">
        <v>409</v>
      </c>
      <c r="N413" s="147">
        <v>925</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4</v>
      </c>
      <c r="M414" s="147">
        <v>29</v>
      </c>
      <c r="N414" s="147">
        <v>156</v>
      </c>
    </row>
    <row r="415" spans="1:22" s="83" customFormat="1" ht="34.5" customHeight="1">
      <c r="A415" s="251" t="s">
        <v>788</v>
      </c>
      <c r="B415" s="119"/>
      <c r="C415" s="369"/>
      <c r="D415" s="369"/>
      <c r="E415" s="320" t="s">
        <v>242</v>
      </c>
      <c r="F415" s="321"/>
      <c r="G415" s="321"/>
      <c r="H415" s="322"/>
      <c r="I415" s="361"/>
      <c r="J415" s="140">
        <f t="shared" si="13"/>
        <v>862</v>
      </c>
      <c r="K415" s="81" t="str">
        <f t="shared" si="14"/>
        <v/>
      </c>
      <c r="L415" s="147">
        <v>4</v>
      </c>
      <c r="M415" s="147">
        <v>271</v>
      </c>
      <c r="N415" s="147">
        <v>587</v>
      </c>
    </row>
    <row r="416" spans="1:22" s="83" customFormat="1" ht="34.5" customHeight="1">
      <c r="A416" s="251" t="s">
        <v>789</v>
      </c>
      <c r="B416" s="119"/>
      <c r="C416" s="369"/>
      <c r="D416" s="369"/>
      <c r="E416" s="320" t="s">
        <v>243</v>
      </c>
      <c r="F416" s="321"/>
      <c r="G416" s="321"/>
      <c r="H416" s="322"/>
      <c r="I416" s="361"/>
      <c r="J416" s="140">
        <f t="shared" si="13"/>
        <v>85</v>
      </c>
      <c r="K416" s="81" t="str">
        <f t="shared" si="14"/>
        <v/>
      </c>
      <c r="L416" s="147">
        <v>2</v>
      </c>
      <c r="M416" s="147">
        <v>15</v>
      </c>
      <c r="N416" s="147">
        <v>68</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1</v>
      </c>
      <c r="M417" s="147">
        <v>13</v>
      </c>
      <c r="N417" s="147">
        <v>13</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0</v>
      </c>
      <c r="M418" s="147">
        <v>19</v>
      </c>
      <c r="N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0</v>
      </c>
      <c r="M420" s="147">
        <v>29</v>
      </c>
      <c r="N420" s="147">
        <v>17</v>
      </c>
    </row>
    <row r="421" spans="1:22" s="83" customFormat="1" ht="34.5" customHeight="1">
      <c r="A421" s="251" t="s">
        <v>794</v>
      </c>
      <c r="B421" s="119"/>
      <c r="C421" s="369"/>
      <c r="D421" s="369"/>
      <c r="E421" s="320" t="s">
        <v>247</v>
      </c>
      <c r="F421" s="321"/>
      <c r="G421" s="321"/>
      <c r="H421" s="322"/>
      <c r="I421" s="361"/>
      <c r="J421" s="140">
        <f t="shared" si="13"/>
        <v>122</v>
      </c>
      <c r="K421" s="81" t="str">
        <f t="shared" si="14"/>
        <v/>
      </c>
      <c r="L421" s="147">
        <v>15</v>
      </c>
      <c r="M421" s="147">
        <v>33</v>
      </c>
      <c r="N421" s="147">
        <v>74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1171</v>
      </c>
      <c r="K430" s="193" t="str">
        <f>IF(OR(COUNTIF(L430:N430,"未確認")&gt;0,COUNTIF(L430:N430,"~*")&gt;0),"※","")</f>
        <v/>
      </c>
      <c r="L430" s="147">
        <v>22</v>
      </c>
      <c r="M430" s="147">
        <v>380</v>
      </c>
      <c r="N430" s="147">
        <v>769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85</v>
      </c>
      <c r="K431" s="193" t="str">
        <f>IF(OR(COUNTIF(L431:N431,"未確認")&gt;0,COUNTIF(L431:N431,"~*")&gt;0),"※","")</f>
        <v/>
      </c>
      <c r="L431" s="147">
        <v>1</v>
      </c>
      <c r="M431" s="147">
        <v>54</v>
      </c>
      <c r="N431" s="147">
        <v>30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13</v>
      </c>
      <c r="K432" s="193" t="str">
        <f>IF(OR(COUNTIF(L432:N432,"未確認")&gt;0,COUNTIF(L432:N432,"~*")&gt;0),"※","")</f>
        <v/>
      </c>
      <c r="L432" s="147">
        <v>0</v>
      </c>
      <c r="M432" s="147">
        <v>2</v>
      </c>
      <c r="N432" s="147">
        <v>11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1073</v>
      </c>
      <c r="K433" s="193" t="str">
        <f>IF(OR(COUNTIF(L433:N433,"未確認")&gt;0,COUNTIF(L433:N433,"~*")&gt;0),"※","")</f>
        <v/>
      </c>
      <c r="L433" s="147">
        <v>21</v>
      </c>
      <c r="M433" s="147">
        <v>324</v>
      </c>
      <c r="N433" s="147">
        <v>728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29</v>
      </c>
      <c r="K468" s="201" t="str">
        <f t="shared" ref="K468:K475" si="16">IF(OR(COUNTIF(L468:N468,"未確認")&gt;0,COUNTIF(L468:N468,"*")&gt;0),"※","")</f>
        <v/>
      </c>
      <c r="L468" s="117">
        <v>0</v>
      </c>
      <c r="M468" s="117">
        <v>10</v>
      </c>
      <c r="N468" s="117">
        <v>19</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row>
    <row r="544" spans="1:22" s="1" customFormat="1" ht="20.25" customHeight="1">
      <c r="A544" s="243"/>
      <c r="C544" s="62"/>
      <c r="D544" s="3"/>
      <c r="E544" s="3"/>
      <c r="F544" s="3"/>
      <c r="G544" s="3"/>
      <c r="H544" s="287"/>
      <c r="I544" s="67" t="s">
        <v>36</v>
      </c>
      <c r="J544" s="68"/>
      <c r="K544" s="186"/>
      <c r="L544" s="70" t="s">
        <v>1047</v>
      </c>
      <c r="M544" s="70" t="s">
        <v>1051</v>
      </c>
      <c r="N544" s="70" t="s">
        <v>1051</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1049</v>
      </c>
      <c r="N558" s="211" t="s">
        <v>1049</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56.8</v>
      </c>
      <c r="N560" s="211">
        <v>54.5</v>
      </c>
    </row>
    <row r="561" spans="1:14" s="91" customFormat="1" ht="34.5" customHeight="1">
      <c r="A561" s="251" t="s">
        <v>871</v>
      </c>
      <c r="B561" s="119"/>
      <c r="C561" s="209"/>
      <c r="D561" s="331" t="s">
        <v>377</v>
      </c>
      <c r="E561" s="342"/>
      <c r="F561" s="342"/>
      <c r="G561" s="342"/>
      <c r="H561" s="332"/>
      <c r="I561" s="343"/>
      <c r="J561" s="207"/>
      <c r="K561" s="210"/>
      <c r="L561" s="211" t="s">
        <v>533</v>
      </c>
      <c r="M561" s="211">
        <v>45.3</v>
      </c>
      <c r="N561" s="211">
        <v>28.5</v>
      </c>
    </row>
    <row r="562" spans="1:14" s="91" customFormat="1" ht="34.5" customHeight="1">
      <c r="A562" s="251" t="s">
        <v>872</v>
      </c>
      <c r="B562" s="119"/>
      <c r="C562" s="209"/>
      <c r="D562" s="331" t="s">
        <v>992</v>
      </c>
      <c r="E562" s="342"/>
      <c r="F562" s="342"/>
      <c r="G562" s="342"/>
      <c r="H562" s="332"/>
      <c r="I562" s="343"/>
      <c r="J562" s="207"/>
      <c r="K562" s="210"/>
      <c r="L562" s="211" t="s">
        <v>533</v>
      </c>
      <c r="M562" s="211">
        <v>43.2</v>
      </c>
      <c r="N562" s="211">
        <v>26.4</v>
      </c>
    </row>
    <row r="563" spans="1:14" s="91" customFormat="1" ht="34.5" customHeight="1">
      <c r="A563" s="251" t="s">
        <v>873</v>
      </c>
      <c r="B563" s="119"/>
      <c r="C563" s="209"/>
      <c r="D563" s="331" t="s">
        <v>379</v>
      </c>
      <c r="E563" s="342"/>
      <c r="F563" s="342"/>
      <c r="G563" s="342"/>
      <c r="H563" s="332"/>
      <c r="I563" s="343"/>
      <c r="J563" s="207"/>
      <c r="K563" s="210"/>
      <c r="L563" s="211" t="s">
        <v>533</v>
      </c>
      <c r="M563" s="211">
        <v>27.1</v>
      </c>
      <c r="N563" s="211">
        <v>15</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8.3000000000000007</v>
      </c>
      <c r="N565" s="211">
        <v>27.1</v>
      </c>
    </row>
    <row r="566" spans="1:14" s="91" customFormat="1" ht="34.5" customHeight="1">
      <c r="A566" s="251" t="s">
        <v>876</v>
      </c>
      <c r="B566" s="119"/>
      <c r="C566" s="285"/>
      <c r="D566" s="331" t="s">
        <v>993</v>
      </c>
      <c r="E566" s="342"/>
      <c r="F566" s="342"/>
      <c r="G566" s="342"/>
      <c r="H566" s="332"/>
      <c r="I566" s="343"/>
      <c r="J566" s="213"/>
      <c r="K566" s="214"/>
      <c r="L566" s="211" t="s">
        <v>533</v>
      </c>
      <c r="M566" s="211">
        <v>45.3</v>
      </c>
      <c r="N566" s="211">
        <v>38.299999999999997</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34.799999999999997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10.6</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2.7</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row>
    <row r="589" spans="1:22" s="1" customFormat="1" ht="20.25" customHeight="1">
      <c r="A589" s="243"/>
      <c r="C589" s="62"/>
      <c r="D589" s="3"/>
      <c r="E589" s="3"/>
      <c r="F589" s="3"/>
      <c r="G589" s="3"/>
      <c r="H589" s="287"/>
      <c r="I589" s="67" t="s">
        <v>36</v>
      </c>
      <c r="J589" s="68"/>
      <c r="K589" s="186"/>
      <c r="L589" s="70" t="s">
        <v>1047</v>
      </c>
      <c r="M589" s="70" t="s">
        <v>1051</v>
      </c>
      <c r="N589" s="70" t="s">
        <v>1051</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16</v>
      </c>
      <c r="K591" s="201" t="str">
        <f>IF(OR(COUNTIF(L591:N591,"未確認")&gt;0,COUNTIF(L591:N591,"*")&gt;0),"※","")</f>
        <v/>
      </c>
      <c r="L591" s="117">
        <v>0</v>
      </c>
      <c r="M591" s="117">
        <v>0</v>
      </c>
      <c r="N591" s="117">
        <v>16</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22</v>
      </c>
      <c r="K593" s="201" t="str">
        <f>IF(OR(COUNTIF(L593:N593,"未確認")&gt;0,COUNTIF(L593:N593,"*")&gt;0),"※","")</f>
        <v>※</v>
      </c>
      <c r="L593" s="117">
        <v>0</v>
      </c>
      <c r="M593" s="117" t="s">
        <v>541</v>
      </c>
      <c r="N593" s="117">
        <v>22</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225</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110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689</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306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579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48</v>
      </c>
      <c r="K613" s="201" t="str">
        <f t="shared" ref="K613:K623" si="29">IF(OR(COUNTIF(L613:N613,"未確認")&gt;0,COUNTIF(L613:N613,"*")&gt;0),"※","")</f>
        <v/>
      </c>
      <c r="L613" s="117">
        <v>0</v>
      </c>
      <c r="M613" s="117">
        <v>27</v>
      </c>
      <c r="N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36</v>
      </c>
      <c r="K618" s="201" t="str">
        <f t="shared" si="29"/>
        <v>※</v>
      </c>
      <c r="L618" s="117" t="s">
        <v>541</v>
      </c>
      <c r="M618" s="117">
        <v>36</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 customHeight="1">
      <c r="A632" s="252" t="s">
        <v>918</v>
      </c>
      <c r="B632" s="119"/>
      <c r="C632" s="320" t="s">
        <v>434</v>
      </c>
      <c r="D632" s="321"/>
      <c r="E632" s="321"/>
      <c r="F632" s="321"/>
      <c r="G632" s="321"/>
      <c r="H632" s="322"/>
      <c r="I632" s="122" t="s">
        <v>435</v>
      </c>
      <c r="J632" s="116">
        <f t="shared" si="30"/>
        <v>19</v>
      </c>
      <c r="K632" s="201" t="str">
        <f t="shared" si="31"/>
        <v>※</v>
      </c>
      <c r="L632" s="117">
        <v>0</v>
      </c>
      <c r="M632" s="117" t="s">
        <v>541</v>
      </c>
      <c r="N632" s="117">
        <v>19</v>
      </c>
    </row>
    <row r="633" spans="1:22" s="118" customFormat="1" ht="57">
      <c r="A633" s="252" t="s">
        <v>919</v>
      </c>
      <c r="B633" s="119"/>
      <c r="C633" s="320" t="s">
        <v>436</v>
      </c>
      <c r="D633" s="321"/>
      <c r="E633" s="321"/>
      <c r="F633" s="321"/>
      <c r="G633" s="321"/>
      <c r="H633" s="322"/>
      <c r="I633" s="122" t="s">
        <v>437</v>
      </c>
      <c r="J633" s="116">
        <f t="shared" si="30"/>
        <v>19</v>
      </c>
      <c r="K633" s="201" t="str">
        <f t="shared" si="31"/>
        <v>※</v>
      </c>
      <c r="L633" s="117">
        <v>0</v>
      </c>
      <c r="M633" s="117" t="s">
        <v>541</v>
      </c>
      <c r="N633" s="117">
        <v>19</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 customHeight="1">
      <c r="A637" s="252" t="s">
        <v>923</v>
      </c>
      <c r="B637" s="119"/>
      <c r="C637" s="320" t="s">
        <v>444</v>
      </c>
      <c r="D637" s="321"/>
      <c r="E637" s="321"/>
      <c r="F637" s="321"/>
      <c r="G637" s="321"/>
      <c r="H637" s="322"/>
      <c r="I637" s="122" t="s">
        <v>445</v>
      </c>
      <c r="J637" s="116">
        <f t="shared" si="30"/>
        <v>48</v>
      </c>
      <c r="K637" s="201" t="str">
        <f t="shared" si="31"/>
        <v>※</v>
      </c>
      <c r="L637" s="117">
        <v>15</v>
      </c>
      <c r="M637" s="117">
        <v>33</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28</v>
      </c>
      <c r="K646" s="201" t="str">
        <f t="shared" ref="K646:K660" si="33">IF(OR(COUNTIF(L646:N646,"未確認")&gt;0,COUNTIF(L646:N646,"*")&gt;0),"※","")</f>
        <v>※</v>
      </c>
      <c r="L646" s="117" t="s">
        <v>541</v>
      </c>
      <c r="M646" s="117" t="s">
        <v>541</v>
      </c>
      <c r="N646" s="117">
        <v>28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t="s">
        <v>541</v>
      </c>
      <c r="M650" s="117" t="s">
        <v>541</v>
      </c>
      <c r="N650" s="117">
        <v>15</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v>10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20</v>
      </c>
      <c r="K655" s="201" t="str">
        <f t="shared" si="33"/>
        <v>※</v>
      </c>
      <c r="L655" s="117" t="s">
        <v>541</v>
      </c>
      <c r="M655" s="117" t="s">
        <v>541</v>
      </c>
      <c r="N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2019-12-23T00:32:08Z</dcterms:modified>
</cp:coreProperties>
</file>