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1E58894-C0EE-4218-BFE0-BBDB19555F5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<sst xmlns="http://schemas.openxmlformats.org/spreadsheetml/2006/main" count="3689" uniqueCount="1068">
  <si>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</si>
  <si>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</si>
  <si>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</si>
  <si>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</si>
  <si>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</si>
  <si>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</si>
  <si>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</si>
  <si>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</si>
  <si>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</si>
  <si>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</si>
  <si>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</si>
  <si>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</si>
  <si>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</si>
  <si>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</si>
  <si>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</si>
  <si>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</si>
  <si>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</si>
  <si>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</si>
  <si>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</si>
  <si>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</si>
  <si>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</si>
  <si>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</si>
  <si>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</si>
  <si>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</si>
  <si>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</si>
  <si>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</si>
  <si>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</si>
  <si>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</si>
  <si>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</si>
  <si>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</si>
  <si>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</si>
  <si>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</si>
  <si>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</si>
  <si>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</si>
  <si>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</si>
  <si>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</si>
  <si>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</si>
  <si>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</si>
  <si>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</si>
  <si>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</si>
  <si>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</si>
  <si>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</si>
  <si>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</si>
  <si>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</si>
  <si>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</si>
  <si>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</si>
  <si>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</si>
  <si>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</si>
  <si>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</si>
  <si>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</si>
  <si>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</si>
  <si>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</si>
  <si>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</si>
  <si>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</si>
  <si>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</si>
  <si>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</si>
  <si>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</si>
  <si>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</si>
  <si>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</si>
  <si>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</si>
  <si>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</si>
  <si>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</si>
  <si>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</si>
  <si>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</si>
  <si>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</si>
  <si>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</si>
  <si>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</si>
  <si>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</si>
  <si>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</si>
  <si>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</si>
  <si>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</si>
  <si>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</si>
  <si>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</si>
  <si>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</si>
  <si>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</si>
  <si>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</si>
  <si>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</si>
  <si>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</si>
  <si>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</si>
  <si>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</si>
  <si>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</si>
  <si>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</si>
  <si>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</si>
  <si>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</si>
  <si>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</si>
  <si>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</si>
  <si>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</si>
  <si>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</si>
  <si>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</si>
  <si>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</si>
  <si>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</si>
  <si>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</si>
  <si>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</si>
  <si>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</si>
  <si>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</si>
  <si>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</si>
  <si>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</si>
  <si>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</si>
  <si>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</si>
  <si>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</si>
  <si>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</si>
  <si>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</si>
  <si>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</si>
  <si>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</si>
  <si>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</si>
  <si>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</si>
  <si>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</si>
  <si>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</si>
  <si>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</si>
  <si>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</si>
  <si>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</si>
  <si>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</si>
  <si>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</si>
  <si>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</si>
  <si>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</si>
  <si>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</si>
  <si>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</si>
  <si>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</si>
  <si>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</si>
  <si>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</si>
  <si>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</si>
  <si>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</si>
  <si>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</si>
  <si>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</si>
  <si>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</si>
  <si>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</si>
  <si>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</si>
  <si>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</si>
  <si>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</si>
  <si>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</si>
  <si>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</si>
  <si>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</si>
  <si>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</si>
  <si>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</si>
  <si>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</si>
  <si>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</si>
  <si>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</si>
  <si>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</si>
  <si>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</si>
  <si>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</si>
  <si>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</si>
  <si>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</si>
  <si>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</si>
  <si>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</si>
  <si>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</si>
  <si>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</si>
  <si>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</si>
  <si>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</si>
  <si>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</si>
  <si>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</si>
  <si>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</si>
  <si>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</si>
  <si>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</si>
  <si>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</si>
  <si>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</si>
  <si>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</si>
  <si>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</si>
  <si>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</si>
  <si>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</si>
  <si>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</si>
  <si>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</si>
  <si>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</si>
  <si>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</si>
  <si>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</si>
  <si>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</si>
  <si>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</si>
  <si>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</si>
  <si>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</si>
  <si>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</si>
  <si>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</si>
  <si>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</si>
  <si>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</si>
  <si>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</si>
  <si>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</si>
  <si>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</si>
  <si>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</si>
  <si>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</si>
  <si>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</si>
  <si>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</si>
  <si>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</si>
  <si>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</si>
  <si>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</si>
  <si>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</si>
  <si>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</si>
  <si>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</si>
  <si>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</si>
  <si>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</si>
  <si>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</si>
  <si>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</si>
  <si>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</si>
  <si>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</si>
  <si>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</si>
  <si>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</si>
  <si>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</si>
  <si>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</si>
  <si>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</si>
  <si>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</si>
  <si>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</si>
  <si>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</si>
  <si>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</si>
  <si>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</si>
  <si>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</si>
  <si>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</si>
  <si>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</si>
  <si>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</si>
  <si>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</si>
  <si>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</si>
  <si>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</si>
  <si>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</si>
  <si>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</si>
  <si>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</si>
  <si>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</si>
  <si>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</si>
  <si>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</si>
  <si>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</si>
  <si>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</si>
  <si>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</si>
  <si>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</si>
  <si>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</si>
  <si>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</si>
  <si>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</si>
  <si>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</si>
  <si>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</si>
  <si>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</si>
  <si>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</si>
  <si>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</si>
  <si>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</si>
  <si>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</si>
  <si>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</si>
  <si>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</si>
  <si>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</si>
  <si>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</si>
  <si>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</si>
  <si>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</si>
  <si>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</si>
  <si>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</si>
  <si>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</si>
  <si>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</si>
  <si>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</si>
  <si>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</si>
  <si>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</si>
  <si>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</si>
  <si>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</si>
  <si>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</si>
  <si>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</si>
  <si>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</si>
  <si>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</si>
  <si>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</si>
  <si>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</si>
  <si>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</si>
  <si>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</si>
  <si>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</si>
  <si>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</si>
  <si>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</si>
  <si>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</si>
  <si>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</si>
  <si>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</si>
  <si>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</si>
  <si>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</si>
  <si>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</si>
  <si>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</si>
  <si>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</si>
  <si>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</si>
  <si>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</si>
  <si>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</si>
  <si>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</si>
  <si>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</si>
  <si>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</si>
  <si>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</si>
  <si>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</si>
  <si>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</si>
  <si>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</si>
  <si>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</si>
  <si>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</si>
  <si>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</si>
  <si>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</si>
  <si>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</si>
  <si>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</si>
  <si>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</si>
  <si>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</si>
  <si>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</si>
  <si>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</si>
  <si>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</si>
  <si>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</si>
  <si>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</si>
  <si>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</si>
  <si>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</si>
  <si>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</si>
  <si>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</si>
  <si>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</si>
  <si>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</si>
  <si>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</si>
  <si>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</si>
  <si>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</si>
  <si>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</si>
  <si>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</si>
  <si>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</si>
  <si>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</si>
  <si>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</si>
  <si>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</si>
  <si>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</si>
  <si>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</si>
  <si>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</si>
  <si>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</si>
  <si>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</si>
  <si>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</si>
  <si>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</si>
  <si>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</si>
  <si>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</si>
  <si>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</si>
  <si>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</si>
  <si>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</si>
  <si>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</si>
  <si>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</si>
  <si>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</si>
  <si>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</si>
  <si>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</si>
  <si>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</si>
  <si>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</si>
  <si>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</si>
  <si>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</si>
  <si>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</si>
  <si>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</si>
  <si>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</si>
  <si>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</si>
  <si>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</si>
  <si>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</si>
  <si>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</si>
  <si>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</si>
  <si>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</si>
  <si>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</si>
  <si>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</si>
  <si>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</si>
  <si>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</si>
  <si>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</si>
  <si>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</si>
  <si>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</si>
  <si>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</si>
  <si>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</si>
  <si>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</si>
  <si>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</si>
  <si>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</si>
  <si>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</si>
  <si>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</si>
  <si>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</si>
  <si>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</si>
  <si>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</si>
  <si>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</si>
  <si>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</si>
  <si>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</si>
  <si>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</si>
  <si>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</si>
  <si>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</si>
  <si>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</si>
  <si>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</si>
  <si>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</si>
  <si>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</si>
  <si>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</si>
  <si>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</si>
  <si>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</si>
  <si>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</si>
  <si>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</si>
  <si>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</si>
  <si>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</si>
  <si>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</si>
  <si>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</si>
  <si>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</si>
  <si>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</si>
  <si>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</si>
  <si>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</si>
  <si>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</si>
  <si>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</si>
  <si>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</si>
  <si>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</si>
  <si>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</si>
  <si>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</si>
  <si>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</si>
  <si>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</si>
  <si>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</si>
  <si>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</si>
  <si>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</si>
  <si>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</si>
  <si>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</si>
  <si>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</si>
  <si>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</si>
  <si>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</si>
  <si>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</si>
  <si>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</si>
  <si>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</si>
  <si>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</si>
  <si>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</si>
  <si>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</si>
  <si>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</si>
  <si>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</si>
  <si>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</si>
  <si>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</si>
  <si>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</si>
  <si>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</si>
  <si>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</si>
  <si>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</si>
  <si>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</si>
  <si>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</si>
  <si>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</si>
  <si>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</si>
  <si>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</si>
  <si>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</si>
  <si>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</si>
  <si>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</si>
  <si>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</si>
  <si>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</si>
  <si>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</si>
  <si>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</si>
  <si>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</si>
  <si>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</si>
  <si>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</si>
  <si>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</si>
  <si>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</si>
  <si>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</si>
  <si>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</si>
  <si>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</si>
  <si>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</si>
  <si>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</si>
  <si>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</si>
  <si>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</si>
  <si>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</si>
  <si>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</si>
  <si>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</si>
  <si>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</si>
  <si>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</si>
  <si>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</si>
  <si>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</si>
  <si>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</si>
  <si>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</si>
  <si>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</si>
  <si>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</si>
  <si>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</si>
  <si>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</si>
  <si>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</si>
  <si>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</si>
  <si>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</si>
  <si>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</si>
  <si>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</si>
  <si>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</si>
  <si>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</si>
  <si>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</si>
  <si>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</si>
  <si>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</si>
  <si>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</si>
  <si>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</si>
  <si>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</si>
  <si>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</si>
  <si>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</si>
  <si>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</si>
  <si>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</si>
  <si>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</si>
  <si>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</si>
  <si>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</si>
  <si>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</si>
  <si>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</si>
  <si>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</si>
  <si>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</si>
  <si>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</si>
  <si>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</si>
  <si>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</si>
  <si>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</si>
  <si>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</si>
  <si>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</si>
  <si>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</si>
  <si>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</si>
  <si>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</si>
  <si>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</si>
  <si>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</si>
  <si>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</si>
  <si>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</si>
  <si>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</si>
  <si>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</si>
  <si>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</si>
  <si>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</si>
  <si>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</si>
  <si>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</si>
  <si>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</si>
  <si>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</si>
  <si>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</si>
  <si>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</si>
  <si>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</si>
  <si>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</si>
  <si>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</si>
  <si>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</si>
  <si>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</si>
  <si>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</si>
  <si>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</si>
  <si>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</si>
  <si>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</si>
  <si>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</si>
  <si>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</si>
  <si>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</si>
  <si>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</si>
  <si>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</si>
  <si>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</si>
  <si>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</si>
  <si>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</si>
  <si>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</si>
  <si>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</si>
  <si>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</si>
  <si>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</si>
  <si>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</si>
  <si>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</si>
  <si>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</si>
  <si>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</si>
  <si>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</si>
  <si>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</si>
  <si>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</si>
  <si>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</si>
  <si>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</si>
  <si>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</si>
  <si>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</si>
  <si>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</si>
  <si>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</si>
  <si>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</si>
  <si>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</si>
  <si>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</si>
  <si>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</si>
  <si>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</si>
  <si>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</si>
  <si>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</si>
  <si>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</si>
  <si>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</si>
  <si>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</si>
  <si>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</si>
  <si>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</si>
  <si>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</si>
  <si>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</si>
  <si>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</si>
  <si>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</si>
  <si>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</si>
  <si>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</si>
  <si>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</si>
  <si>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</si>
  <si>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</si>
  <si>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</si>
  <si>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</si>
  <si>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</si>
  <si>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</si>
  <si>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</si>
  <si>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</si>
  <si>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</si>
  <si>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</si>
  <si>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</si>
  <si>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</si>
  <si>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</si>
  <si>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</si>
  <si>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</si>
  <si>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</si>
  <si>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</si>
  <si>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</si>
  <si>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</si>
  <si>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</si>
  <si>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</si>
  <si>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</si>
  <si>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</si>
  <si>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</si>
  <si>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</si>
  <si>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</si>
  <si>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</si>
  <si>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</si>
  <si>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</si>
  <si>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</si>
  <si>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</si>
  <si>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</si>
  <si>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</si>
  <si>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</si>
  <si>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</si>
  <si>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</si>
  <si>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</si>
  <si>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</si>
  <si>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</si>
  <si>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</si>
  <si>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</si>
  <si>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</si>
  <si>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</si>
  <si>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</si>
  <si>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</si>
  <si>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</si>
  <si>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</si>
  <si>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</si>
  <si>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</si>
  <si>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</si>
  <si>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</si>
  <si>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</si>
  <si>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</si>
  <si>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</si>
  <si>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</si>
  <si>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</si>
  <si>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</si>
  <si>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</si>
  <si>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</si>
  <si>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</si>
  <si>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</si>
  <si>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</si>
  <si>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</si>
  <si>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</si>
  <si>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</si>
  <si>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</si>
  <si>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</si>
  <si>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</si>
  <si>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</si>
  <si>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</si>
  <si>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</si>
  <si>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</si>
  <si>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</si>
  <si>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</si>
  <si>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</si>
  <si>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</si>
  <si>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</si>
  <si>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</si>
  <si>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</si>
  <si>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</si>
  <si>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</si>
  <si>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</si>
  <si>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</si>
  <si>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</si>
  <si>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</si>
  <si>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</si>
  <si>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</si>
  <si>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</si>
  <si>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</si>
  <si>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</si>
  <si>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</si>
  <si>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</si>
  <si>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</si>
  <si>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</si>
  <si>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</si>
  <si>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</si>
  <si>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</si>
  <si>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</si>
  <si>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</si>
  <si>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</si>
  <si>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</si>
  <si>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</si>
  <si>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</si>
  <si>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</si>
  <si>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</si>
  <si>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</si>
  <si>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</si>
  <si>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</si>
  <si>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</si>
  <si>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</si>
  <si>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</si>
  <si>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</si>
  <si>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</si>
  <si>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</si>
  <si>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</si>
  <si>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</si>
  <si>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</si>
  <si>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</si>
  <si>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</si>
  <si>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</si>
  <si>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</si>
  <si>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</si>
  <si>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</si>
  <si>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</si>
  <si>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</si>
  <si>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</si>
  <si>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</si>
  <si>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</si>
  <si>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</si>
  <si>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</si>
  <si>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</si>
  <si>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</si>
  <si>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</si>
  <si>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</si>
  <si>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</si>
  <si>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</si>
  <si>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</si>
  <si>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</si>
  <si>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</si>
  <si>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</si>
  <si>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</si>
  <si>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</si>
  <si>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</si>
  <si>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</si>
  <si>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</si>
  <si>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</si>
  <si>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</si>
  <si>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</si>
  <si>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</si>
  <si>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</si>
  <si>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</si>
  <si>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</si>
  <si>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</si>
  <si>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</si>
  <si>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</si>
  <si>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</si>
  <si>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</si>
  <si>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</si>
  <si>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</si>
  <si>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</si>
  <si>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</si>
  <si>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</si>
  <si>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</si>
  <si>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</si>
  <si>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</si>
  <si>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</si>
  <si>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</si>
  <si>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</si>
  <si>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</si>
  <si>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</si>
  <si>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</si>
  <si>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</si>
  <si>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</si>
  <si>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</si>
  <si>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</si>
  <si>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</si>
  <si>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</si>
  <si>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</si>
  <si>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</si>
  <si>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</si>
  <si>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</si>
  <si>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</si>
  <si>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</si>
  <si>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</si>
  <si>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</si>
  <si>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</si>
  <si>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</si>
  <si>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</si>
  <si>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</si>
  <si>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</si>
  <si>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</si>
  <si>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</si>
  <si>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</si>
  <si>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</si>
  <si>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</si>
  <si>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</si>
  <si>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</si>
  <si>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</si>
  <si>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</si>
  <si>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</si>
  <si>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</si>
  <si>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</si>
  <si>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</si>
  <si>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</si>
  <si>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</si>
  <si>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</si>
  <si>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</si>
  <si>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</si>
  <si>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</si>
  <si>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</si>
  <si>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</si>
  <si>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</si>
  <si>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</si>
  <si>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</si>
  <si>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</si>
  <si>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</si>
  <si>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</si>
  <si>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</si>
  <si>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</si>
  <si>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</si>
  <si>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</si>
  <si>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</si>
  <si>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</si>
  <si>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</si>
  <si>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</si>
  <si>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</si>
  <si>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</si>
  <si>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</si>
  <si>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</si>
  <si>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</si>
  <si>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</si>
  <si>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</si>
  <si>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</si>
  <si>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</si>
  <si>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</si>
  <si>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</si>
  <si>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</si>
  <si>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</si>
  <si>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</si>
  <si>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</si>
  <si>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</si>
  <si>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</si>
  <si>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</si>
  <si>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</si>
  <si>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</si>
  <si>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</si>
  <si>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</si>
  <si>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</si>
  <si>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</si>
  <si>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</si>
  <si>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</si>
  <si>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</si>
  <si>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</si>
  <si>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</si>
  <si>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</si>
  <si>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</si>
  <si>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</si>
  <si>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</si>
  <si>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</si>
  <si>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</si>
  <si>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</si>
  <si>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</si>
  <si>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</si>
  <si>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</si>
  <si>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</si>
  <si>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</si>
  <si>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</si>
  <si>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</si>
  <si>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</si>
  <si>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</si>
  <si>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</si>
  <si>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</si>
  <si>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</si>
  <si>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</si>
  <si>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</si>
  <si>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</si>
  <si>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</si>
  <si>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</si>
  <si>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</si>
  <si>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</si>
  <si>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</si>
  <si>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</si>
  <si>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</si>
  <si>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</si>
  <si>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</si>
  <si>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</si>
  <si>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</si>
  <si>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</si>
  <si>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</si>
  <si>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</si>
  <si>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</si>
  <si>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</si>
  <si>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</si>
  <si>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</si>
  <si>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</si>
  <si>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</si>
  <si>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</si>
  <si>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</si>
  <si>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</si>
  <si>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</si>
  <si>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</si>
  <si>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</si>
  <si>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</si>
  <si>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</si>
  <si>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</si>
  <si>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</si>
  <si>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</si>
  <si>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</si>
  <si>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</si>
  <si>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</si>
  <si>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</si>
  <si>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</si>
  <si>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</si>
  <si>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</si>
  <si>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</si>
  <si>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</si>
  <si>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</si>
  <si>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</si>
  <si>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</si>
  <si>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</si>
  <si>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</si>
  <si>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</si>
  <si>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</si>
  <si>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</si>
  <si>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</si>
  <si>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</si>
  <si>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</si>
  <si>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</si>
  <si>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</si>
  <si>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</si>
  <si>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</si>
  <si>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</si>
  <si>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</si>
  <si>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</si>
  <si>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</si>
  <si>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</si>
  <si>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</si>
  <si>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</si>
  <si>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</si>
  <si>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</si>
  <si>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</si>
  <si>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</si>
  <si>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</si>
  <si>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</si>
  <si>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</si>
  <si>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</si>
  <si>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</si>
  <si>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</si>
  <si>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</si>
  <si>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</si>
  <si>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</si>
  <si>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</si>
  <si>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</si>
  <si>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</si>
  <si>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</si>
  <si>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</si>
  <si>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</si>
  <si>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</si>
  <si>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</si>
  <si>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</si>
  <si>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</si>
  <si>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</si>
  <si>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</si>
  <si>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</si>
  <si>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</si>
  <si>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</si>
  <si>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</si>
  <si>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</si>
  <si>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</si>
  <si>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</si>
  <si>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</si>
  <si>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</si>
  <si>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</si>
  <si>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</si>
  <si>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</si>
  <si>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</si>
  <si>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</si>
  <si>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</si>
  <si>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</si>
  <si>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</si>
  <si>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</si>
  <si>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</si>
  <si>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</si>
  <si>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</si>
  <si>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</si>
  <si>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</si>
  <si>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</si>
  <si>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</si>
  <si>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</si>
  <si>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</si>
  <si>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</si>
  <si>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</si>
  <si>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</si>
  <si>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</si>
  <si>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</si>
  <si>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</si>
  <si>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</si>
  <si>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</si>
  <si>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</si>
  <si>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</si>
  <si>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</si>
  <si>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</si>
  <si>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</si>
  <si>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</si>
  <si>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</si>
  <si>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</si>
  <si>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</si>
  <si>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</si>
  <si>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</si>
  <si>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</si>
  <si>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</si>
  <si>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</si>
  <si>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</si>
  <si>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</si>
  <si>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</si>
  <si>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</si>
  <si>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</si>
  <si>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</si>
  <si>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</si>
  <si>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</si>
  <si>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</si>
  <si>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</si>
  <si>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</si>
  <si>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</si>
  <si>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</si>
  <si>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</si>
  <si>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</si>
  <si>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</si>
  <si>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</si>
  <si>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</si>
  <si>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</si>
  <si>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</si>
  <si>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</si>
  <si>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</si>
  <si>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</si>
  <si>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</si>
  <si>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</si>
  <si>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</si>
  <si>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</si>
  <si>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</si>
  <si>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</si>
  <si>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</si>
  <si>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</si>
  <si>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</si>
  <si>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</si>
  <si>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</si>
  <si>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</si>
  <si>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</si>
  <si>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</si>
  <si>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</si>
  <si>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</si>
  <si>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</si>
  <si>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</si>
  <si>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</si>
  <si>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</si>
  <si>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</si>
  <si>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</si>
  <si>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</si>
  <si>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</si>
  <si>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</si>
  <si>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</si>
  <si>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</si>
  <si>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</si>
  <si>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</si>
  <si>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</si>
  <si>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</si>
  <si>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</si>
  <si>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</si>
  <si>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</si>
  <si>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</si>
  <si>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</si>
  <si>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</si>
  <si>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</si>
  <si>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</si>
  <si>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</si>
  <si>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</si>
  <si>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</si>
  <si>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</si>
  <si>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</si>
  <si>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</si>
  <si>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</si>
  <si>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</si>
  <si>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</si>
  <si>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</si>
  <si>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</si>
  <si>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</si>
  <si>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</si>
  <si>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</si>
  <si>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</si>
  <si>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</si>
  <si>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</si>
  <si>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</si>
  <si>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</si>
  <si>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</si>
  <si>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</si>
  <si>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</si>
  <si>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</si>
  <si>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</si>
  <si>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</si>
  <si>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</si>
  <si>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社会医療法人ジャパンメディカルアライアンス東埼玉総合病院</t>
    <phoneticPr fontId="3"/>
  </si>
  <si>
    <t>〒340-0153 幸手市吉野５１７番５</t>
    <phoneticPr fontId="3"/>
  </si>
  <si>
    <t>〇</t>
  </si>
  <si>
    <t>その他の法人</t>
  </si>
  <si>
    <t>複数の診療科で活用</t>
  </si>
  <si>
    <t>循環器内科</t>
  </si>
  <si>
    <t>内科</t>
  </si>
  <si>
    <t>呼吸器内科</t>
  </si>
  <si>
    <t>急性期一般入院料１</t>
  </si>
  <si>
    <t>ＤＰＣ標準病院群</t>
  </si>
  <si>
    <t>有</t>
  </si>
  <si>
    <t>看護必要度Ⅰ</t>
    <phoneticPr fontId="3"/>
  </si>
  <si>
    <t>2西病棟</t>
  </si>
  <si>
    <t>急性期機能</t>
  </si>
  <si>
    <t>消化器内科（胃腸内科）</t>
  </si>
  <si>
    <t>消化器外科（胃腸外科）</t>
  </si>
  <si>
    <t>眼科</t>
  </si>
  <si>
    <t>3西病棟</t>
  </si>
  <si>
    <t>脳神経外科</t>
  </si>
  <si>
    <t>3東病棟</t>
  </si>
  <si>
    <t>整形外科</t>
  </si>
  <si>
    <t>4西病棟</t>
  </si>
  <si>
    <t>糖尿病内科（代謝内科）</t>
  </si>
  <si>
    <t>地域包括ケア入院医療管理料１</t>
  </si>
  <si>
    <t>4東病棟</t>
  </si>
  <si>
    <t>ハイケアユニット入院医療管理料１</t>
  </si>
  <si>
    <t>-</t>
    <phoneticPr fontId="3"/>
  </si>
  <si>
    <t>2西病棟ハイケアユニット</t>
  </si>
  <si>
    <t>高度急性期機能</t>
  </si>
  <si>
    <t>脳卒中ｹｱﾕﾆｯﾄ入院医療管理料</t>
  </si>
  <si>
    <t>3東病棟脳卒中ケアユニット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</si>
</sst>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841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1049</v>
      </c>
      <c r="M9" s="282" t="s">
        <v>1054</v>
      </c>
      <c r="N9" s="282" t="s">
        <v>1056</v>
      </c>
      <c r="O9" s="282" t="s">
        <v>1058</v>
      </c>
      <c r="P9" s="282" t="s">
        <v>1061</v>
      </c>
      <c r="Q9" s="282" t="s">
        <v>1064</v>
      </c>
      <c r="R9" s="282" t="s">
        <v>1067</v>
      </c>
    </row>
    <row r="10" spans="1:22" s="21" customFormat="1" ht="34.5" customHeight="1">
      <c r="A10" s="244" t="s">
        <v>606</v>
      </c>
      <c r="B10" s="17"/>
      <c r="C10" s="19"/>
      <c r="D10" s="19"/>
      <c r="E10" s="19"/>
      <c r="F10" s="19"/>
      <c r="G10" s="19"/>
      <c r="H10" s="20"/>
      <c r="I10" s="422" t="s">
        <v>2</v>
      </c>
      <c r="J10" s="422"/>
      <c r="K10" s="422"/>
      <c r="L10" s="25"/>
      <c r="M10" s="25"/>
      <c r="N10" s="25"/>
      <c r="O10" s="25"/>
      <c r="P10" s="25"/>
      <c r="Q10" s="25" t="s">
        <v>1039</v>
      </c>
      <c r="R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1054</v>
      </c>
      <c r="N22" s="282" t="s">
        <v>1056</v>
      </c>
      <c r="O22" s="282" t="s">
        <v>1058</v>
      </c>
      <c r="P22" s="282" t="s">
        <v>1061</v>
      </c>
      <c r="Q22" s="282" t="s">
        <v>1064</v>
      </c>
      <c r="R22" s="282" t="s">
        <v>1067</v>
      </c>
    </row>
    <row r="23" spans="1:22" s="21" customFormat="1" ht="34.5" customHeight="1">
      <c r="A23" s="244" t="s">
        <v>607</v>
      </c>
      <c r="B23" s="17"/>
      <c r="C23" s="19"/>
      <c r="D23" s="19"/>
      <c r="E23" s="19"/>
      <c r="F23" s="19"/>
      <c r="G23" s="19"/>
      <c r="H23" s="20"/>
      <c r="I23" s="303" t="s">
        <v>2</v>
      </c>
      <c r="J23" s="304"/>
      <c r="K23" s="305"/>
      <c r="L23" s="25"/>
      <c r="M23" s="25"/>
      <c r="N23" s="25"/>
      <c r="O23" s="25"/>
      <c r="P23" s="25"/>
      <c r="Q23" s="25" t="s">
        <v>1039</v>
      </c>
      <c r="R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c r="R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1054</v>
      </c>
      <c r="N35" s="282" t="s">
        <v>1056</v>
      </c>
      <c r="O35" s="282" t="s">
        <v>1058</v>
      </c>
      <c r="P35" s="282" t="s">
        <v>1061</v>
      </c>
      <c r="Q35" s="282" t="s">
        <v>1064</v>
      </c>
      <c r="R35" s="282" t="s">
        <v>1067</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1054</v>
      </c>
      <c r="N44" s="282" t="s">
        <v>1056</v>
      </c>
      <c r="O44" s="282" t="s">
        <v>1058</v>
      </c>
      <c r="P44" s="282" t="s">
        <v>1061</v>
      </c>
      <c r="Q44" s="282" t="s">
        <v>1064</v>
      </c>
      <c r="R44" s="282" t="s">
        <v>1067</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8.75">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40.5">
      <c r="A89" s="243"/>
      <c r="B89" s="18"/>
      <c r="C89" s="62"/>
      <c r="D89" s="3"/>
      <c r="E89" s="3"/>
      <c r="F89" s="3"/>
      <c r="G89" s="3"/>
      <c r="H89" s="287"/>
      <c r="I89" s="287"/>
      <c r="J89" s="64" t="s">
        <v>35</v>
      </c>
      <c r="K89" s="65"/>
      <c r="L89" s="262" t="s">
        <v>1049</v>
      </c>
      <c r="M89" s="262" t="s">
        <v>1054</v>
      </c>
      <c r="N89" s="262" t="s">
        <v>1056</v>
      </c>
      <c r="O89" s="262" t="s">
        <v>1058</v>
      </c>
      <c r="P89" s="262" t="s">
        <v>1061</v>
      </c>
      <c r="Q89" s="262" t="s">
        <v>1064</v>
      </c>
      <c r="R89" s="262" t="s">
        <v>1067</v>
      </c>
    </row>
    <row r="90" spans="1:22" s="21" customFormat="1" ht="27">
      <c r="A90" s="243"/>
      <c r="B90" s="1"/>
      <c r="C90" s="3"/>
      <c r="D90" s="3"/>
      <c r="E90" s="3"/>
      <c r="F90" s="3"/>
      <c r="G90" s="3"/>
      <c r="H90" s="287"/>
      <c r="I90" s="67" t="s">
        <v>36</v>
      </c>
      <c r="J90" s="68"/>
      <c r="K90" s="69"/>
      <c r="L90" s="262" t="s">
        <v>1050</v>
      </c>
      <c r="M90" s="262" t="s">
        <v>1050</v>
      </c>
      <c r="N90" s="262" t="s">
        <v>1050</v>
      </c>
      <c r="O90" s="262" t="s">
        <v>1050</v>
      </c>
      <c r="P90" s="262" t="s">
        <v>1050</v>
      </c>
      <c r="Q90" s="262" t="s">
        <v>1065</v>
      </c>
      <c r="R90" s="262" t="s">
        <v>1065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1054</v>
      </c>
      <c r="N97" s="66" t="s">
        <v>1056</v>
      </c>
      <c r="O97" s="66" t="s">
        <v>1058</v>
      </c>
      <c r="P97" s="66" t="s">
        <v>1061</v>
      </c>
      <c r="Q97" s="66" t="s">
        <v>1064</v>
      </c>
      <c r="R97" s="66" t="s">
        <v>1067</v>
      </c>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70" t="s">
        <v>1050</v>
      </c>
      <c r="Q98" s="70" t="s">
        <v>1065</v>
      </c>
      <c r="R98" s="70" t="s">
        <v>1065</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173</v>
      </c>
      <c r="K99" s="237" t="str">
        <f>IF(OR(COUNTIF(L99:R99,"未確認")&gt;0,COUNTIF(L99:R99,"~*")&gt;0),"※","")</f>
        <v/>
      </c>
      <c r="L99" s="258">
        <v>29</v>
      </c>
      <c r="M99" s="258">
        <v>35</v>
      </c>
      <c r="N99" s="258">
        <v>30</v>
      </c>
      <c r="O99" s="258">
        <v>35</v>
      </c>
      <c r="P99" s="258">
        <v>34</v>
      </c>
      <c r="Q99" s="258">
        <v>4</v>
      </c>
      <c r="R99" s="258">
        <v>6</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173</v>
      </c>
      <c r="K101" s="237" t="str">
        <f>IF(OR(COUNTIF(L101:R101,"未確認")&gt;0,COUNTIF(L101:R101,"~*")&gt;0),"※","")</f>
        <v/>
      </c>
      <c r="L101" s="258">
        <v>29</v>
      </c>
      <c r="M101" s="258">
        <v>35</v>
      </c>
      <c r="N101" s="258">
        <v>30</v>
      </c>
      <c r="O101" s="258">
        <v>35</v>
      </c>
      <c r="P101" s="258">
        <v>34</v>
      </c>
      <c r="Q101" s="258">
        <v>4</v>
      </c>
      <c r="R101" s="258">
        <v>6</v>
      </c>
    </row>
    <row r="102" spans="1:22" s="83" customFormat="1" ht="34.5" customHeight="1">
      <c r="A102" s="244" t="s">
        <v>610</v>
      </c>
      <c r="B102" s="84"/>
      <c r="C102" s="377"/>
      <c r="D102" s="379"/>
      <c r="E102" s="317" t="s">
        <v>612</v>
      </c>
      <c r="F102" s="318"/>
      <c r="G102" s="318"/>
      <c r="H102" s="319"/>
      <c r="I102" s="420"/>
      <c r="J102" s="256">
        <f t="shared" si="0"/>
        <v>173</v>
      </c>
      <c r="K102" s="237" t="str">
        <f t="shared" ref="K102:K111" si="1">IF(OR(COUNTIF(L101:R101,"未確認")&gt;0,COUNTIF(L101:R101,"~*")&gt;0),"※","")</f>
        <v/>
      </c>
      <c r="L102" s="258">
        <v>29</v>
      </c>
      <c r="M102" s="258">
        <v>35</v>
      </c>
      <c r="N102" s="258">
        <v>30</v>
      </c>
      <c r="O102" s="258">
        <v>35</v>
      </c>
      <c r="P102" s="258">
        <v>34</v>
      </c>
      <c r="Q102" s="258">
        <v>4</v>
      </c>
      <c r="R102" s="258">
        <v>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1056</v>
      </c>
      <c r="O118" s="66" t="s">
        <v>1058</v>
      </c>
      <c r="P118" s="66" t="s">
        <v>1061</v>
      </c>
      <c r="Q118" s="66" t="s">
        <v>1064</v>
      </c>
      <c r="R118" s="66" t="s">
        <v>1067</v>
      </c>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1065</v>
      </c>
      <c r="R119" s="70" t="s">
        <v>1065</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1055</v>
      </c>
      <c r="O120" s="98" t="s">
        <v>1057</v>
      </c>
      <c r="P120" s="98" t="s">
        <v>1041</v>
      </c>
      <c r="Q120" s="98" t="s">
        <v>1042</v>
      </c>
      <c r="R120" s="98" t="s">
        <v>1055</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533</v>
      </c>
      <c r="O121" s="98" t="s">
        <v>533</v>
      </c>
      <c r="P121" s="98" t="s">
        <v>1043</v>
      </c>
      <c r="Q121" s="98" t="s">
        <v>533</v>
      </c>
      <c r="R121" s="98" t="s">
        <v>533</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533</v>
      </c>
      <c r="O122" s="98" t="s">
        <v>533</v>
      </c>
      <c r="P122" s="98" t="s">
        <v>1044</v>
      </c>
      <c r="Q122" s="98" t="s">
        <v>533</v>
      </c>
      <c r="R122" s="98" t="s">
        <v>533</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533</v>
      </c>
      <c r="O123" s="98" t="s">
        <v>533</v>
      </c>
      <c r="P123" s="98" t="s">
        <v>1059</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1056</v>
      </c>
      <c r="O129" s="66" t="s">
        <v>1058</v>
      </c>
      <c r="P129" s="66" t="s">
        <v>1061</v>
      </c>
      <c r="Q129" s="66" t="s">
        <v>1064</v>
      </c>
      <c r="R129" s="66" t="s">
        <v>1067</v>
      </c>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1065</v>
      </c>
      <c r="R130" s="70" t="s">
        <v>1065</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1045</v>
      </c>
      <c r="Q131" s="98" t="s">
        <v>1062</v>
      </c>
      <c r="R131" s="98" t="s">
        <v>1066</v>
      </c>
    </row>
    <row r="132" spans="1:22" s="83" customFormat="1" ht="34.5" customHeight="1">
      <c r="A132" s="244" t="s">
        <v>621</v>
      </c>
      <c r="B132" s="84"/>
      <c r="C132" s="295"/>
      <c r="D132" s="297"/>
      <c r="E132" s="320" t="s">
        <v>58</v>
      </c>
      <c r="F132" s="321"/>
      <c r="G132" s="321"/>
      <c r="H132" s="322"/>
      <c r="I132" s="389"/>
      <c r="J132" s="101"/>
      <c r="K132" s="102"/>
      <c r="L132" s="82">
        <v>29</v>
      </c>
      <c r="M132" s="82">
        <v>35</v>
      </c>
      <c r="N132" s="82">
        <v>30</v>
      </c>
      <c r="O132" s="82">
        <v>35</v>
      </c>
      <c r="P132" s="82">
        <v>34</v>
      </c>
      <c r="Q132" s="82">
        <v>4</v>
      </c>
      <c r="R132" s="82">
        <v>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1060</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14</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1056</v>
      </c>
      <c r="O143" s="66" t="s">
        <v>1058</v>
      </c>
      <c r="P143" s="66" t="s">
        <v>1061</v>
      </c>
      <c r="Q143" s="66" t="s">
        <v>1064</v>
      </c>
      <c r="R143" s="66" t="s">
        <v>1067</v>
      </c>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1065</v>
      </c>
      <c r="R144" s="70" t="s">
        <v>1065</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516</v>
      </c>
      <c r="K145" s="264" t="str">
        <f t="shared" ref="K145:K176" si="3">IF(OR(COUNTIF(L145:R145,"未確認")&gt;0,COUNTIF(L145:R145,"~*")&gt;0),"※","")</f>
        <v>※</v>
      </c>
      <c r="L145" s="117">
        <v>106</v>
      </c>
      <c r="M145" s="117">
        <v>146</v>
      </c>
      <c r="N145" s="117">
        <v>87</v>
      </c>
      <c r="O145" s="117">
        <v>82</v>
      </c>
      <c r="P145" s="117">
        <v>95</v>
      </c>
      <c r="Q145" s="117" t="s">
        <v>541</v>
      </c>
      <c r="R145" s="117" t="s">
        <v>541</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13</v>
      </c>
      <c r="K179" s="264" t="str">
        <f t="shared" si="5"/>
        <v/>
      </c>
      <c r="L179" s="117">
        <v>0</v>
      </c>
      <c r="M179" s="117">
        <v>0</v>
      </c>
      <c r="N179" s="117">
        <v>0</v>
      </c>
      <c r="O179" s="117">
        <v>0</v>
      </c>
      <c r="P179" s="117">
        <v>0</v>
      </c>
      <c r="Q179" s="117">
        <v>13</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25</v>
      </c>
      <c r="K181" s="264" t="str">
        <f t="shared" si="5"/>
        <v/>
      </c>
      <c r="L181" s="117">
        <v>0</v>
      </c>
      <c r="M181" s="117">
        <v>0</v>
      </c>
      <c r="N181" s="117">
        <v>0</v>
      </c>
      <c r="O181" s="117">
        <v>0</v>
      </c>
      <c r="P181" s="117">
        <v>0</v>
      </c>
      <c r="Q181" s="117">
        <v>0</v>
      </c>
      <c r="R181" s="117">
        <v>25</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t="str">
        <f t="shared" si="4"/>
        <v>*</v>
      </c>
      <c r="K205" s="264" t="str">
        <f t="shared" si="5"/>
        <v>※</v>
      </c>
      <c r="L205" s="117">
        <v>0</v>
      </c>
      <c r="M205" s="117">
        <v>0</v>
      </c>
      <c r="N205" s="117">
        <v>0</v>
      </c>
      <c r="O205" s="117">
        <v>0</v>
      </c>
      <c r="P205" s="117" t="s">
        <v>541</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1056</v>
      </c>
      <c r="O226" s="66" t="s">
        <v>1058</v>
      </c>
      <c r="P226" s="66" t="s">
        <v>1061</v>
      </c>
      <c r="Q226" s="66" t="s">
        <v>1064</v>
      </c>
      <c r="R226" s="66" t="s">
        <v>1067</v>
      </c>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1065</v>
      </c>
      <c r="R227" s="70" t="s">
        <v>1065</v>
      </c>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1056</v>
      </c>
      <c r="O234" s="66" t="s">
        <v>1058</v>
      </c>
      <c r="P234" s="66" t="s">
        <v>1061</v>
      </c>
      <c r="Q234" s="66" t="s">
        <v>1064</v>
      </c>
      <c r="R234" s="66" t="s">
        <v>1067</v>
      </c>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1065</v>
      </c>
      <c r="R235" s="70" t="s">
        <v>1065</v>
      </c>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1056</v>
      </c>
      <c r="O244" s="66" t="s">
        <v>1058</v>
      </c>
      <c r="P244" s="66" t="s">
        <v>1061</v>
      </c>
      <c r="Q244" s="66" t="s">
        <v>1064</v>
      </c>
      <c r="R244" s="66" t="s">
        <v>1067</v>
      </c>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1065</v>
      </c>
      <c r="R245" s="70" t="s">
        <v>1065</v>
      </c>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1056</v>
      </c>
      <c r="O253" s="66" t="s">
        <v>1058</v>
      </c>
      <c r="P253" s="66" t="s">
        <v>1061</v>
      </c>
      <c r="Q253" s="66" t="s">
        <v>1064</v>
      </c>
      <c r="R253" s="66" t="s">
        <v>1067</v>
      </c>
      <c r="S253" s="8"/>
      <c r="T253" s="8"/>
      <c r="U253" s="8"/>
      <c r="V253" s="8"/>
    </row>
    <row r="254" spans="1:22" ht="27">
      <c r="A254" s="243"/>
      <c r="B254" s="1"/>
      <c r="C254" s="62"/>
      <c r="D254" s="3"/>
      <c r="F254" s="3"/>
      <c r="G254" s="3"/>
      <c r="H254" s="287"/>
      <c r="I254" s="67" t="s">
        <v>36</v>
      </c>
      <c r="J254" s="68"/>
      <c r="K254" s="79"/>
      <c r="L254" s="70" t="s">
        <v>1050</v>
      </c>
      <c r="M254" s="137" t="s">
        <v>1050</v>
      </c>
      <c r="N254" s="137" t="s">
        <v>1050</v>
      </c>
      <c r="O254" s="137" t="s">
        <v>1050</v>
      </c>
      <c r="P254" s="137" t="s">
        <v>1050</v>
      </c>
      <c r="Q254" s="137" t="s">
        <v>1065</v>
      </c>
      <c r="R254" s="137" t="s">
        <v>1065</v>
      </c>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1056</v>
      </c>
      <c r="O263" s="66" t="s">
        <v>1058</v>
      </c>
      <c r="P263" s="66" t="s">
        <v>1061</v>
      </c>
      <c r="Q263" s="66" t="s">
        <v>1064</v>
      </c>
      <c r="R263" s="66" t="s">
        <v>1067</v>
      </c>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1065</v>
      </c>
      <c r="R264" s="70" t="s">
        <v>1065</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31</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9.8000000000000007</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115</v>
      </c>
      <c r="K269" s="81" t="str">
        <f t="shared" si="8"/>
        <v/>
      </c>
      <c r="L269" s="147">
        <v>20</v>
      </c>
      <c r="M269" s="147">
        <v>25</v>
      </c>
      <c r="N269" s="147">
        <v>22</v>
      </c>
      <c r="O269" s="147">
        <v>20</v>
      </c>
      <c r="P269" s="147">
        <v>19</v>
      </c>
      <c r="Q269" s="147">
        <v>3</v>
      </c>
      <c r="R269" s="147">
        <v>6</v>
      </c>
    </row>
    <row r="270" spans="1:22" s="83" customFormat="1" ht="34.5" customHeight="1">
      <c r="A270" s="249" t="s">
        <v>725</v>
      </c>
      <c r="B270" s="120"/>
      <c r="C270" s="371"/>
      <c r="D270" s="371"/>
      <c r="E270" s="371"/>
      <c r="F270" s="371"/>
      <c r="G270" s="371" t="s">
        <v>148</v>
      </c>
      <c r="H270" s="371"/>
      <c r="I270" s="404"/>
      <c r="J270" s="266">
        <f t="shared" si="9"/>
        <v>9.7000000000000011</v>
      </c>
      <c r="K270" s="81" t="str">
        <f t="shared" si="8"/>
        <v/>
      </c>
      <c r="L270" s="148">
        <v>0.3</v>
      </c>
      <c r="M270" s="148">
        <v>1.4</v>
      </c>
      <c r="N270" s="148">
        <v>3.3</v>
      </c>
      <c r="O270" s="148">
        <v>3.3</v>
      </c>
      <c r="P270" s="148">
        <v>1.4</v>
      </c>
      <c r="Q270" s="148">
        <v>0</v>
      </c>
      <c r="R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1</v>
      </c>
      <c r="P271" s="147">
        <v>1</v>
      </c>
      <c r="Q271" s="147">
        <v>0</v>
      </c>
      <c r="R271" s="147">
        <v>0</v>
      </c>
    </row>
    <row r="272" spans="1:22" s="83" customFormat="1" ht="34.5" customHeight="1">
      <c r="A272" s="249" t="s">
        <v>726</v>
      </c>
      <c r="B272" s="120"/>
      <c r="C272" s="372"/>
      <c r="D272" s="372"/>
      <c r="E272" s="372"/>
      <c r="F272" s="372"/>
      <c r="G272" s="371" t="s">
        <v>148</v>
      </c>
      <c r="H272" s="371"/>
      <c r="I272" s="404"/>
      <c r="J272" s="266">
        <f t="shared" si="9"/>
        <v>1.2000000000000002</v>
      </c>
      <c r="K272" s="81" t="str">
        <f t="shared" si="8"/>
        <v/>
      </c>
      <c r="L272" s="148">
        <v>0</v>
      </c>
      <c r="M272" s="148">
        <v>0.4</v>
      </c>
      <c r="N272" s="148">
        <v>0</v>
      </c>
      <c r="O272" s="148">
        <v>0.8</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4</v>
      </c>
      <c r="K273" s="81" t="str">
        <f t="shared" si="8"/>
        <v/>
      </c>
      <c r="L273" s="147">
        <v>1</v>
      </c>
      <c r="M273" s="147">
        <v>0</v>
      </c>
      <c r="N273" s="147">
        <v>0</v>
      </c>
      <c r="O273" s="147">
        <v>2</v>
      </c>
      <c r="P273" s="147">
        <v>1</v>
      </c>
      <c r="Q273" s="147">
        <v>0</v>
      </c>
      <c r="R273" s="147">
        <v>0</v>
      </c>
    </row>
    <row r="274" spans="1:18" s="83" customFormat="1" ht="34.5" customHeight="1">
      <c r="A274" s="249" t="s">
        <v>727</v>
      </c>
      <c r="B274" s="120"/>
      <c r="C274" s="372"/>
      <c r="D274" s="372"/>
      <c r="E274" s="372"/>
      <c r="F274" s="372"/>
      <c r="G274" s="371" t="s">
        <v>148</v>
      </c>
      <c r="H274" s="371"/>
      <c r="I274" s="404"/>
      <c r="J274" s="266">
        <f t="shared" si="9"/>
        <v>11.6</v>
      </c>
      <c r="K274" s="81" t="str">
        <f t="shared" si="8"/>
        <v/>
      </c>
      <c r="L274" s="148">
        <v>2.7</v>
      </c>
      <c r="M274" s="148">
        <v>3</v>
      </c>
      <c r="N274" s="148">
        <v>3</v>
      </c>
      <c r="O274" s="148">
        <v>1</v>
      </c>
      <c r="P274" s="148">
        <v>1.9</v>
      </c>
      <c r="Q274" s="148">
        <v>0</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0</v>
      </c>
      <c r="P277" s="147">
        <v>0</v>
      </c>
      <c r="Q277" s="147">
        <v>0</v>
      </c>
      <c r="R277" s="147">
        <v>1</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15</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4.3</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13</v>
      </c>
      <c r="M297" s="147">
        <v>14</v>
      </c>
      <c r="N297" s="147">
        <v>23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0.6</v>
      </c>
      <c r="M298" s="148">
        <v>6.9</v>
      </c>
      <c r="N298" s="148">
        <v>4.4000000000000004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4.8</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1056</v>
      </c>
      <c r="O322" s="66" t="s">
        <v>1058</v>
      </c>
      <c r="P322" s="66" t="s">
        <v>1061</v>
      </c>
      <c r="Q322" s="66" t="s">
        <v>1064</v>
      </c>
      <c r="R322" s="66" t="s">
        <v>1067</v>
      </c>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1065</v>
      </c>
      <c r="R323" s="137" t="s">
        <v>1065</v>
      </c>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1056</v>
      </c>
      <c r="O342" s="66" t="s">
        <v>1058</v>
      </c>
      <c r="P342" s="66" t="s">
        <v>1061</v>
      </c>
      <c r="Q342" s="66" t="s">
        <v>1064</v>
      </c>
      <c r="R342" s="66" t="s">
        <v>1067</v>
      </c>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1065</v>
      </c>
      <c r="R343" s="137" t="s">
        <v>1065</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1056</v>
      </c>
      <c r="O367" s="66" t="s">
        <v>1058</v>
      </c>
      <c r="P367" s="66" t="s">
        <v>1061</v>
      </c>
      <c r="Q367" s="66" t="s">
        <v>1064</v>
      </c>
      <c r="R367" s="66" t="s">
        <v>1067</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1065</v>
      </c>
      <c r="R368" s="137" t="s">
        <v>1065</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1056</v>
      </c>
      <c r="O390" s="66" t="s">
        <v>1058</v>
      </c>
      <c r="P390" s="66" t="s">
        <v>1061</v>
      </c>
      <c r="Q390" s="66" t="s">
        <v>1064</v>
      </c>
      <c r="R390" s="66" t="s">
        <v>1067</v>
      </c>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1065</v>
      </c>
      <c r="R391" s="70" t="s">
        <v>1065</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5739</v>
      </c>
      <c r="K392" s="81" t="str">
        <f t="shared" ref="K392:K397" si="12">IF(OR(COUNTIF(L392:R392,"未確認")&gt;0,COUNTIF(L392:R392,"~*")&gt;0),"※","")</f>
        <v/>
      </c>
      <c r="L392" s="147">
        <v>1085</v>
      </c>
      <c r="M392" s="147">
        <v>1642</v>
      </c>
      <c r="N392" s="147">
        <v>834</v>
      </c>
      <c r="O392" s="147">
        <v>711</v>
      </c>
      <c r="P392" s="147">
        <v>942</v>
      </c>
      <c r="Q392" s="147">
        <v>220</v>
      </c>
      <c r="R392" s="147">
        <v>305</v>
      </c>
    </row>
    <row r="393" spans="1:22" s="83" customFormat="1" ht="34.5" customHeight="1">
      <c r="A393" s="249" t="s">
        <v>773</v>
      </c>
      <c r="B393" s="84"/>
      <c r="C393" s="370"/>
      <c r="D393" s="380"/>
      <c r="E393" s="320" t="s">
        <v>224</v>
      </c>
      <c r="F393" s="321"/>
      <c r="G393" s="321"/>
      <c r="H393" s="322"/>
      <c r="I393" s="343"/>
      <c r="J393" s="140">
        <f t="shared" si="11"/>
        <v>3211</v>
      </c>
      <c r="K393" s="81" t="str">
        <f t="shared" si="12"/>
        <v/>
      </c>
      <c r="L393" s="147">
        <v>631</v>
      </c>
      <c r="M393" s="147">
        <v>1151</v>
      </c>
      <c r="N393" s="147">
        <v>395</v>
      </c>
      <c r="O393" s="147">
        <v>450</v>
      </c>
      <c r="P393" s="147">
        <v>516</v>
      </c>
      <c r="Q393" s="147">
        <v>49</v>
      </c>
      <c r="R393" s="147">
        <v>19</v>
      </c>
    </row>
    <row r="394" spans="1:22" s="83" customFormat="1" ht="34.5" customHeight="1">
      <c r="A394" s="250" t="s">
        <v>774</v>
      </c>
      <c r="B394" s="84"/>
      <c r="C394" s="370"/>
      <c r="D394" s="381"/>
      <c r="E394" s="320" t="s">
        <v>225</v>
      </c>
      <c r="F394" s="321"/>
      <c r="G394" s="321"/>
      <c r="H394" s="322"/>
      <c r="I394" s="343"/>
      <c r="J394" s="140">
        <f t="shared" si="11"/>
        <v>991</v>
      </c>
      <c r="K394" s="81" t="str">
        <f t="shared" si="12"/>
        <v/>
      </c>
      <c r="L394" s="147">
        <v>153</v>
      </c>
      <c r="M394" s="147">
        <v>191</v>
      </c>
      <c r="N394" s="147">
        <v>179</v>
      </c>
      <c r="O394" s="147">
        <v>21</v>
      </c>
      <c r="P394" s="147">
        <v>145</v>
      </c>
      <c r="Q394" s="147">
        <v>128</v>
      </c>
      <c r="R394" s="147">
        <v>174</v>
      </c>
    </row>
    <row r="395" spans="1:22" s="83" customFormat="1" ht="34.5" customHeight="1">
      <c r="A395" s="250" t="s">
        <v>775</v>
      </c>
      <c r="B395" s="84"/>
      <c r="C395" s="370"/>
      <c r="D395" s="382"/>
      <c r="E395" s="320" t="s">
        <v>226</v>
      </c>
      <c r="F395" s="321"/>
      <c r="G395" s="321"/>
      <c r="H395" s="322"/>
      <c r="I395" s="343"/>
      <c r="J395" s="140">
        <f t="shared" si="11"/>
        <v>1537</v>
      </c>
      <c r="K395" s="81" t="str">
        <f t="shared" si="12"/>
        <v/>
      </c>
      <c r="L395" s="147">
        <v>301</v>
      </c>
      <c r="M395" s="147">
        <v>300</v>
      </c>
      <c r="N395" s="147">
        <v>260</v>
      </c>
      <c r="O395" s="147">
        <v>240</v>
      </c>
      <c r="P395" s="147">
        <v>281</v>
      </c>
      <c r="Q395" s="147">
        <v>43</v>
      </c>
      <c r="R395" s="147">
        <v>112</v>
      </c>
    </row>
    <row r="396" spans="1:22" s="83" customFormat="1" ht="34.5" customHeight="1">
      <c r="A396" s="250" t="s">
        <v>776</v>
      </c>
      <c r="B396" s="1"/>
      <c r="C396" s="370"/>
      <c r="D396" s="320" t="s">
        <v>227</v>
      </c>
      <c r="E396" s="321"/>
      <c r="F396" s="321"/>
      <c r="G396" s="321"/>
      <c r="H396" s="322"/>
      <c r="I396" s="343"/>
      <c r="J396" s="140">
        <f t="shared" si="11"/>
        <v>56090</v>
      </c>
      <c r="K396" s="81" t="str">
        <f t="shared" si="12"/>
        <v/>
      </c>
      <c r="L396" s="147">
        <v>9904</v>
      </c>
      <c r="M396" s="147">
        <v>11998</v>
      </c>
      <c r="N396" s="147">
        <v>8820</v>
      </c>
      <c r="O396" s="147">
        <v>11527</v>
      </c>
      <c r="P396" s="147">
        <v>11352</v>
      </c>
      <c r="Q396" s="147">
        <v>843</v>
      </c>
      <c r="R396" s="147">
        <v>1646</v>
      </c>
    </row>
    <row r="397" spans="1:22" s="83" customFormat="1" ht="34.5" customHeight="1">
      <c r="A397" s="250" t="s">
        <v>777</v>
      </c>
      <c r="B397" s="119"/>
      <c r="C397" s="370"/>
      <c r="D397" s="320" t="s">
        <v>228</v>
      </c>
      <c r="E397" s="321"/>
      <c r="F397" s="321"/>
      <c r="G397" s="321"/>
      <c r="H397" s="322"/>
      <c r="I397" s="344"/>
      <c r="J397" s="140">
        <f t="shared" si="11"/>
        <v>5629</v>
      </c>
      <c r="K397" s="81" t="str">
        <f t="shared" si="12"/>
        <v/>
      </c>
      <c r="L397" s="147">
        <v>1067</v>
      </c>
      <c r="M397" s="147">
        <v>1630</v>
      </c>
      <c r="N397" s="147">
        <v>820</v>
      </c>
      <c r="O397" s="147">
        <v>692</v>
      </c>
      <c r="P397" s="147">
        <v>928</v>
      </c>
      <c r="Q397" s="147">
        <v>207</v>
      </c>
      <c r="R397" s="147">
        <v>285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1056</v>
      </c>
      <c r="O403" s="66" t="s">
        <v>1058</v>
      </c>
      <c r="P403" s="66" t="s">
        <v>1061</v>
      </c>
      <c r="Q403" s="66" t="s">
        <v>1064</v>
      </c>
      <c r="R403" s="66" t="s">
        <v>1067</v>
      </c>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1065</v>
      </c>
      <c r="R404" s="70" t="s">
        <v>1065</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5673</v>
      </c>
      <c r="K405" s="81" t="str">
        <f t="shared" ref="K405:K422" si="14">IF(OR(COUNTIF(L405:R405,"未確認")&gt;0,COUNTIF(L405:R405,"~*")&gt;0),"※","")</f>
        <v/>
      </c>
      <c r="L405" s="147">
        <v>1090</v>
      </c>
      <c r="M405" s="147">
        <v>1628</v>
      </c>
      <c r="N405" s="147">
        <v>837</v>
      </c>
      <c r="O405" s="147">
        <v>690</v>
      </c>
      <c r="P405" s="147">
        <v>924</v>
      </c>
      <c r="Q405" s="147">
        <v>215</v>
      </c>
      <c r="R405" s="147">
        <v>289</v>
      </c>
    </row>
    <row r="406" spans="1:22" s="83" customFormat="1" ht="34.5" customHeight="1">
      <c r="A406" s="251" t="s">
        <v>779</v>
      </c>
      <c r="B406" s="119"/>
      <c r="C406" s="369"/>
      <c r="D406" s="375" t="s">
        <v>233</v>
      </c>
      <c r="E406" s="377" t="s">
        <v>234</v>
      </c>
      <c r="F406" s="378"/>
      <c r="G406" s="378"/>
      <c r="H406" s="379"/>
      <c r="I406" s="361"/>
      <c r="J406" s="140">
        <f t="shared" si="13"/>
        <v>984</v>
      </c>
      <c r="K406" s="81" t="str">
        <f t="shared" si="14"/>
        <v/>
      </c>
      <c r="L406" s="147">
        <v>224</v>
      </c>
      <c r="M406" s="147">
        <v>80</v>
      </c>
      <c r="N406" s="147">
        <v>288</v>
      </c>
      <c r="O406" s="147">
        <v>40</v>
      </c>
      <c r="P406" s="147">
        <v>281</v>
      </c>
      <c r="Q406" s="147">
        <v>47</v>
      </c>
      <c r="R406" s="147">
        <v>24</v>
      </c>
    </row>
    <row r="407" spans="1:22" s="83" customFormat="1" ht="34.5" customHeight="1">
      <c r="A407" s="251" t="s">
        <v>780</v>
      </c>
      <c r="B407" s="119"/>
      <c r="C407" s="369"/>
      <c r="D407" s="369"/>
      <c r="E407" s="320" t="s">
        <v>235</v>
      </c>
      <c r="F407" s="321"/>
      <c r="G407" s="321"/>
      <c r="H407" s="322"/>
      <c r="I407" s="361"/>
      <c r="J407" s="140">
        <f t="shared" si="13"/>
        <v>4386</v>
      </c>
      <c r="K407" s="81" t="str">
        <f t="shared" si="14"/>
        <v/>
      </c>
      <c r="L407" s="147">
        <v>816</v>
      </c>
      <c r="M407" s="147">
        <v>1480</v>
      </c>
      <c r="N407" s="147">
        <v>503</v>
      </c>
      <c r="O407" s="147">
        <v>605</v>
      </c>
      <c r="P407" s="147">
        <v>582</v>
      </c>
      <c r="Q407" s="147">
        <v>152</v>
      </c>
      <c r="R407" s="147">
        <v>248</v>
      </c>
    </row>
    <row r="408" spans="1:22" s="83" customFormat="1" ht="34.5" customHeight="1">
      <c r="A408" s="251" t="s">
        <v>781</v>
      </c>
      <c r="B408" s="119"/>
      <c r="C408" s="369"/>
      <c r="D408" s="369"/>
      <c r="E408" s="320" t="s">
        <v>236</v>
      </c>
      <c r="F408" s="321"/>
      <c r="G408" s="321"/>
      <c r="H408" s="322"/>
      <c r="I408" s="361"/>
      <c r="J408" s="140">
        <f t="shared" si="13"/>
        <v>87</v>
      </c>
      <c r="K408" s="81" t="str">
        <f t="shared" si="14"/>
        <v/>
      </c>
      <c r="L408" s="147">
        <v>11</v>
      </c>
      <c r="M408" s="147">
        <v>24</v>
      </c>
      <c r="N408" s="147">
        <v>11</v>
      </c>
      <c r="O408" s="147">
        <v>25</v>
      </c>
      <c r="P408" s="147">
        <v>11</v>
      </c>
      <c r="Q408" s="147">
        <v>1</v>
      </c>
      <c r="R408" s="147">
        <v>4</v>
      </c>
    </row>
    <row r="409" spans="1:22" s="83" customFormat="1" ht="34.5" customHeight="1">
      <c r="A409" s="251" t="s">
        <v>782</v>
      </c>
      <c r="B409" s="119"/>
      <c r="C409" s="369"/>
      <c r="D409" s="369"/>
      <c r="E409" s="317" t="s">
        <v>989</v>
      </c>
      <c r="F409" s="318"/>
      <c r="G409" s="318"/>
      <c r="H409" s="319"/>
      <c r="I409" s="361"/>
      <c r="J409" s="140">
        <f t="shared" si="13"/>
        <v>215</v>
      </c>
      <c r="K409" s="81" t="str">
        <f t="shared" si="14"/>
        <v/>
      </c>
      <c r="L409" s="147">
        <v>39</v>
      </c>
      <c r="M409" s="147">
        <v>44</v>
      </c>
      <c r="N409" s="147">
        <v>35</v>
      </c>
      <c r="O409" s="147">
        <v>19</v>
      </c>
      <c r="P409" s="147">
        <v>50</v>
      </c>
      <c r="Q409" s="147">
        <v>15</v>
      </c>
      <c r="R409" s="147">
        <v>13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1</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5695</v>
      </c>
      <c r="K413" s="81" t="str">
        <f t="shared" si="14"/>
        <v/>
      </c>
      <c r="L413" s="147">
        <v>1096</v>
      </c>
      <c r="M413" s="147">
        <v>1632</v>
      </c>
      <c r="N413" s="147">
        <v>842</v>
      </c>
      <c r="O413" s="147">
        <v>695</v>
      </c>
      <c r="P413" s="147">
        <v>932</v>
      </c>
      <c r="Q413" s="147">
        <v>212</v>
      </c>
      <c r="R413" s="147">
        <v>286</v>
      </c>
    </row>
    <row r="414" spans="1:22" s="83" customFormat="1" ht="34.5" customHeight="1">
      <c r="A414" s="251" t="s">
        <v>787</v>
      </c>
      <c r="B414" s="119"/>
      <c r="C414" s="369"/>
      <c r="D414" s="375" t="s">
        <v>240</v>
      </c>
      <c r="E414" s="377" t="s">
        <v>241</v>
      </c>
      <c r="F414" s="378"/>
      <c r="G414" s="378"/>
      <c r="H414" s="379"/>
      <c r="I414" s="361"/>
      <c r="J414" s="140">
        <f t="shared" si="13"/>
        <v>984</v>
      </c>
      <c r="K414" s="81" t="str">
        <f t="shared" si="14"/>
        <v/>
      </c>
      <c r="L414" s="147">
        <v>102</v>
      </c>
      <c r="M414" s="147">
        <v>72</v>
      </c>
      <c r="N414" s="147">
        <v>185</v>
      </c>
      <c r="O414" s="147">
        <v>106</v>
      </c>
      <c r="P414" s="147">
        <v>59</v>
      </c>
      <c r="Q414" s="147">
        <v>189</v>
      </c>
      <c r="R414" s="147">
        <v>271</v>
      </c>
    </row>
    <row r="415" spans="1:22" s="83" customFormat="1" ht="34.5" customHeight="1">
      <c r="A415" s="251" t="s">
        <v>788</v>
      </c>
      <c r="B415" s="119"/>
      <c r="C415" s="369"/>
      <c r="D415" s="369"/>
      <c r="E415" s="320" t="s">
        <v>242</v>
      </c>
      <c r="F415" s="321"/>
      <c r="G415" s="321"/>
      <c r="H415" s="322"/>
      <c r="I415" s="361"/>
      <c r="J415" s="140">
        <f t="shared" si="13"/>
        <v>3842</v>
      </c>
      <c r="K415" s="81" t="str">
        <f t="shared" si="14"/>
        <v/>
      </c>
      <c r="L415" s="147">
        <v>818</v>
      </c>
      <c r="M415" s="147">
        <v>1450</v>
      </c>
      <c r="N415" s="147">
        <v>438</v>
      </c>
      <c r="O415" s="147">
        <v>460</v>
      </c>
      <c r="P415" s="147">
        <v>665</v>
      </c>
      <c r="Q415" s="147">
        <v>4</v>
      </c>
      <c r="R415" s="147">
        <v>7</v>
      </c>
    </row>
    <row r="416" spans="1:22" s="83" customFormat="1" ht="34.5" customHeight="1">
      <c r="A416" s="251" t="s">
        <v>789</v>
      </c>
      <c r="B416" s="119"/>
      <c r="C416" s="369"/>
      <c r="D416" s="369"/>
      <c r="E416" s="320" t="s">
        <v>243</v>
      </c>
      <c r="F416" s="321"/>
      <c r="G416" s="321"/>
      <c r="H416" s="322"/>
      <c r="I416" s="361"/>
      <c r="J416" s="140">
        <f t="shared" si="13"/>
        <v>451</v>
      </c>
      <c r="K416" s="81" t="str">
        <f t="shared" si="14"/>
        <v/>
      </c>
      <c r="L416" s="147">
        <v>72</v>
      </c>
      <c r="M416" s="147">
        <v>34</v>
      </c>
      <c r="N416" s="147">
        <v>149</v>
      </c>
      <c r="O416" s="147">
        <v>103</v>
      </c>
      <c r="P416" s="147">
        <v>86</v>
      </c>
      <c r="Q416" s="147">
        <v>5</v>
      </c>
      <c r="R416" s="147">
        <v>2</v>
      </c>
    </row>
    <row r="417" spans="1:22" s="83" customFormat="1" ht="34.5" customHeight="1">
      <c r="A417" s="251" t="s">
        <v>790</v>
      </c>
      <c r="B417" s="119"/>
      <c r="C417" s="369"/>
      <c r="D417" s="369"/>
      <c r="E417" s="320" t="s">
        <v>244</v>
      </c>
      <c r="F417" s="321"/>
      <c r="G417" s="321"/>
      <c r="H417" s="322"/>
      <c r="I417" s="361"/>
      <c r="J417" s="140">
        <f t="shared" si="13"/>
        <v>53</v>
      </c>
      <c r="K417" s="81" t="str">
        <f t="shared" si="14"/>
        <v/>
      </c>
      <c r="L417" s="147">
        <v>6</v>
      </c>
      <c r="M417" s="147">
        <v>5</v>
      </c>
      <c r="N417" s="147">
        <v>12</v>
      </c>
      <c r="O417" s="147">
        <v>6</v>
      </c>
      <c r="P417" s="147">
        <v>22</v>
      </c>
      <c r="Q417" s="147">
        <v>0</v>
      </c>
      <c r="R417" s="147">
        <v>2</v>
      </c>
    </row>
    <row r="418" spans="1:22" s="83" customFormat="1" ht="34.5" customHeight="1">
      <c r="A418" s="251" t="s">
        <v>791</v>
      </c>
      <c r="B418" s="119"/>
      <c r="C418" s="369"/>
      <c r="D418" s="369"/>
      <c r="E418" s="320" t="s">
        <v>245</v>
      </c>
      <c r="F418" s="321"/>
      <c r="G418" s="321"/>
      <c r="H418" s="322"/>
      <c r="I418" s="361"/>
      <c r="J418" s="140">
        <f t="shared" si="13"/>
        <v>44</v>
      </c>
      <c r="K418" s="81" t="str">
        <f t="shared" si="14"/>
        <v/>
      </c>
      <c r="L418" s="147">
        <v>9</v>
      </c>
      <c r="M418" s="147">
        <v>7</v>
      </c>
      <c r="N418" s="147">
        <v>5</v>
      </c>
      <c r="O418" s="147">
        <v>9</v>
      </c>
      <c r="P418" s="147">
        <v>13</v>
      </c>
      <c r="Q418" s="147">
        <v>0</v>
      </c>
      <c r="R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125</v>
      </c>
      <c r="K420" s="81" t="str">
        <f t="shared" si="14"/>
        <v/>
      </c>
      <c r="L420" s="147">
        <v>31</v>
      </c>
      <c r="M420" s="147">
        <v>22</v>
      </c>
      <c r="N420" s="147">
        <v>18</v>
      </c>
      <c r="O420" s="147">
        <v>11</v>
      </c>
      <c r="P420" s="147">
        <v>42</v>
      </c>
      <c r="Q420" s="147">
        <v>0</v>
      </c>
      <c r="R420" s="147">
        <v>1</v>
      </c>
    </row>
    <row r="421" spans="1:22" s="83" customFormat="1" ht="34.5" customHeight="1">
      <c r="A421" s="251" t="s">
        <v>794</v>
      </c>
      <c r="B421" s="119"/>
      <c r="C421" s="369"/>
      <c r="D421" s="369"/>
      <c r="E421" s="320" t="s">
        <v>247</v>
      </c>
      <c r="F421" s="321"/>
      <c r="G421" s="321"/>
      <c r="H421" s="322"/>
      <c r="I421" s="361"/>
      <c r="J421" s="140">
        <f t="shared" si="13"/>
        <v>196</v>
      </c>
      <c r="K421" s="81" t="str">
        <f t="shared" si="14"/>
        <v/>
      </c>
      <c r="L421" s="147">
        <v>58</v>
      </c>
      <c r="M421" s="147">
        <v>42</v>
      </c>
      <c r="N421" s="147">
        <v>35</v>
      </c>
      <c r="O421" s="147">
        <v>0</v>
      </c>
      <c r="P421" s="147">
        <v>45</v>
      </c>
      <c r="Q421" s="147">
        <v>14</v>
      </c>
      <c r="R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1056</v>
      </c>
      <c r="O428" s="66" t="s">
        <v>1058</v>
      </c>
      <c r="P428" s="66" t="s">
        <v>1061</v>
      </c>
      <c r="Q428" s="66" t="s">
        <v>1064</v>
      </c>
      <c r="R428" s="66" t="s">
        <v>1067</v>
      </c>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1065</v>
      </c>
      <c r="R429" s="70" t="s">
        <v>1065</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4711</v>
      </c>
      <c r="K430" s="193" t="str">
        <f>IF(OR(COUNTIF(L430:R430,"未確認")&gt;0,COUNTIF(L430:R430,"~*")&gt;0),"※","")</f>
        <v/>
      </c>
      <c r="L430" s="147">
        <v>994</v>
      </c>
      <c r="M430" s="147">
        <v>1560</v>
      </c>
      <c r="N430" s="147">
        <v>657</v>
      </c>
      <c r="O430" s="147">
        <v>589</v>
      </c>
      <c r="P430" s="147">
        <v>873</v>
      </c>
      <c r="Q430" s="147">
        <v>23</v>
      </c>
      <c r="R430" s="147">
        <v>15</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16</v>
      </c>
      <c r="K431" s="193" t="str">
        <f>IF(OR(COUNTIF(L431:R431,"未確認")&gt;0,COUNTIF(L431:R431,"~*")&gt;0),"※","")</f>
        <v/>
      </c>
      <c r="L431" s="147">
        <v>4</v>
      </c>
      <c r="M431" s="147">
        <v>5</v>
      </c>
      <c r="N431" s="147">
        <v>1</v>
      </c>
      <c r="O431" s="147">
        <v>0</v>
      </c>
      <c r="P431" s="147">
        <v>5</v>
      </c>
      <c r="Q431" s="147">
        <v>0</v>
      </c>
      <c r="R431" s="147">
        <v>1</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139</v>
      </c>
      <c r="K432" s="193" t="str">
        <f>IF(OR(COUNTIF(L432:R432,"未確認")&gt;0,COUNTIF(L432:R432,"~*")&gt;0),"※","")</f>
        <v/>
      </c>
      <c r="L432" s="147">
        <v>32</v>
      </c>
      <c r="M432" s="147">
        <v>35</v>
      </c>
      <c r="N432" s="147">
        <v>18</v>
      </c>
      <c r="O432" s="147">
        <v>9</v>
      </c>
      <c r="P432" s="147">
        <v>44</v>
      </c>
      <c r="Q432" s="147">
        <v>0</v>
      </c>
      <c r="R432" s="147">
        <v>1</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4556</v>
      </c>
      <c r="K433" s="193" t="str">
        <f>IF(OR(COUNTIF(L433:R433,"未確認")&gt;0,COUNTIF(L433:R433,"~*")&gt;0),"※","")</f>
        <v/>
      </c>
      <c r="L433" s="147">
        <v>958</v>
      </c>
      <c r="M433" s="147">
        <v>1520</v>
      </c>
      <c r="N433" s="147">
        <v>638</v>
      </c>
      <c r="O433" s="147">
        <v>580</v>
      </c>
      <c r="P433" s="147">
        <v>824</v>
      </c>
      <c r="Q433" s="147">
        <v>23</v>
      </c>
      <c r="R433" s="147">
        <v>13</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1056</v>
      </c>
      <c r="O441" s="66" t="s">
        <v>1058</v>
      </c>
      <c r="P441" s="66" t="s">
        <v>1061</v>
      </c>
      <c r="Q441" s="66" t="s">
        <v>1064</v>
      </c>
      <c r="R441" s="66" t="s">
        <v>1067</v>
      </c>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1065</v>
      </c>
      <c r="R442" s="70" t="s">
        <v>1065</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1056</v>
      </c>
      <c r="O466" s="66" t="s">
        <v>1058</v>
      </c>
      <c r="P466" s="66" t="s">
        <v>1061</v>
      </c>
      <c r="Q466" s="66" t="s">
        <v>1064</v>
      </c>
      <c r="R466" s="66" t="s">
        <v>1067</v>
      </c>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1065</v>
      </c>
      <c r="R467" s="70" t="s">
        <v>1065</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152</v>
      </c>
      <c r="K468" s="201" t="str">
        <f t="shared" ref="K468:K475" si="16">IF(OR(COUNTIF(L468:R468,"未確認")&gt;0,COUNTIF(L468:R468,"*")&gt;0),"※","")</f>
        <v>※</v>
      </c>
      <c r="L468" s="117" t="s">
        <v>541</v>
      </c>
      <c r="M468" s="117">
        <v>92</v>
      </c>
      <c r="N468" s="117">
        <v>13</v>
      </c>
      <c r="O468" s="117">
        <v>33</v>
      </c>
      <c r="P468" s="117">
        <v>14</v>
      </c>
      <c r="Q468" s="117">
        <v>0</v>
      </c>
      <c r="R468" s="117" t="s">
        <v>541</v>
      </c>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IF(SUM(L469:R469)=0,IF(COUNTIF(L469:R469,"未確認")&gt;0,"未確認",IF(COUNTIF(L469:R469,"~*")&gt;0,"*",SUM(L469:R469))),SUM(L469:R469))</f>
        <v>12</v>
      </c>
      <c r="K469" s="201" t="str">
        <f t="shared" si="16"/>
        <v>※</v>
      </c>
      <c r="L469" s="117">
        <v>0</v>
      </c>
      <c r="M469" s="117">
        <v>12</v>
      </c>
      <c r="N469" s="117" t="s">
        <v>541</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44</v>
      </c>
      <c r="K470" s="201" t="str">
        <f t="shared" si="16"/>
        <v/>
      </c>
      <c r="L470" s="117">
        <v>0</v>
      </c>
      <c r="M470" s="117">
        <v>0</v>
      </c>
      <c r="N470" s="117">
        <v>0</v>
      </c>
      <c r="O470" s="117">
        <v>44</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117">
        <v>0</v>
      </c>
      <c r="R471" s="117" t="s">
        <v>541</v>
      </c>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t="s">
        <v>541</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t="s">
        <v>541</v>
      </c>
      <c r="M476" s="117">
        <v>0</v>
      </c>
      <c r="N476" s="117" t="s">
        <v>541</v>
      </c>
      <c r="O476" s="117">
        <v>0</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80</v>
      </c>
      <c r="K477" s="201" t="str">
        <f t="shared" ref="K477:K496" si="18">IF(OR(COUNTIF(L477:R477,"未確認")&gt;0,COUNTIF(L477:R477,"*")&gt;0),"※","")</f>
        <v>※</v>
      </c>
      <c r="L477" s="117" t="s">
        <v>541</v>
      </c>
      <c r="M477" s="117">
        <v>66</v>
      </c>
      <c r="N477" s="117" t="s">
        <v>541</v>
      </c>
      <c r="O477" s="117">
        <v>0</v>
      </c>
      <c r="P477" s="117">
        <v>14</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20</v>
      </c>
      <c r="K478" s="201" t="str">
        <f t="shared" si="18"/>
        <v/>
      </c>
      <c r="L478" s="117">
        <v>0</v>
      </c>
      <c r="M478" s="117">
        <v>20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77</v>
      </c>
      <c r="K481" s="201" t="str">
        <f t="shared" si="18"/>
        <v>※</v>
      </c>
      <c r="L481" s="117">
        <v>0</v>
      </c>
      <c r="M481" s="117">
        <v>47</v>
      </c>
      <c r="N481" s="117" t="s">
        <v>541</v>
      </c>
      <c r="O481" s="117">
        <v>30</v>
      </c>
      <c r="P481" s="117">
        <v>0</v>
      </c>
      <c r="Q481" s="117">
        <v>0</v>
      </c>
      <c r="R481" s="117" t="s">
        <v>541</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v>0</v>
      </c>
      <c r="M482" s="117" t="s">
        <v>541</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41</v>
      </c>
      <c r="K483" s="201" t="str">
        <f t="shared" si="18"/>
        <v/>
      </c>
      <c r="L483" s="117">
        <v>0</v>
      </c>
      <c r="M483" s="117">
        <v>0</v>
      </c>
      <c r="N483" s="117">
        <v>0</v>
      </c>
      <c r="O483" s="117">
        <v>41</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117">
        <v>0</v>
      </c>
      <c r="Q484" s="117">
        <v>0</v>
      </c>
      <c r="R484" s="117" t="s">
        <v>541</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30</v>
      </c>
      <c r="K490" s="201" t="str">
        <f t="shared" si="18"/>
        <v/>
      </c>
      <c r="L490" s="117">
        <v>0</v>
      </c>
      <c r="M490" s="117">
        <v>30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17</v>
      </c>
      <c r="K491" s="201" t="str">
        <f t="shared" si="18"/>
        <v/>
      </c>
      <c r="L491" s="117">
        <v>0</v>
      </c>
      <c r="M491" s="117">
        <v>17</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20" t="s">
        <v>304</v>
      </c>
      <c r="D496" s="321"/>
      <c r="E496" s="321"/>
      <c r="F496" s="321"/>
      <c r="G496" s="321"/>
      <c r="H496" s="322"/>
      <c r="I496" s="122" t="s">
        <v>305</v>
      </c>
      <c r="J496" s="116">
        <f t="shared" si="19"/>
        <v>14</v>
      </c>
      <c r="K496" s="201" t="str">
        <f t="shared" si="18"/>
        <v/>
      </c>
      <c r="L496" s="117">
        <v>0</v>
      </c>
      <c r="M496" s="117">
        <v>14</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1056</v>
      </c>
      <c r="O502" s="66" t="s">
        <v>1058</v>
      </c>
      <c r="P502" s="66" t="s">
        <v>1061</v>
      </c>
      <c r="Q502" s="66" t="s">
        <v>1064</v>
      </c>
      <c r="R502" s="66" t="s">
        <v>1067</v>
      </c>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1065</v>
      </c>
      <c r="R503" s="70" t="s">
        <v>1065</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18</v>
      </c>
      <c r="K504" s="201" t="str">
        <f t="shared" ref="K504:K511" si="21">IF(OR(COUNTIF(L504:R504,"未確認")&gt;0,COUNTIF(L504:R504,"*")&gt;0),"※","")</f>
        <v/>
      </c>
      <c r="L504" s="117">
        <v>0</v>
      </c>
      <c r="M504" s="117">
        <v>18</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81</v>
      </c>
      <c r="K505" s="201" t="str">
        <f t="shared" si="21"/>
        <v>※</v>
      </c>
      <c r="L505" s="117" t="s">
        <v>541</v>
      </c>
      <c r="M505" s="117">
        <v>67</v>
      </c>
      <c r="N505" s="117" t="s">
        <v>541</v>
      </c>
      <c r="O505" s="117" t="s">
        <v>541</v>
      </c>
      <c r="P505" s="117">
        <v>14</v>
      </c>
      <c r="Q505" s="117">
        <v>0</v>
      </c>
      <c r="R505" s="117" t="s">
        <v>541</v>
      </c>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117">
        <v>0</v>
      </c>
      <c r="R506" s="117" t="s">
        <v>541</v>
      </c>
      <c r="S506" s="8"/>
      <c r="T506" s="8"/>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v>0</v>
      </c>
      <c r="Q507" s="117">
        <v>0</v>
      </c>
      <c r="R507" s="117">
        <v>0</v>
      </c>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117">
        <v>0</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v>0</v>
      </c>
      <c r="O509" s="117">
        <v>0</v>
      </c>
      <c r="P509" s="117">
        <v>0</v>
      </c>
      <c r="Q509" s="117">
        <v>0</v>
      </c>
      <c r="R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1056</v>
      </c>
      <c r="O514" s="66" t="s">
        <v>1058</v>
      </c>
      <c r="P514" s="66" t="s">
        <v>1061</v>
      </c>
      <c r="Q514" s="66" t="s">
        <v>1064</v>
      </c>
      <c r="R514" s="66" t="s">
        <v>1067</v>
      </c>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1065</v>
      </c>
      <c r="R515" s="70" t="s">
        <v>1065</v>
      </c>
      <c r="S515" s="8"/>
      <c r="T515" s="8"/>
      <c r="U515" s="8"/>
      <c r="V515" s="8"/>
    </row>
    <row r="516" spans="1:22" s="115" customFormat="1" ht="57">
      <c r="A516" s="252" t="s">
        <v>843</v>
      </c>
      <c r="B516" s="204"/>
      <c r="C516" s="347" t="s">
        <v>325</v>
      </c>
      <c r="D516" s="348"/>
      <c r="E516" s="348"/>
      <c r="F516" s="348"/>
      <c r="G516" s="348"/>
      <c r="H516" s="349"/>
      <c r="I516" s="122" t="s">
        <v>326</v>
      </c>
      <c r="J516" s="205" t="str">
        <f>IF(SUM(L516:R516)=0,IF(COUNTIF(L516:R516,"未確認")&gt;0,"未確認",IF(COUNTIF(L516:R516,"~*")&gt;0,"*",SUM(L516:R516))),SUM(L516:R516))</f>
        <v>*</v>
      </c>
      <c r="K516" s="201" t="str">
        <f>IF(OR(COUNTIF(L516:R516,"未確認")&gt;0,COUNTIF(L516:R516,"*")&gt;0),"※","")</f>
        <v>※</v>
      </c>
      <c r="L516" s="117">
        <v>0</v>
      </c>
      <c r="M516" s="117">
        <v>0</v>
      </c>
      <c r="N516" s="117">
        <v>0</v>
      </c>
      <c r="O516" s="117">
        <v>0</v>
      </c>
      <c r="P516" s="117">
        <v>0</v>
      </c>
      <c r="Q516" s="117">
        <v>0</v>
      </c>
      <c r="R516" s="117" t="s">
        <v>541</v>
      </c>
    </row>
    <row r="517" spans="1:22" s="115" customFormat="1" ht="71.25">
      <c r="A517" s="252" t="s">
        <v>844</v>
      </c>
      <c r="B517" s="204"/>
      <c r="C517" s="347" t="s">
        <v>327</v>
      </c>
      <c r="D517" s="348"/>
      <c r="E517" s="348"/>
      <c r="F517" s="348"/>
      <c r="G517" s="348"/>
      <c r="H517" s="349"/>
      <c r="I517" s="122" t="s">
        <v>328</v>
      </c>
      <c r="J517" s="205" t="str">
        <f>IF(SUM(L517:R517)=0,IF(COUNTIF(L517:R517,"未確認")&gt;0,"未確認",IF(COUNTIF(L517:R517,"~*")&gt;0,"*",SUM(L517:R517))),SUM(L517:R517))</f>
        <v>*</v>
      </c>
      <c r="K517" s="201" t="str">
        <f>IF(OR(COUNTIF(L517:R517,"未確認")&gt;0,COUNTIF(L517:R517,"*")&gt;0),"※","")</f>
        <v>※</v>
      </c>
      <c r="L517" s="117">
        <v>0</v>
      </c>
      <c r="M517" s="117">
        <v>0</v>
      </c>
      <c r="N517" s="117">
        <v>0</v>
      </c>
      <c r="O517" s="117">
        <v>0</v>
      </c>
      <c r="P517" s="117">
        <v>0</v>
      </c>
      <c r="Q517" s="117">
        <v>0</v>
      </c>
      <c r="R517" s="117" t="s">
        <v>541</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1056</v>
      </c>
      <c r="O520" s="66" t="s">
        <v>1058</v>
      </c>
      <c r="P520" s="66" t="s">
        <v>1061</v>
      </c>
      <c r="Q520" s="66" t="s">
        <v>1064</v>
      </c>
      <c r="R520" s="66" t="s">
        <v>1067</v>
      </c>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1065</v>
      </c>
      <c r="R521" s="70" t="s">
        <v>1065</v>
      </c>
      <c r="S521" s="8"/>
      <c r="T521" s="8"/>
      <c r="U521" s="8"/>
      <c r="V521" s="8"/>
    </row>
    <row r="522" spans="1:22" s="115" customFormat="1" ht="71.25">
      <c r="A522" s="252" t="s">
        <v>845</v>
      </c>
      <c r="B522" s="204"/>
      <c r="C522" s="347" t="s">
        <v>330</v>
      </c>
      <c r="D522" s="348"/>
      <c r="E522" s="348"/>
      <c r="F522" s="348"/>
      <c r="G522" s="348"/>
      <c r="H522" s="349"/>
      <c r="I522" s="122" t="s">
        <v>331</v>
      </c>
      <c r="J522" s="205">
        <f>IF(SUM(L522:R522)=0,IF(COUNTIF(L522:R522,"未確認")&gt;0,"未確認",IF(COUNTIF(L522:R522,"~*")&gt;0,"*",SUM(L522:R522))),SUM(L522:R522))</f>
        <v>10</v>
      </c>
      <c r="K522" s="201" t="str">
        <f>IF(OR(COUNTIF(L522:R522,"未確認")&gt;0,COUNTIF(L522:R522,"*")&gt;0),"※","")</f>
        <v>※</v>
      </c>
      <c r="L522" s="117">
        <v>10</v>
      </c>
      <c r="M522" s="117">
        <v>0</v>
      </c>
      <c r="N522" s="117">
        <v>0</v>
      </c>
      <c r="O522" s="117">
        <v>0</v>
      </c>
      <c r="P522" s="117">
        <v>0</v>
      </c>
      <c r="Q522" s="117" t="s">
        <v>541</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1056</v>
      </c>
      <c r="O525" s="66" t="s">
        <v>1058</v>
      </c>
      <c r="P525" s="66" t="s">
        <v>1061</v>
      </c>
      <c r="Q525" s="66" t="s">
        <v>1064</v>
      </c>
      <c r="R525" s="66" t="s">
        <v>1067</v>
      </c>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1065</v>
      </c>
      <c r="R526" s="70" t="s">
        <v>1065</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1056</v>
      </c>
      <c r="O530" s="66" t="s">
        <v>1058</v>
      </c>
      <c r="P530" s="66" t="s">
        <v>1061</v>
      </c>
      <c r="Q530" s="66" t="s">
        <v>1064</v>
      </c>
      <c r="R530" s="66" t="s">
        <v>1067</v>
      </c>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1065</v>
      </c>
      <c r="R531" s="70" t="s">
        <v>1065</v>
      </c>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1056</v>
      </c>
      <c r="O543" s="66" t="s">
        <v>1058</v>
      </c>
      <c r="P543" s="66" t="s">
        <v>1061</v>
      </c>
      <c r="Q543" s="66" t="s">
        <v>1064</v>
      </c>
      <c r="R543" s="66" t="s">
        <v>1067</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1065</v>
      </c>
      <c r="R544" s="70" t="s">
        <v>1065</v>
      </c>
    </row>
    <row r="545" spans="1:18" s="115" customFormat="1" ht="69.95"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1063</v>
      </c>
      <c r="R558" s="211" t="s">
        <v>1048</v>
      </c>
    </row>
    <row r="559" spans="1:18"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69.8</v>
      </c>
      <c r="M560" s="211">
        <v>58.8</v>
      </c>
      <c r="N560" s="211">
        <v>47</v>
      </c>
      <c r="O560" s="211">
        <v>37.799999999999997</v>
      </c>
      <c r="P560" s="211">
        <v>41.7</v>
      </c>
      <c r="Q560" s="211" t="s">
        <v>533</v>
      </c>
      <c r="R560" s="211">
        <v>97.9</v>
      </c>
    </row>
    <row r="561" spans="1:18" s="91" customFormat="1" ht="34.5" customHeight="1">
      <c r="A561" s="251" t="s">
        <v>871</v>
      </c>
      <c r="B561" s="119"/>
      <c r="C561" s="209"/>
      <c r="D561" s="331" t="s">
        <v>377</v>
      </c>
      <c r="E561" s="342"/>
      <c r="F561" s="342"/>
      <c r="G561" s="342"/>
      <c r="H561" s="332"/>
      <c r="I561" s="343"/>
      <c r="J561" s="207"/>
      <c r="K561" s="210"/>
      <c r="L561" s="211">
        <v>32.1</v>
      </c>
      <c r="M561" s="211">
        <v>47.3</v>
      </c>
      <c r="N561" s="211">
        <v>23.1</v>
      </c>
      <c r="O561" s="211">
        <v>19.2</v>
      </c>
      <c r="P561" s="211">
        <v>21.2</v>
      </c>
      <c r="Q561" s="211" t="s">
        <v>533</v>
      </c>
      <c r="R561" s="211">
        <v>53.8</v>
      </c>
    </row>
    <row r="562" spans="1:18" s="91" customFormat="1" ht="34.5" customHeight="1">
      <c r="A562" s="251" t="s">
        <v>872</v>
      </c>
      <c r="B562" s="119"/>
      <c r="C562" s="209"/>
      <c r="D562" s="331" t="s">
        <v>992</v>
      </c>
      <c r="E562" s="342"/>
      <c r="F562" s="342"/>
      <c r="G562" s="342"/>
      <c r="H562" s="332"/>
      <c r="I562" s="343"/>
      <c r="J562" s="207"/>
      <c r="K562" s="210"/>
      <c r="L562" s="211">
        <v>24.6</v>
      </c>
      <c r="M562" s="211">
        <v>22.8</v>
      </c>
      <c r="N562" s="211">
        <v>19.3</v>
      </c>
      <c r="O562" s="211">
        <v>17.899999999999999</v>
      </c>
      <c r="P562" s="211">
        <v>16.3</v>
      </c>
      <c r="Q562" s="211" t="s">
        <v>533</v>
      </c>
      <c r="R562" s="211">
        <v>42</v>
      </c>
    </row>
    <row r="563" spans="1:18" s="91" customFormat="1" ht="34.5" customHeight="1">
      <c r="A563" s="251" t="s">
        <v>873</v>
      </c>
      <c r="B563" s="119"/>
      <c r="C563" s="209"/>
      <c r="D563" s="331" t="s">
        <v>379</v>
      </c>
      <c r="E563" s="342"/>
      <c r="F563" s="342"/>
      <c r="G563" s="342"/>
      <c r="H563" s="332"/>
      <c r="I563" s="343"/>
      <c r="J563" s="207"/>
      <c r="K563" s="210"/>
      <c r="L563" s="211">
        <v>13.3</v>
      </c>
      <c r="M563" s="211">
        <v>26.8</v>
      </c>
      <c r="N563" s="211">
        <v>6.8</v>
      </c>
      <c r="O563" s="211">
        <v>13</v>
      </c>
      <c r="P563" s="211">
        <v>9.6</v>
      </c>
      <c r="Q563" s="211" t="s">
        <v>533</v>
      </c>
      <c r="R563" s="211">
        <v>47.6</v>
      </c>
    </row>
    <row r="564" spans="1:18" s="91" customFormat="1" ht="34.5" customHeight="1">
      <c r="A564" s="251" t="s">
        <v>874</v>
      </c>
      <c r="B564" s="119"/>
      <c r="C564" s="209"/>
      <c r="D564" s="331" t="s">
        <v>380</v>
      </c>
      <c r="E564" s="342"/>
      <c r="F564" s="342"/>
      <c r="G564" s="342"/>
      <c r="H564" s="332"/>
      <c r="I564" s="343"/>
      <c r="J564" s="207"/>
      <c r="K564" s="210"/>
      <c r="L564" s="211">
        <v>2.7</v>
      </c>
      <c r="M564" s="211">
        <v>19.600000000000001</v>
      </c>
      <c r="N564" s="211">
        <v>2.1</v>
      </c>
      <c r="O564" s="211">
        <v>17.8</v>
      </c>
      <c r="P564" s="211">
        <v>0</v>
      </c>
      <c r="Q564" s="211" t="s">
        <v>533</v>
      </c>
      <c r="R564" s="211">
        <v>10.5</v>
      </c>
    </row>
    <row r="565" spans="1:18" s="91" customFormat="1" ht="34.5" customHeight="1">
      <c r="A565" s="251" t="s">
        <v>875</v>
      </c>
      <c r="B565" s="119"/>
      <c r="C565" s="280"/>
      <c r="D565" s="331" t="s">
        <v>869</v>
      </c>
      <c r="E565" s="342"/>
      <c r="F565" s="342"/>
      <c r="G565" s="342"/>
      <c r="H565" s="332"/>
      <c r="I565" s="343"/>
      <c r="J565" s="207"/>
      <c r="K565" s="210"/>
      <c r="L565" s="211">
        <v>19.100000000000001</v>
      </c>
      <c r="M565" s="211">
        <v>12.1</v>
      </c>
      <c r="N565" s="211">
        <v>32.6</v>
      </c>
      <c r="O565" s="211">
        <v>20.5</v>
      </c>
      <c r="P565" s="211">
        <v>33.9</v>
      </c>
      <c r="Q565" s="211" t="s">
        <v>533</v>
      </c>
      <c r="R565" s="211">
        <v>28.7</v>
      </c>
    </row>
    <row r="566" spans="1:18" s="91" customFormat="1" ht="34.5" customHeight="1">
      <c r="A566" s="251" t="s">
        <v>876</v>
      </c>
      <c r="B566" s="119"/>
      <c r="C566" s="285"/>
      <c r="D566" s="331" t="s">
        <v>993</v>
      </c>
      <c r="E566" s="342"/>
      <c r="F566" s="342"/>
      <c r="G566" s="342"/>
      <c r="H566" s="332"/>
      <c r="I566" s="343"/>
      <c r="J566" s="213"/>
      <c r="K566" s="214"/>
      <c r="L566" s="211">
        <v>33.799999999999997</v>
      </c>
      <c r="M566" s="211">
        <v>38.799999999999997</v>
      </c>
      <c r="N566" s="211">
        <v>28.8</v>
      </c>
      <c r="O566" s="211">
        <v>27.7</v>
      </c>
      <c r="P566" s="211">
        <v>28.5</v>
      </c>
      <c r="Q566" s="211" t="s">
        <v>533</v>
      </c>
      <c r="R566" s="211">
        <v>74.099999999999994</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20.399999999999999</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5.5</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5.5</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2.1</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14.5</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6.9</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1056</v>
      </c>
      <c r="O588" s="66" t="s">
        <v>1058</v>
      </c>
      <c r="P588" s="66" t="s">
        <v>1061</v>
      </c>
      <c r="Q588" s="66" t="s">
        <v>1064</v>
      </c>
      <c r="R588" s="66" t="s">
        <v>1067</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1065</v>
      </c>
      <c r="R589" s="70" t="s">
        <v>1065</v>
      </c>
    </row>
    <row r="590" spans="1:22" s="115" customFormat="1" ht="69.95" customHeight="1">
      <c r="A590" s="252" t="s">
        <v>891</v>
      </c>
      <c r="C590" s="320" t="s">
        <v>386</v>
      </c>
      <c r="D590" s="321"/>
      <c r="E590" s="321"/>
      <c r="F590" s="321"/>
      <c r="G590" s="321"/>
      <c r="H590" s="322"/>
      <c r="I590" s="134" t="s">
        <v>387</v>
      </c>
      <c r="J590" s="116" t="str">
        <f>IF(SUM(L590:R590)=0,IF(COUNTIF(L590:R590,"未確認")&gt;0,"未確認",IF(COUNTIF(L590:R590,"~*")&gt;0,"*",SUM(L590:R590))),SUM(L590:R590))</f>
        <v>*</v>
      </c>
      <c r="K590" s="201" t="str">
        <f>IF(OR(COUNTIF(L590:R590,"未確認")&gt;0,COUNTIF(L590:R590,"*")&gt;0),"※","")</f>
        <v>※</v>
      </c>
      <c r="L590" s="117" t="s">
        <v>541</v>
      </c>
      <c r="M590" s="117" t="s">
        <v>541</v>
      </c>
      <c r="N590" s="117">
        <v>0</v>
      </c>
      <c r="O590" s="117">
        <v>0</v>
      </c>
      <c r="P590" s="117">
        <v>0</v>
      </c>
      <c r="Q590" s="117">
        <v>0</v>
      </c>
      <c r="R590" s="117">
        <v>0</v>
      </c>
    </row>
    <row r="591" spans="1:22" s="115" customFormat="1" ht="69.95"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t="s">
        <v>541</v>
      </c>
      <c r="M591" s="117" t="s">
        <v>541</v>
      </c>
      <c r="N591" s="117" t="s">
        <v>541</v>
      </c>
      <c r="O591" s="117" t="s">
        <v>541</v>
      </c>
      <c r="P591" s="117" t="s">
        <v>541</v>
      </c>
      <c r="Q591" s="117">
        <v>0</v>
      </c>
      <c r="R591" s="117" t="s">
        <v>541</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20" t="s">
        <v>392</v>
      </c>
      <c r="D593" s="321"/>
      <c r="E593" s="321"/>
      <c r="F593" s="321"/>
      <c r="G593" s="321"/>
      <c r="H593" s="322"/>
      <c r="I593" s="294" t="s">
        <v>393</v>
      </c>
      <c r="J593" s="116">
        <f>IF(SUM(L593:R593)=0,IF(COUNTIF(L593:R593,"未確認")&gt;0,"未確認",IF(COUNTIF(L593:R593,"~*")&gt;0,"*",SUM(L593:R593))),SUM(L593:R593))</f>
        <v>74</v>
      </c>
      <c r="K593" s="201" t="str">
        <f>IF(OR(COUNTIF(L593:R593,"未確認")&gt;0,COUNTIF(L593:R593,"*")&gt;0),"※","")</f>
        <v>※</v>
      </c>
      <c r="L593" s="117">
        <v>22</v>
      </c>
      <c r="M593" s="117">
        <v>17</v>
      </c>
      <c r="N593" s="117">
        <v>25</v>
      </c>
      <c r="O593" s="117" t="s">
        <v>541</v>
      </c>
      <c r="P593" s="117">
        <v>10</v>
      </c>
      <c r="Q593" s="117" t="s">
        <v>541</v>
      </c>
      <c r="R593" s="117" t="s">
        <v>541</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3" t="s">
        <v>994</v>
      </c>
      <c r="D595" s="324"/>
      <c r="E595" s="324"/>
      <c r="F595" s="324"/>
      <c r="G595" s="324"/>
      <c r="H595" s="325"/>
      <c r="I595" s="340" t="s">
        <v>397</v>
      </c>
      <c r="J595" s="140">
        <v>1067</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7" t="s">
        <v>398</v>
      </c>
      <c r="F596" s="318"/>
      <c r="G596" s="318"/>
      <c r="H596" s="319"/>
      <c r="I596" s="341"/>
      <c r="J596" s="140">
        <v>288</v>
      </c>
      <c r="K596" s="201" t="str">
        <f>IF(OR(COUNTIF(L596:R596,"未確認")&gt;0,COUNTIF(L596:R596,"~*")&gt;0),"※","")</f>
        <v/>
      </c>
      <c r="L596" s="216"/>
      <c r="M596" s="216"/>
      <c r="N596" s="216"/>
      <c r="O596" s="216"/>
      <c r="P596" s="216"/>
      <c r="Q596" s="216"/>
      <c r="R596" s="216"/>
    </row>
    <row r="597" spans="1:18" s="115" customFormat="1" ht="35.1" customHeight="1">
      <c r="A597" s="251" t="s">
        <v>897</v>
      </c>
      <c r="B597" s="84"/>
      <c r="C597" s="323" t="s">
        <v>995</v>
      </c>
      <c r="D597" s="324"/>
      <c r="E597" s="324"/>
      <c r="F597" s="324"/>
      <c r="G597" s="324"/>
      <c r="H597" s="325"/>
      <c r="I597" s="326" t="s">
        <v>400</v>
      </c>
      <c r="J597" s="140">
        <v>2222</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7" t="s">
        <v>398</v>
      </c>
      <c r="F598" s="318"/>
      <c r="G598" s="318"/>
      <c r="H598" s="319"/>
      <c r="I598" s="328"/>
      <c r="J598" s="140">
        <v>789</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2834</v>
      </c>
      <c r="K599" s="201" t="str">
        <f>IF(OR(COUNTIF(L599:R599,"未確認")&gt;0,COUNTIF(L599:R599,"~*")&gt;0),"※","")</f>
        <v/>
      </c>
      <c r="L599" s="216"/>
      <c r="M599" s="216"/>
      <c r="N599" s="216"/>
      <c r="O599" s="216"/>
      <c r="P599" s="216"/>
      <c r="Q599" s="216"/>
      <c r="R599" s="216"/>
    </row>
    <row r="600" spans="1:18" s="115" customFormat="1" ht="56.1"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v>0</v>
      </c>
      <c r="N600" s="117" t="s">
        <v>541</v>
      </c>
      <c r="O600" s="117">
        <v>0</v>
      </c>
      <c r="P600" s="117">
        <v>0</v>
      </c>
      <c r="Q600" s="117" t="s">
        <v>541</v>
      </c>
      <c r="R600" s="117" t="s">
        <v>541</v>
      </c>
    </row>
    <row r="601" spans="1:18"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v>0</v>
      </c>
      <c r="R602" s="117">
        <v>0</v>
      </c>
    </row>
    <row r="603" spans="1:18"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1056</v>
      </c>
      <c r="O611" s="66" t="s">
        <v>1058</v>
      </c>
      <c r="P611" s="66" t="s">
        <v>1061</v>
      </c>
      <c r="Q611" s="66" t="s">
        <v>1064</v>
      </c>
      <c r="R611" s="66" t="s">
        <v>1067</v>
      </c>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1065</v>
      </c>
      <c r="R612" s="70" t="s">
        <v>1065</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43</v>
      </c>
      <c r="K613" s="201" t="str">
        <f t="shared" ref="K613:K623" si="29">IF(OR(COUNTIF(L613:R613,"未確認")&gt;0,COUNTIF(L613:R613,"*")&gt;0),"※","")</f>
        <v>※</v>
      </c>
      <c r="L613" s="117" t="s">
        <v>541</v>
      </c>
      <c r="M613" s="117" t="s">
        <v>541</v>
      </c>
      <c r="N613" s="117">
        <v>10</v>
      </c>
      <c r="O613" s="117">
        <v>14</v>
      </c>
      <c r="P613" s="117">
        <v>19</v>
      </c>
      <c r="Q613" s="117">
        <v>0</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v>0</v>
      </c>
      <c r="P618" s="117" t="s">
        <v>541</v>
      </c>
      <c r="Q618" s="117">
        <v>0</v>
      </c>
      <c r="R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c r="O619" s="117">
        <v>0</v>
      </c>
      <c r="P619" s="117">
        <v>0</v>
      </c>
      <c r="Q619" s="117">
        <v>0</v>
      </c>
      <c r="R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t="s">
        <v>541</v>
      </c>
      <c r="P621" s="117" t="s">
        <v>541</v>
      </c>
      <c r="Q621" s="117">
        <v>0</v>
      </c>
      <c r="R621" s="117">
        <v>0</v>
      </c>
    </row>
    <row r="622" spans="1:22" s="118" customFormat="1" ht="69.95" customHeight="1">
      <c r="A622" s="252" t="s">
        <v>915</v>
      </c>
      <c r="B622" s="119"/>
      <c r="C622" s="320" t="s">
        <v>427</v>
      </c>
      <c r="D622" s="321"/>
      <c r="E622" s="321"/>
      <c r="F622" s="321"/>
      <c r="G622" s="321"/>
      <c r="H622" s="322"/>
      <c r="I622" s="122" t="s">
        <v>428</v>
      </c>
      <c r="J622" s="116">
        <f t="shared" si="28"/>
        <v>80</v>
      </c>
      <c r="K622" s="201" t="str">
        <f t="shared" si="29"/>
        <v>※</v>
      </c>
      <c r="L622" s="117">
        <v>13</v>
      </c>
      <c r="M622" s="117">
        <v>17</v>
      </c>
      <c r="N622" s="117" t="s">
        <v>541</v>
      </c>
      <c r="O622" s="117">
        <v>25</v>
      </c>
      <c r="P622" s="117">
        <v>25</v>
      </c>
      <c r="Q622" s="117">
        <v>0</v>
      </c>
      <c r="R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1056</v>
      </c>
      <c r="O629" s="66" t="s">
        <v>1058</v>
      </c>
      <c r="P629" s="66" t="s">
        <v>1061</v>
      </c>
      <c r="Q629" s="66" t="s">
        <v>1064</v>
      </c>
      <c r="R629" s="66" t="s">
        <v>1067</v>
      </c>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1065</v>
      </c>
      <c r="R630" s="70" t="s">
        <v>1065</v>
      </c>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0</v>
      </c>
      <c r="K631" s="201" t="str">
        <f t="shared" ref="K631:K638" si="31">IF(OR(COUNTIF(L631:R631,"未確認")&gt;0,COUNTIF(L631:R631,"*")&gt;0),"※","")</f>
        <v/>
      </c>
      <c r="L631" s="117">
        <v>0</v>
      </c>
      <c r="M631" s="117">
        <v>0</v>
      </c>
      <c r="N631" s="117">
        <v>0</v>
      </c>
      <c r="O631" s="117">
        <v>0</v>
      </c>
      <c r="P631" s="117">
        <v>0</v>
      </c>
      <c r="Q631" s="117">
        <v>0</v>
      </c>
      <c r="R631" s="117">
        <v>0</v>
      </c>
    </row>
    <row r="632" spans="1:22" s="118" customFormat="1" ht="56.1" customHeight="1">
      <c r="A632" s="252" t="s">
        <v>918</v>
      </c>
      <c r="B632" s="119"/>
      <c r="C632" s="320" t="s">
        <v>434</v>
      </c>
      <c r="D632" s="321"/>
      <c r="E632" s="321"/>
      <c r="F632" s="321"/>
      <c r="G632" s="321"/>
      <c r="H632" s="322"/>
      <c r="I632" s="122" t="s">
        <v>435</v>
      </c>
      <c r="J632" s="116">
        <f t="shared" si="30"/>
        <v>196</v>
      </c>
      <c r="K632" s="201" t="str">
        <f t="shared" si="31"/>
        <v>※</v>
      </c>
      <c r="L632" s="117">
        <v>40</v>
      </c>
      <c r="M632" s="117">
        <v>82</v>
      </c>
      <c r="N632" s="117">
        <v>17</v>
      </c>
      <c r="O632" s="117">
        <v>27</v>
      </c>
      <c r="P632" s="117">
        <v>30</v>
      </c>
      <c r="Q632" s="117" t="s">
        <v>541</v>
      </c>
      <c r="R632" s="117">
        <v>0</v>
      </c>
    </row>
    <row r="633" spans="1:22" s="118" customFormat="1" ht="57">
      <c r="A633" s="252" t="s">
        <v>919</v>
      </c>
      <c r="B633" s="119"/>
      <c r="C633" s="320" t="s">
        <v>436</v>
      </c>
      <c r="D633" s="321"/>
      <c r="E633" s="321"/>
      <c r="F633" s="321"/>
      <c r="G633" s="321"/>
      <c r="H633" s="322"/>
      <c r="I633" s="122" t="s">
        <v>437</v>
      </c>
      <c r="J633" s="116">
        <f t="shared" si="30"/>
        <v>101</v>
      </c>
      <c r="K633" s="201" t="str">
        <f t="shared" si="31"/>
        <v>※</v>
      </c>
      <c r="L633" s="117">
        <v>28</v>
      </c>
      <c r="M633" s="117">
        <v>26</v>
      </c>
      <c r="N633" s="117">
        <v>10</v>
      </c>
      <c r="O633" s="117">
        <v>21</v>
      </c>
      <c r="P633" s="117">
        <v>16</v>
      </c>
      <c r="Q633" s="117" t="s">
        <v>541</v>
      </c>
      <c r="R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t="s">
        <v>541</v>
      </c>
      <c r="O634" s="117" t="s">
        <v>541</v>
      </c>
      <c r="P634" s="117">
        <v>0</v>
      </c>
      <c r="Q634" s="117">
        <v>0</v>
      </c>
      <c r="R634" s="117" t="s">
        <v>541</v>
      </c>
    </row>
    <row r="635" spans="1:22" s="118" customFormat="1" ht="84" customHeight="1">
      <c r="A635" s="252" t="s">
        <v>921</v>
      </c>
      <c r="B635" s="119"/>
      <c r="C635" s="320" t="s">
        <v>440</v>
      </c>
      <c r="D635" s="321"/>
      <c r="E635" s="321"/>
      <c r="F635" s="321"/>
      <c r="G635" s="321"/>
      <c r="H635" s="322"/>
      <c r="I635" s="122" t="s">
        <v>441</v>
      </c>
      <c r="J635" s="116">
        <f t="shared" si="30"/>
        <v>54</v>
      </c>
      <c r="K635" s="201" t="str">
        <f t="shared" si="31"/>
        <v>※</v>
      </c>
      <c r="L635" s="117" t="s">
        <v>541</v>
      </c>
      <c r="M635" s="117">
        <v>30</v>
      </c>
      <c r="N635" s="117" t="s">
        <v>541</v>
      </c>
      <c r="O635" s="117">
        <v>24</v>
      </c>
      <c r="P635" s="117" t="s">
        <v>541</v>
      </c>
      <c r="Q635" s="117" t="s">
        <v>541</v>
      </c>
      <c r="R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v>0</v>
      </c>
      <c r="P636" s="117" t="s">
        <v>541</v>
      </c>
      <c r="Q636" s="117" t="s">
        <v>541</v>
      </c>
      <c r="R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1056</v>
      </c>
      <c r="O644" s="66" t="s">
        <v>1058</v>
      </c>
      <c r="P644" s="66" t="s">
        <v>1061</v>
      </c>
      <c r="Q644" s="66" t="s">
        <v>1064</v>
      </c>
      <c r="R644" s="66" t="s">
        <v>1067</v>
      </c>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1065</v>
      </c>
      <c r="R645" s="70" t="s">
        <v>1065</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232</v>
      </c>
      <c r="K646" s="201" t="str">
        <f t="shared" ref="K646:K660" si="33">IF(OR(COUNTIF(L646:R646,"未確認")&gt;0,COUNTIF(L646:R646,"*")&gt;0),"※","")</f>
        <v>※</v>
      </c>
      <c r="L646" s="117">
        <v>30</v>
      </c>
      <c r="M646" s="117">
        <v>22</v>
      </c>
      <c r="N646" s="117">
        <v>45</v>
      </c>
      <c r="O646" s="117">
        <v>63</v>
      </c>
      <c r="P646" s="117">
        <v>47</v>
      </c>
      <c r="Q646" s="117" t="s">
        <v>541</v>
      </c>
      <c r="R646" s="117">
        <v>25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20" t="s">
        <v>939</v>
      </c>
      <c r="F648" s="321"/>
      <c r="G648" s="321"/>
      <c r="H648" s="322"/>
      <c r="I648" s="122" t="s">
        <v>454</v>
      </c>
      <c r="J648" s="116">
        <f t="shared" si="32"/>
        <v>64</v>
      </c>
      <c r="K648" s="201" t="str">
        <f t="shared" si="33"/>
        <v>※</v>
      </c>
      <c r="L648" s="117" t="s">
        <v>541</v>
      </c>
      <c r="M648" s="117" t="s">
        <v>541</v>
      </c>
      <c r="N648" s="117">
        <v>39</v>
      </c>
      <c r="O648" s="117">
        <v>0</v>
      </c>
      <c r="P648" s="117" t="s">
        <v>541</v>
      </c>
      <c r="Q648" s="117">
        <v>0</v>
      </c>
      <c r="R648" s="117">
        <v>25</v>
      </c>
    </row>
    <row r="649" spans="1:22" s="118" customFormat="1" ht="69.95" customHeight="1">
      <c r="A649" s="252" t="s">
        <v>928</v>
      </c>
      <c r="B649" s="84"/>
      <c r="C649" s="295"/>
      <c r="D649" s="297"/>
      <c r="E649" s="320" t="s">
        <v>940</v>
      </c>
      <c r="F649" s="321"/>
      <c r="G649" s="321"/>
      <c r="H649" s="322"/>
      <c r="I649" s="122" t="s">
        <v>456</v>
      </c>
      <c r="J649" s="116">
        <f t="shared" si="32"/>
        <v>55</v>
      </c>
      <c r="K649" s="201" t="str">
        <f t="shared" si="33"/>
        <v>※</v>
      </c>
      <c r="L649" s="117">
        <v>23</v>
      </c>
      <c r="M649" s="117">
        <v>10</v>
      </c>
      <c r="N649" s="117" t="s">
        <v>541</v>
      </c>
      <c r="O649" s="117" t="s">
        <v>541</v>
      </c>
      <c r="P649" s="117">
        <v>22</v>
      </c>
      <c r="Q649" s="117" t="s">
        <v>541</v>
      </c>
      <c r="R649" s="117">
        <v>0</v>
      </c>
    </row>
    <row r="650" spans="1:22" s="118" customFormat="1" ht="84" customHeight="1">
      <c r="A650" s="252" t="s">
        <v>929</v>
      </c>
      <c r="B650" s="84"/>
      <c r="C650" s="295"/>
      <c r="D650" s="297"/>
      <c r="E650" s="320" t="s">
        <v>941</v>
      </c>
      <c r="F650" s="321"/>
      <c r="G650" s="321"/>
      <c r="H650" s="322"/>
      <c r="I650" s="122" t="s">
        <v>458</v>
      </c>
      <c r="J650" s="116">
        <f t="shared" si="32"/>
        <v>77</v>
      </c>
      <c r="K650" s="201" t="str">
        <f t="shared" si="33"/>
        <v>※</v>
      </c>
      <c r="L650" s="117" t="s">
        <v>541</v>
      </c>
      <c r="M650" s="117" t="s">
        <v>541</v>
      </c>
      <c r="N650" s="117" t="s">
        <v>541</v>
      </c>
      <c r="O650" s="117">
        <v>62</v>
      </c>
      <c r="P650" s="117">
        <v>15</v>
      </c>
      <c r="Q650" s="117" t="s">
        <v>541</v>
      </c>
      <c r="R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c r="P651" s="117" t="s">
        <v>541</v>
      </c>
      <c r="Q651" s="117" t="s">
        <v>541</v>
      </c>
      <c r="R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20" t="s">
        <v>944</v>
      </c>
      <c r="F653" s="321"/>
      <c r="G653" s="321"/>
      <c r="H653" s="322"/>
      <c r="I653" s="122" t="s">
        <v>464</v>
      </c>
      <c r="J653" s="116">
        <f t="shared" si="32"/>
        <v>11</v>
      </c>
      <c r="K653" s="201" t="str">
        <f t="shared" si="33"/>
        <v/>
      </c>
      <c r="L653" s="117">
        <v>0</v>
      </c>
      <c r="M653" s="117">
        <v>11</v>
      </c>
      <c r="N653" s="117">
        <v>0</v>
      </c>
      <c r="O653" s="117">
        <v>0</v>
      </c>
      <c r="P653" s="117">
        <v>0</v>
      </c>
      <c r="Q653" s="117">
        <v>0</v>
      </c>
      <c r="R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20" t="s">
        <v>937</v>
      </c>
      <c r="D655" s="321"/>
      <c r="E655" s="321"/>
      <c r="F655" s="321"/>
      <c r="G655" s="321"/>
      <c r="H655" s="322"/>
      <c r="I655" s="122" t="s">
        <v>468</v>
      </c>
      <c r="J655" s="116">
        <f t="shared" si="32"/>
        <v>209</v>
      </c>
      <c r="K655" s="201" t="str">
        <f t="shared" si="33"/>
        <v>※</v>
      </c>
      <c r="L655" s="117">
        <v>27</v>
      </c>
      <c r="M655" s="117">
        <v>12</v>
      </c>
      <c r="N655" s="117">
        <v>40</v>
      </c>
      <c r="O655" s="117">
        <v>61</v>
      </c>
      <c r="P655" s="117">
        <v>44</v>
      </c>
      <c r="Q655" s="117" t="s">
        <v>541</v>
      </c>
      <c r="R655" s="117">
        <v>25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1056</v>
      </c>
      <c r="O665" s="66" t="s">
        <v>1058</v>
      </c>
      <c r="P665" s="66" t="s">
        <v>1061</v>
      </c>
      <c r="Q665" s="66" t="s">
        <v>1064</v>
      </c>
      <c r="R665" s="66" t="s">
        <v>1067</v>
      </c>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1065</v>
      </c>
      <c r="R666" s="70" t="s">
        <v>1065</v>
      </c>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1056</v>
      </c>
      <c r="O681" s="66" t="s">
        <v>1058</v>
      </c>
      <c r="P681" s="66" t="s">
        <v>1061</v>
      </c>
      <c r="Q681" s="66" t="s">
        <v>1064</v>
      </c>
      <c r="R681" s="66" t="s">
        <v>1067</v>
      </c>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1065</v>
      </c>
      <c r="R682" s="70" t="s">
        <v>1065</v>
      </c>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v>0</v>
      </c>
      <c r="M684" s="117">
        <v>0</v>
      </c>
      <c r="N684" s="117" t="s">
        <v>541</v>
      </c>
      <c r="O684" s="117">
        <v>0</v>
      </c>
      <c r="P684" s="117" t="s">
        <v>541</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1056</v>
      </c>
      <c r="O691" s="66" t="s">
        <v>1058</v>
      </c>
      <c r="P691" s="66" t="s">
        <v>1061</v>
      </c>
      <c r="Q691" s="66" t="s">
        <v>1064</v>
      </c>
      <c r="R691" s="66" t="s">
        <v>1067</v>
      </c>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1065</v>
      </c>
      <c r="R692" s="70" t="s">
        <v>1065</v>
      </c>
      <c r="S692" s="8"/>
      <c r="T692" s="8"/>
      <c r="U692" s="8"/>
      <c r="V692" s="8"/>
    </row>
    <row r="693" spans="1:22" s="118" customFormat="1" ht="56.1"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1056</v>
      </c>
      <c r="O704" s="66" t="s">
        <v>1058</v>
      </c>
      <c r="P704" s="66" t="s">
        <v>1061</v>
      </c>
      <c r="Q704" s="66" t="s">
        <v>1064</v>
      </c>
      <c r="R704" s="66" t="s">
        <v>1067</v>
      </c>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1065</v>
      </c>
      <c r="R705" s="70" t="s">
        <v>1065</v>
      </c>
      <c r="S705" s="8"/>
      <c r="T705" s="8"/>
      <c r="U705" s="8"/>
      <c r="V705" s="8"/>
    </row>
    <row r="706" spans="1:23" s="118" customFormat="1" ht="56.1"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C91BF0F-19CF-4A0F-B933-86BF15FABBA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2019-12-23T00:31:56Z</dcterms:modified>
</cp:coreProperties>
</file>