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8C8A27-E070-44C7-BEB1-EBB8D1A5D92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<sst xmlns="http://schemas.openxmlformats.org/spreadsheetml/2006/main" count="2986" uniqueCount="1047">
  <si>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</si>
  <si>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</si>
  <si>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</si>
  <si>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</si>
  <si>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</si>
  <si>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</si>
  <si>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</si>
  <si>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</si>
  <si>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</si>
  <si>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</si>
  <si>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</si>
  <si>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</si>
  <si>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</si>
  <si>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</si>
  <si>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</si>
  <si>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</si>
  <si>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</si>
  <si>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</si>
  <si>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</si>
  <si>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</si>
  <si>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</si>
  <si>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</si>
  <si>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</si>
  <si>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</si>
  <si>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</si>
  <si>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</si>
  <si>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</si>
  <si>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</si>
  <si>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</si>
  <si>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</si>
  <si>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</si>
  <si>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</si>
  <si>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</si>
  <si>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</si>
  <si>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</si>
  <si>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</si>
  <si>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</si>
  <si>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</si>
  <si>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</si>
  <si>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</si>
  <si>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</si>
  <si>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</si>
  <si>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</si>
  <si>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</si>
  <si>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</si>
  <si>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</si>
  <si>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</si>
  <si>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</si>
  <si>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</si>
  <si>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</si>
  <si>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</si>
  <si>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</si>
  <si>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</si>
  <si>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</si>
  <si>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</si>
  <si>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</si>
  <si>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</si>
  <si>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</si>
  <si>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</si>
  <si>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</si>
  <si>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</si>
  <si>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</si>
  <si>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</si>
  <si>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</si>
  <si>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</si>
  <si>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</si>
  <si>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</si>
  <si>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</si>
  <si>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</si>
  <si>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</si>
  <si>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</si>
  <si>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</si>
  <si>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</si>
  <si>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</si>
  <si>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</si>
  <si>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</si>
  <si>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</si>
  <si>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</si>
  <si>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</si>
  <si>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</si>
  <si>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</si>
  <si>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</si>
  <si>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</si>
  <si>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</si>
  <si>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</si>
  <si>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</si>
  <si>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</si>
  <si>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</si>
  <si>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</si>
  <si>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</si>
  <si>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</si>
  <si>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</si>
  <si>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</si>
  <si>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</si>
  <si>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</si>
  <si>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</si>
  <si>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</si>
  <si>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</si>
  <si>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</si>
  <si>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</si>
  <si>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</si>
  <si>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</si>
  <si>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</si>
  <si>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</si>
  <si>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</si>
  <si>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</si>
  <si>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</si>
  <si>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</si>
  <si>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</si>
  <si>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</si>
  <si>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</si>
  <si>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</si>
  <si>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</si>
  <si>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</si>
  <si>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</si>
  <si>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</si>
  <si>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</si>
  <si>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</si>
  <si>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</si>
  <si>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</si>
  <si>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</si>
  <si>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</si>
  <si>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</si>
  <si>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</si>
  <si>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</si>
  <si>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</si>
  <si>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</si>
  <si>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</si>
  <si>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</si>
  <si>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</si>
  <si>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</si>
  <si>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</si>
  <si>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</si>
  <si>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</si>
  <si>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</si>
  <si>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</si>
  <si>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</si>
  <si>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</si>
  <si>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</si>
  <si>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</si>
  <si>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</si>
  <si>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</si>
  <si>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</si>
  <si>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</si>
  <si>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</si>
  <si>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</si>
  <si>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</si>
  <si>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</si>
  <si>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</si>
  <si>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</si>
  <si>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</si>
  <si>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</si>
  <si>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</si>
  <si>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</si>
  <si>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</si>
  <si>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</si>
  <si>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</si>
  <si>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</si>
  <si>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</si>
  <si>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</si>
  <si>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</si>
  <si>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</si>
  <si>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</si>
  <si>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</si>
  <si>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</si>
  <si>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</si>
  <si>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</si>
  <si>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</si>
  <si>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</si>
  <si>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</si>
  <si>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</si>
  <si>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</si>
  <si>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</si>
  <si>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</si>
  <si>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</si>
  <si>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</si>
  <si>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</si>
  <si>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</si>
  <si>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</si>
  <si>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</si>
  <si>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</si>
  <si>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</si>
  <si>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</si>
  <si>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</si>
  <si>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</si>
  <si>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</si>
  <si>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</si>
  <si>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</si>
  <si>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</si>
  <si>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</si>
  <si>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</si>
  <si>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</si>
  <si>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</si>
  <si>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</si>
  <si>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</si>
  <si>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</si>
  <si>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</si>
  <si>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</si>
  <si>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</si>
  <si>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</si>
  <si>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</si>
  <si>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</si>
  <si>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</si>
  <si>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</si>
  <si>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</si>
  <si>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</si>
  <si>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</si>
  <si>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</si>
  <si>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</si>
  <si>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</si>
  <si>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</si>
  <si>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</si>
  <si>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</si>
  <si>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</si>
  <si>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</si>
  <si>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</si>
  <si>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</si>
  <si>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</si>
  <si>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</si>
  <si>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</si>
  <si>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</si>
  <si>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</si>
  <si>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</si>
  <si>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</si>
  <si>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</si>
  <si>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</si>
  <si>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</si>
  <si>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</si>
  <si>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</si>
  <si>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</si>
  <si>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</si>
  <si>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</si>
  <si>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</si>
  <si>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</si>
  <si>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</si>
  <si>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</si>
  <si>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</si>
  <si>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</si>
  <si>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</si>
  <si>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</si>
  <si>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</si>
  <si>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</si>
  <si>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</si>
  <si>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</si>
  <si>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</si>
  <si>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</si>
  <si>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</si>
  <si>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</si>
  <si>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</si>
  <si>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</si>
  <si>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</si>
  <si>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</si>
  <si>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</si>
  <si>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</si>
  <si>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</si>
  <si>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</si>
  <si>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</si>
  <si>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</si>
  <si>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</si>
  <si>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</si>
  <si>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</si>
  <si>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</si>
  <si>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</si>
  <si>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</si>
  <si>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</si>
  <si>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</si>
  <si>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</si>
  <si>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</si>
  <si>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</si>
  <si>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</si>
  <si>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</si>
  <si>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</si>
  <si>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</si>
  <si>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</si>
  <si>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</si>
  <si>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</si>
  <si>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</si>
  <si>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</si>
  <si>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</si>
  <si>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</si>
  <si>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</si>
  <si>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</si>
  <si>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</si>
  <si>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</si>
  <si>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</si>
  <si>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</si>
  <si>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</si>
  <si>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</si>
  <si>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</si>
  <si>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</si>
  <si>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</si>
  <si>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</si>
  <si>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</si>
  <si>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</si>
  <si>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</si>
  <si>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</si>
  <si>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</si>
  <si>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</si>
  <si>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</si>
  <si>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</si>
  <si>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</si>
  <si>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</si>
  <si>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</si>
  <si>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</si>
  <si>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</si>
  <si>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</si>
  <si>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</si>
  <si>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</si>
  <si>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</si>
  <si>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</si>
  <si>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</si>
  <si>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</si>
  <si>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</si>
  <si>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</si>
  <si>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</si>
  <si>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</si>
  <si>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</si>
  <si>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</si>
  <si>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</si>
  <si>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</si>
  <si>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</si>
  <si>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</si>
  <si>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</si>
  <si>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</si>
  <si>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</si>
  <si>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</si>
  <si>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</si>
  <si>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</si>
  <si>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</si>
  <si>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</si>
  <si>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</si>
  <si>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</si>
  <si>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</si>
  <si>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</si>
  <si>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</si>
  <si>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</si>
  <si>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</si>
  <si>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</si>
  <si>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</si>
  <si>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</si>
  <si>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</si>
  <si>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</si>
  <si>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</si>
  <si>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</si>
  <si>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</si>
  <si>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</si>
  <si>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</si>
  <si>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</si>
  <si>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</si>
  <si>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</si>
  <si>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</si>
  <si>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</si>
  <si>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</si>
  <si>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</si>
  <si>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</si>
  <si>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</si>
  <si>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</si>
  <si>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</si>
  <si>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</si>
  <si>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</si>
  <si>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</si>
  <si>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</si>
  <si>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</si>
  <si>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</si>
  <si>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</si>
  <si>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</si>
  <si>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</si>
  <si>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</si>
  <si>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</si>
  <si>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</si>
  <si>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</si>
  <si>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</si>
  <si>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</si>
  <si>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</si>
  <si>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</si>
  <si>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</si>
  <si>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</si>
  <si>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</si>
  <si>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</si>
  <si>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</si>
  <si>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</si>
  <si>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</si>
  <si>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</si>
  <si>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</si>
  <si>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</si>
  <si>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</si>
  <si>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</si>
  <si>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</si>
  <si>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</si>
  <si>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</si>
  <si>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</si>
  <si>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</si>
  <si>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</si>
  <si>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</si>
  <si>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</si>
  <si>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</si>
  <si>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</si>
  <si>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</si>
  <si>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</si>
  <si>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</si>
  <si>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</si>
  <si>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</si>
  <si>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</si>
  <si>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</si>
  <si>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</si>
  <si>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</si>
  <si>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</si>
  <si>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</si>
  <si>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</si>
  <si>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</si>
  <si>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</si>
  <si>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</si>
  <si>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</si>
  <si>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</si>
  <si>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</si>
  <si>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</si>
  <si>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</si>
  <si>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</si>
  <si>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</si>
  <si>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</si>
  <si>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</si>
  <si>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</si>
  <si>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</si>
  <si>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</si>
  <si>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</si>
  <si>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</si>
  <si>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</si>
  <si>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</si>
  <si>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</si>
  <si>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</si>
  <si>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</si>
  <si>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</si>
  <si>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</si>
  <si>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</si>
  <si>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</si>
  <si>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</si>
  <si>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</si>
  <si>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</si>
  <si>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</si>
  <si>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</si>
  <si>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</si>
  <si>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</si>
  <si>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</si>
  <si>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</si>
  <si>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</si>
  <si>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</si>
  <si>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</si>
  <si>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</si>
  <si>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</si>
  <si>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</si>
  <si>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</si>
  <si>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</si>
  <si>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</si>
  <si>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</si>
  <si>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</si>
  <si>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</si>
  <si>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</si>
  <si>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</si>
  <si>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</si>
  <si>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</si>
  <si>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</si>
  <si>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</si>
  <si>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</si>
  <si>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</si>
  <si>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</si>
  <si>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</si>
  <si>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</si>
  <si>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</si>
  <si>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</si>
  <si>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</si>
  <si>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</si>
  <si>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</si>
  <si>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</si>
  <si>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</si>
  <si>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</si>
  <si>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</si>
  <si>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</si>
  <si>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</si>
  <si>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</si>
  <si>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</si>
  <si>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</si>
  <si>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</si>
  <si>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</si>
  <si>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</si>
  <si>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</si>
  <si>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</si>
  <si>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</si>
  <si>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</si>
  <si>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</si>
  <si>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</si>
  <si>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</si>
  <si>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</si>
  <si>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</si>
  <si>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</si>
  <si>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</si>
  <si>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</si>
  <si>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</si>
  <si>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</si>
  <si>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</si>
  <si>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</si>
  <si>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</si>
  <si>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</si>
  <si>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</si>
  <si>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</si>
  <si>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</si>
  <si>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</si>
  <si>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</si>
  <si>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</si>
  <si>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</si>
  <si>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</si>
  <si>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</si>
  <si>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</si>
  <si>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</si>
  <si>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</si>
  <si>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</si>
  <si>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</si>
  <si>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</si>
  <si>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</si>
  <si>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</si>
  <si>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</si>
  <si>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</si>
  <si>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</si>
  <si>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</si>
  <si>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</si>
  <si>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</si>
  <si>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</si>
  <si>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</si>
  <si>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</si>
  <si>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</si>
  <si>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</si>
  <si>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</si>
  <si>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</si>
  <si>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</si>
  <si>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</si>
  <si>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</si>
  <si>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</si>
  <si>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</si>
  <si>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</si>
  <si>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</si>
  <si>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</si>
  <si>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</si>
  <si>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</si>
  <si>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</si>
  <si>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</si>
  <si>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</si>
  <si>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</si>
  <si>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</si>
  <si>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</si>
  <si>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</si>
  <si>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</si>
  <si>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</si>
  <si>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</si>
  <si>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</si>
  <si>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</si>
  <si>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</si>
  <si>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</si>
  <si>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</si>
  <si>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</si>
  <si>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</si>
  <si>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</si>
  <si>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</si>
  <si>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</si>
  <si>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</si>
  <si>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</si>
  <si>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</si>
  <si>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</si>
  <si>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</si>
  <si>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</si>
  <si>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</si>
  <si>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</si>
  <si>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</si>
  <si>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</si>
  <si>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</si>
  <si>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</si>
  <si>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</si>
  <si>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</si>
  <si>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</si>
  <si>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</si>
  <si>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</si>
  <si>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</si>
  <si>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</si>
  <si>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</si>
  <si>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</si>
  <si>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</si>
  <si>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</si>
  <si>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</si>
  <si>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</si>
  <si>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</si>
  <si>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</si>
  <si>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</si>
  <si>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</si>
  <si>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</si>
  <si>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</si>
  <si>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</si>
  <si>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</si>
  <si>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</si>
  <si>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</si>
  <si>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</si>
  <si>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</si>
  <si>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</si>
  <si>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</si>
  <si>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</si>
  <si>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</si>
  <si>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</si>
  <si>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</si>
  <si>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</si>
  <si>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</si>
  <si>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</si>
  <si>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</si>
  <si>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</si>
  <si>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</si>
  <si>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</si>
  <si>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</si>
  <si>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</si>
  <si>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</si>
  <si>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</si>
  <si>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</si>
  <si>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</si>
  <si>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</si>
  <si>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</si>
  <si>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</si>
  <si>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</si>
  <si>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</si>
  <si>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</si>
  <si>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</si>
  <si>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</si>
  <si>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</si>
  <si>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</si>
  <si>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</si>
  <si>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</si>
  <si>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</si>
  <si>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</si>
  <si>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</si>
  <si>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</si>
  <si>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</si>
  <si>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</si>
  <si>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</si>
  <si>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</si>
  <si>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</si>
  <si>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</si>
  <si>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</si>
  <si>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</si>
  <si>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</si>
  <si>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</si>
  <si>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</si>
  <si>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</si>
  <si>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</si>
  <si>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</si>
  <si>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</si>
  <si>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</si>
  <si>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</si>
  <si>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</si>
  <si>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</si>
  <si>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</si>
  <si>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</si>
  <si>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</si>
  <si>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</si>
  <si>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</si>
  <si>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</si>
  <si>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</si>
  <si>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</si>
  <si>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</si>
  <si>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</si>
  <si>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</si>
  <si>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</si>
  <si>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</si>
  <si>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</si>
  <si>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</si>
  <si>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</si>
  <si>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</si>
  <si>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</si>
  <si>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</si>
  <si>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</si>
  <si>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</si>
  <si>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</si>
  <si>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</si>
  <si>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</si>
  <si>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</si>
  <si>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</si>
  <si>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</si>
  <si>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</si>
  <si>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</si>
  <si>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</si>
  <si>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</si>
  <si>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</si>
  <si>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</si>
  <si>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</si>
  <si>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</si>
  <si>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</si>
  <si>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</si>
  <si>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</si>
  <si>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</si>
  <si>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</si>
  <si>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</si>
  <si>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</si>
  <si>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</si>
  <si>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</si>
  <si>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</si>
  <si>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</si>
  <si>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</si>
  <si>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</si>
  <si>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</si>
  <si>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</si>
  <si>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</si>
  <si>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</si>
  <si>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</si>
  <si>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</si>
  <si>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</si>
  <si>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</si>
  <si>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</si>
  <si>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</si>
  <si>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</si>
  <si>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</si>
  <si>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</si>
  <si>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</si>
  <si>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</si>
  <si>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</si>
  <si>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</si>
  <si>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</si>
  <si>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</si>
  <si>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</si>
  <si>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</si>
  <si>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</si>
  <si>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</si>
  <si>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</si>
  <si>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</si>
  <si>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</si>
  <si>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</si>
  <si>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</si>
  <si>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</si>
  <si>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</si>
  <si>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</si>
  <si>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</si>
  <si>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</si>
  <si>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</si>
  <si>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</si>
  <si>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</si>
  <si>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</si>
  <si>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</si>
  <si>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</si>
  <si>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</si>
  <si>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</si>
  <si>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</si>
  <si>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</si>
  <si>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</si>
  <si>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</si>
  <si>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</si>
  <si>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</si>
  <si>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</si>
  <si>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</si>
  <si>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</si>
  <si>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</si>
  <si>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</si>
  <si>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</si>
  <si>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</si>
  <si>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</si>
  <si>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</si>
  <si>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</si>
  <si>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</si>
  <si>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</si>
  <si>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</si>
  <si>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</si>
  <si>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</si>
  <si>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</si>
  <si>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</si>
  <si>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</si>
  <si>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</si>
  <si>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</si>
  <si>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</si>
  <si>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</si>
  <si>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</si>
  <si>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</si>
  <si>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</si>
  <si>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</si>
  <si>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</si>
  <si>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</si>
  <si>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</si>
  <si>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</si>
  <si>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</si>
  <si>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</si>
  <si>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</si>
  <si>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</si>
  <si>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</si>
  <si>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</si>
  <si>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</si>
  <si>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</si>
  <si>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</si>
  <si>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</si>
  <si>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</si>
  <si>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</si>
  <si>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</si>
  <si>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</si>
  <si>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</si>
  <si>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</si>
  <si>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</si>
  <si>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</si>
  <si>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</si>
  <si>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</si>
  <si>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</si>
  <si>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</si>
  <si>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</si>
  <si>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</si>
  <si>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</si>
  <si>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</si>
  <si>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</si>
  <si>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</si>
  <si>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</si>
  <si>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</si>
  <si>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</si>
  <si>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</si>
  <si>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</si>
  <si>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</si>
  <si>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</si>
  <si>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</si>
  <si>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</si>
  <si>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</si>
  <si>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</si>
  <si>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</si>
  <si>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</si>
  <si>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</si>
  <si>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</si>
  <si>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</si>
  <si>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</si>
  <si>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</si>
  <si>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</si>
  <si>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</si>
  <si>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</si>
  <si>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</si>
  <si>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</si>
  <si>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</si>
  <si>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</si>
  <si>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</si>
  <si>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</si>
  <si>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</si>
  <si>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</si>
  <si>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</si>
  <si>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</si>
  <si>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</si>
  <si>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</si>
  <si>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</si>
  <si>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</si>
  <si>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</si>
  <si>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</si>
  <si>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</si>
  <si>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</si>
  <si>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</si>
  <si>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</si>
  <si>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</si>
  <si>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</si>
  <si>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</si>
  <si>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</si>
  <si>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</si>
  <si>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</si>
  <si>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</si>
  <si>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</si>
  <si>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</si>
  <si>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</si>
  <si>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</si>
  <si>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</si>
  <si>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</si>
  <si>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</si>
  <si>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</si>
  <si>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</si>
  <si>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</si>
  <si>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</si>
  <si>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</si>
  <si>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</si>
  <si>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</si>
  <si>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</si>
  <si>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</si>
  <si>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</si>
  <si>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</si>
  <si>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</si>
  <si>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</si>
  <si>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</si>
  <si>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</si>
  <si>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</si>
  <si>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</si>
  <si>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</si>
  <si>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</si>
  <si>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</si>
  <si>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</si>
  <si>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</si>
  <si>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</si>
  <si>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</si>
  <si>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</si>
  <si>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</si>
  <si>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</si>
  <si>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</si>
  <si>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</si>
  <si>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</si>
  <si>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</si>
  <si>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</si>
  <si>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</si>
  <si>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</si>
  <si>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</si>
  <si>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</si>
  <si>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</si>
  <si>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</si>
  <si>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</si>
  <si>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</si>
  <si>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</si>
  <si>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</si>
  <si>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</si>
  <si>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</si>
  <si>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</si>
  <si>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</si>
  <si>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</si>
  <si>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</si>
  <si>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</si>
  <si>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</si>
  <si>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</si>
  <si>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</si>
  <si>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</si>
  <si>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</si>
  <si>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</si>
  <si>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</si>
  <si>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</si>
  <si>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</si>
  <si>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</si>
  <si>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</si>
  <si>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</si>
  <si>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</si>
  <si>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</si>
  <si>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</si>
  <si>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</si>
  <si>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</si>
  <si>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</si>
  <si>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</si>
  <si>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</si>
  <si>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</si>
  <si>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</si>
  <si>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</si>
  <si>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</si>
  <si>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</si>
  <si>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</si>
  <si>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</si>
  <si>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</si>
  <si>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</si>
  <si>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</si>
  <si>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</si>
  <si>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</si>
  <si>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</si>
  <si>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</si>
  <si>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</si>
  <si>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</si>
  <si>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</si>
  <si>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</si>
  <si>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</si>
  <si>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</si>
  <si>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</si>
  <si>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</si>
  <si>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</si>
  <si>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</si>
  <si>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</si>
  <si>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</si>
  <si>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</si>
  <si>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</si>
  <si>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</si>
  <si>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</si>
  <si>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</si>
  <si>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</si>
  <si>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</si>
  <si>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</si>
  <si>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</si>
  <si>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</si>
  <si>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</si>
  <si>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</si>
  <si>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</si>
  <si>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</si>
  <si>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</si>
  <si>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</si>
  <si>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</si>
  <si>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</si>
  <si>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</si>
  <si>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</si>
  <si>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</si>
  <si>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</si>
  <si>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</si>
  <si>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</si>
  <si>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</si>
  <si>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</si>
  <si>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</si>
  <si>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</si>
  <si>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</si>
  <si>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</si>
  <si>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</si>
  <si>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</si>
  <si>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</si>
  <si>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</si>
  <si>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</si>
  <si>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</si>
  <si>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</si>
  <si>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</si>
  <si>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</si>
  <si>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</si>
  <si>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</si>
  <si>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</si>
  <si>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</si>
  <si>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</si>
  <si>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</si>
  <si>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</si>
  <si>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</si>
  <si>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</si>
  <si>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</si>
  <si>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</si>
  <si>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</si>
  <si>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</si>
  <si>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</si>
  <si>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</si>
  <si>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</si>
  <si>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</si>
  <si>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</si>
  <si>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</si>
  <si>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</si>
  <si>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</si>
  <si>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</si>
  <si>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</si>
  <si>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</si>
  <si>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</si>
  <si>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</si>
  <si>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</si>
  <si>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</si>
  <si>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</si>
  <si>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</si>
  <si>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</si>
  <si>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</si>
  <si>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</si>
  <si>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</si>
  <si>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</si>
  <si>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</si>
  <si>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</si>
  <si>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</si>
  <si>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</si>
  <si>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</si>
  <si>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</si>
  <si>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</si>
  <si>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医療法人社団愛友会蓮田一心会病院</t>
    <phoneticPr fontId="3"/>
  </si>
  <si>
    <t>〒349-0123 蓮田市本町３番１７号</t>
    <phoneticPr fontId="3"/>
  </si>
  <si>
    <t>〇</t>
  </si>
  <si>
    <t>医療法人</t>
  </si>
  <si>
    <t>泌尿器科</t>
  </si>
  <si>
    <t>ＤＰＣ病院ではない</t>
  </si>
  <si>
    <t>有</t>
  </si>
  <si>
    <t>-</t>
    <phoneticPr fontId="3"/>
  </si>
  <si>
    <t>A病棟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</si>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</sst>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77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56</v>
      </c>
      <c r="K167" s="264" t="str">
        <f t="shared" si="3"/>
        <v/>
      </c>
      <c r="L167" s="117">
        <v>56</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7.1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32</v>
      </c>
      <c r="K269" s="81" t="str">
        <f t="shared" si="8"/>
        <v/>
      </c>
      <c r="L269" s="147">
        <v>32</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1.9</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0.4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0.5</v>
      </c>
      <c r="M298" s="148">
        <v>5.7</v>
      </c>
      <c r="N298" s="148">
        <v>5.2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6</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4</v>
      </c>
      <c r="N301" s="147">
        <v>10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0.8</v>
      </c>
      <c r="M302" s="148">
        <v>0</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0.5</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0.5</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224</v>
      </c>
      <c r="K392" s="81" t="str">
        <f t="shared" ref="K392:K397" si="11">IF(OR(COUNTIF(L392:L392,"未確認")&gt;0,COUNTIF(L392:L392,"~*")&gt;0),"※","")</f>
        <v/>
      </c>
      <c r="L392" s="147">
        <v>224</v>
      </c>
    </row>
    <row r="393" spans="1:22" s="83" customFormat="1" ht="34.5" customHeight="1">
      <c r="A393" s="249" t="s">
        <v>773</v>
      </c>
      <c r="B393" s="84"/>
      <c r="C393" s="369"/>
      <c r="D393" s="379"/>
      <c r="E393" s="319" t="s">
        <v>224</v>
      </c>
      <c r="F393" s="320"/>
      <c r="G393" s="320"/>
      <c r="H393" s="321"/>
      <c r="I393" s="342"/>
      <c r="J393" s="140">
        <f t="shared" si="10"/>
        <v>100</v>
      </c>
      <c r="K393" s="81" t="str">
        <f t="shared" si="11"/>
        <v/>
      </c>
      <c r="L393" s="147">
        <v>100</v>
      </c>
    </row>
    <row r="394" spans="1:22" s="83" customFormat="1" ht="34.5" customHeight="1">
      <c r="A394" s="250" t="s">
        <v>774</v>
      </c>
      <c r="B394" s="84"/>
      <c r="C394" s="369"/>
      <c r="D394" s="380"/>
      <c r="E394" s="319" t="s">
        <v>225</v>
      </c>
      <c r="F394" s="320"/>
      <c r="G394" s="320"/>
      <c r="H394" s="321"/>
      <c r="I394" s="342"/>
      <c r="J394" s="140">
        <f t="shared" si="10"/>
        <v>124</v>
      </c>
      <c r="K394" s="81" t="str">
        <f t="shared" si="11"/>
        <v/>
      </c>
      <c r="L394" s="147">
        <v>124</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18273</v>
      </c>
      <c r="K396" s="81" t="str">
        <f t="shared" si="11"/>
        <v/>
      </c>
      <c r="L396" s="147">
        <v>18273</v>
      </c>
    </row>
    <row r="397" spans="1:22" s="83" customFormat="1" ht="34.5" customHeight="1">
      <c r="A397" s="250" t="s">
        <v>777</v>
      </c>
      <c r="B397" s="119"/>
      <c r="C397" s="369"/>
      <c r="D397" s="319" t="s">
        <v>228</v>
      </c>
      <c r="E397" s="320"/>
      <c r="F397" s="320"/>
      <c r="G397" s="320"/>
      <c r="H397" s="321"/>
      <c r="I397" s="343"/>
      <c r="J397" s="140">
        <f t="shared" si="10"/>
        <v>222</v>
      </c>
      <c r="K397" s="81" t="str">
        <f t="shared" si="11"/>
        <v/>
      </c>
      <c r="L397" s="147">
        <v>222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224</v>
      </c>
      <c r="K405" s="81" t="str">
        <f t="shared" ref="K405:K422" si="13">IF(OR(COUNTIF(L405:L405,"未確認")&gt;0,COUNTIF(L405:L405,"~*")&gt;0),"※","")</f>
        <v/>
      </c>
      <c r="L405" s="147">
        <v>224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64</v>
      </c>
      <c r="K407" s="81" t="str">
        <f t="shared" si="13"/>
        <v/>
      </c>
      <c r="L407" s="147">
        <v>64</v>
      </c>
    </row>
    <row r="408" spans="1:22" s="83" customFormat="1" ht="34.5" customHeight="1">
      <c r="A408" s="251" t="s">
        <v>781</v>
      </c>
      <c r="B408" s="119"/>
      <c r="C408" s="368"/>
      <c r="D408" s="368"/>
      <c r="E408" s="319" t="s">
        <v>236</v>
      </c>
      <c r="F408" s="320"/>
      <c r="G408" s="320"/>
      <c r="H408" s="321"/>
      <c r="I408" s="360"/>
      <c r="J408" s="140">
        <f t="shared" si="12"/>
        <v>100</v>
      </c>
      <c r="K408" s="81" t="str">
        <f t="shared" si="13"/>
        <v/>
      </c>
      <c r="L408" s="147">
        <v>100</v>
      </c>
    </row>
    <row r="409" spans="1:22" s="83" customFormat="1" ht="34.5" customHeight="1">
      <c r="A409" s="251" t="s">
        <v>782</v>
      </c>
      <c r="B409" s="119"/>
      <c r="C409" s="368"/>
      <c r="D409" s="368"/>
      <c r="E409" s="316" t="s">
        <v>989</v>
      </c>
      <c r="F409" s="317"/>
      <c r="G409" s="317"/>
      <c r="H409" s="318"/>
      <c r="I409" s="360"/>
      <c r="J409" s="140">
        <f t="shared" si="12"/>
        <v>60</v>
      </c>
      <c r="K409" s="81" t="str">
        <f t="shared" si="13"/>
        <v/>
      </c>
      <c r="L409" s="147">
        <v>60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222</v>
      </c>
      <c r="K413" s="81" t="str">
        <f t="shared" si="13"/>
        <v/>
      </c>
      <c r="L413" s="147">
        <v>222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v>
      </c>
      <c r="K415" s="81" t="str">
        <f t="shared" si="13"/>
        <v/>
      </c>
      <c r="L415" s="147">
        <v>53</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13</v>
      </c>
      <c r="K418" s="81" t="str">
        <f t="shared" si="13"/>
        <v/>
      </c>
      <c r="L418" s="147">
        <v>13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52</v>
      </c>
      <c r="K420" s="81" t="str">
        <f t="shared" si="13"/>
        <v/>
      </c>
      <c r="L420" s="147">
        <v>52</v>
      </c>
    </row>
    <row r="421" spans="1:22" s="83" customFormat="1" ht="34.5" customHeight="1">
      <c r="A421" s="251" t="s">
        <v>794</v>
      </c>
      <c r="B421" s="119"/>
      <c r="C421" s="368"/>
      <c r="D421" s="368"/>
      <c r="E421" s="319" t="s">
        <v>247</v>
      </c>
      <c r="F421" s="320"/>
      <c r="G421" s="320"/>
      <c r="H421" s="321"/>
      <c r="I421" s="360"/>
      <c r="J421" s="140">
        <f t="shared" si="12"/>
        <v>90</v>
      </c>
      <c r="K421" s="81" t="str">
        <f t="shared" si="13"/>
        <v/>
      </c>
      <c r="L421" s="147">
        <v>90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222</v>
      </c>
      <c r="K430" s="193" t="str">
        <f>IF(OR(COUNTIF(L430:L430,"未確認")&gt;0,COUNTIF(L430:L430,"~*")&gt;0),"※","")</f>
        <v/>
      </c>
      <c r="L430" s="147">
        <v>222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218</v>
      </c>
      <c r="K433" s="193" t="str">
        <f>IF(OR(COUNTIF(L433:L433,"未確認")&gt;0,COUNTIF(L433:L433,"~*")&gt;0),"※","")</f>
        <v/>
      </c>
      <c r="L433" s="147">
        <v>218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28</v>
      </c>
      <c r="K535" s="201" t="str">
        <f t="shared" si="22"/>
        <v/>
      </c>
      <c r="L535" s="117">
        <v>28</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15</v>
      </c>
      <c r="K555" s="201" t="str">
        <f t="shared" si="24"/>
        <v/>
      </c>
      <c r="L555" s="117">
        <v>15</v>
      </c>
    </row>
    <row r="556" spans="1:12" s="115" customFormat="1" ht="69.95" customHeight="1">
      <c r="A556" s="252" t="s">
        <v>864</v>
      </c>
      <c r="B556" s="119"/>
      <c r="C556" s="319" t="s">
        <v>370</v>
      </c>
      <c r="D556" s="320"/>
      <c r="E556" s="320"/>
      <c r="F556" s="320"/>
      <c r="G556" s="320"/>
      <c r="H556" s="321"/>
      <c r="I556" s="138" t="s">
        <v>371</v>
      </c>
      <c r="J556" s="116" t="str">
        <f t="shared" si="23"/>
        <v>*</v>
      </c>
      <c r="K556" s="201" t="str">
        <f t="shared" si="24"/>
        <v>※</v>
      </c>
      <c r="L556" s="117" t="s">
        <v>541</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143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13</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104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147</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t="str">
        <f t="shared" si="25"/>
        <v>*</v>
      </c>
      <c r="K603" s="201" t="str">
        <f t="shared" si="26"/>
        <v>※</v>
      </c>
      <c r="L603" s="117" t="s">
        <v>541</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21</v>
      </c>
      <c r="K631" s="201" t="str">
        <f t="shared" ref="K631:K638" si="30">IF(OR(COUNTIF(L631:L631,"未確認")&gt;0,COUNTIF(L631:L631,"*")&gt;0),"※","")</f>
        <v/>
      </c>
      <c r="L631" s="117">
        <v>21</v>
      </c>
    </row>
    <row r="632" spans="1:22" s="118" customFormat="1" ht="56.1" customHeight="1">
      <c r="A632" s="252" t="s">
        <v>918</v>
      </c>
      <c r="B632" s="119"/>
      <c r="C632" s="319" t="s">
        <v>434</v>
      </c>
      <c r="D632" s="320"/>
      <c r="E632" s="320"/>
      <c r="F632" s="320"/>
      <c r="G632" s="320"/>
      <c r="H632" s="321"/>
      <c r="I632" s="122" t="s">
        <v>435</v>
      </c>
      <c r="J632" s="116">
        <f t="shared" si="29"/>
        <v>22</v>
      </c>
      <c r="K632" s="201" t="str">
        <f t="shared" si="30"/>
        <v/>
      </c>
      <c r="L632" s="117">
        <v>22</v>
      </c>
    </row>
    <row r="633" spans="1:22" s="118" customFormat="1" ht="57">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55</v>
      </c>
      <c r="K637" s="201" t="str">
        <f t="shared" si="30"/>
        <v/>
      </c>
      <c r="L637" s="117">
        <v>55</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17</v>
      </c>
      <c r="K649" s="201" t="str">
        <f t="shared" si="32"/>
        <v/>
      </c>
      <c r="L649" s="117">
        <v>17</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56</v>
      </c>
      <c r="K694" s="201" t="str">
        <f>IF(OR(COUNTIF(L694:L694,"未確認")&gt;0,COUNTIF(L694:L694,"*")&gt;0),"※","")</f>
        <v/>
      </c>
      <c r="L694" s="117">
        <v>56</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86E6D5-B22D-4D47-A611-EE8E13C96E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2019-12-23T00:31:51Z</dcterms:modified>
</cp:coreProperties>
</file>