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8C7C215-49B9-4E79-9F61-93AE65483C1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<sst xmlns="http://schemas.openxmlformats.org/spreadsheetml/2006/main" count="3272" uniqueCount="1054">
  <si>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</si>
  <si>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</si>
  <si>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</si>
  <si>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</si>
  <si>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</si>
  <si>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</si>
  <si>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</si>
  <si>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</si>
  <si>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</si>
  <si>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</si>
  <si>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</si>
  <si>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</si>
  <si>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</si>
  <si>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</si>
  <si>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</si>
  <si>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</si>
  <si>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</si>
  <si>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</si>
  <si>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</si>
  <si>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</si>
  <si>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</si>
  <si>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</si>
  <si>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</si>
  <si>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</si>
  <si>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</si>
  <si>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</si>
  <si>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</si>
  <si>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</si>
  <si>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</si>
  <si>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</si>
  <si>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</si>
  <si>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</si>
  <si>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</si>
  <si>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</si>
  <si>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</si>
  <si>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</si>
  <si>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</si>
  <si>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</si>
  <si>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</si>
  <si>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</si>
  <si>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</si>
  <si>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</si>
  <si>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</si>
  <si>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</si>
  <si>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</si>
  <si>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</si>
  <si>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</si>
  <si>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</si>
  <si>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</si>
  <si>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</si>
  <si>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</si>
  <si>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</si>
  <si>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</si>
  <si>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</si>
  <si>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</si>
  <si>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</si>
  <si>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</si>
  <si>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</si>
  <si>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</si>
  <si>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</si>
  <si>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</si>
  <si>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</si>
  <si>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</si>
  <si>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</si>
  <si>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</si>
  <si>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</si>
  <si>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</si>
  <si>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</si>
  <si>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</si>
  <si>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</si>
  <si>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</si>
  <si>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</si>
  <si>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</si>
  <si>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</si>
  <si>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</si>
  <si>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</si>
  <si>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</si>
  <si>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</si>
  <si>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</si>
  <si>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</si>
  <si>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</si>
  <si>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</si>
  <si>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</si>
  <si>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</si>
  <si>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</si>
  <si>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</si>
  <si>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</si>
  <si>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</si>
  <si>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</si>
  <si>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</si>
  <si>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</si>
  <si>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</si>
  <si>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</si>
  <si>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</si>
  <si>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</si>
  <si>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</si>
  <si>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</si>
  <si>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</si>
  <si>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</si>
  <si>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</si>
  <si>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</si>
  <si>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</si>
  <si>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</si>
  <si>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</si>
  <si>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</si>
  <si>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</si>
  <si>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</si>
  <si>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</si>
  <si>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</si>
  <si>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</si>
  <si>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</si>
  <si>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</si>
  <si>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</si>
  <si>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</si>
  <si>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</si>
  <si>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</si>
  <si>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</si>
  <si>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</si>
  <si>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</si>
  <si>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</si>
  <si>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</si>
  <si>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</si>
  <si>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</si>
  <si>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</si>
  <si>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</si>
  <si>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</si>
  <si>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</si>
  <si>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</si>
  <si>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</si>
  <si>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</si>
  <si>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</si>
  <si>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</si>
  <si>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</si>
  <si>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</si>
  <si>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</si>
  <si>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</si>
  <si>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</si>
  <si>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</si>
  <si>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</si>
  <si>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</si>
  <si>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</si>
  <si>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</si>
  <si>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</si>
  <si>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</si>
  <si>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</si>
  <si>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</si>
  <si>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</si>
  <si>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</si>
  <si>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</si>
  <si>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</si>
  <si>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</si>
  <si>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</si>
  <si>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</si>
  <si>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</si>
  <si>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</si>
  <si>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</si>
  <si>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</si>
  <si>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</si>
  <si>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</si>
  <si>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</si>
  <si>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</si>
  <si>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</si>
  <si>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</si>
  <si>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</si>
  <si>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</si>
  <si>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</si>
  <si>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</si>
  <si>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</si>
  <si>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</si>
  <si>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</si>
  <si>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</si>
  <si>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</si>
  <si>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</si>
  <si>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</si>
  <si>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</si>
  <si>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</si>
  <si>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</si>
  <si>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</si>
  <si>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</si>
  <si>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</si>
  <si>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</si>
  <si>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</si>
  <si>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</si>
  <si>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</si>
  <si>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</si>
  <si>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</si>
  <si>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</si>
  <si>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</si>
  <si>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</si>
  <si>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</si>
  <si>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</si>
  <si>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</si>
  <si>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</si>
  <si>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</si>
  <si>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</si>
  <si>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</si>
  <si>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</si>
  <si>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</si>
  <si>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</si>
  <si>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</si>
  <si>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</si>
  <si>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</si>
  <si>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</si>
  <si>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</si>
  <si>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</si>
  <si>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</si>
  <si>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</si>
  <si>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</si>
  <si>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</si>
  <si>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</si>
  <si>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</si>
  <si>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</si>
  <si>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</si>
  <si>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</si>
  <si>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</si>
  <si>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</si>
  <si>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</si>
  <si>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</si>
  <si>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</si>
  <si>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</si>
  <si>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</si>
  <si>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</si>
  <si>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</si>
  <si>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</si>
  <si>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</si>
  <si>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</si>
  <si>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</si>
  <si>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</si>
  <si>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</si>
  <si>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</si>
  <si>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</si>
  <si>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</si>
  <si>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</si>
  <si>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</si>
  <si>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</si>
  <si>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</si>
  <si>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</si>
  <si>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</si>
  <si>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</si>
  <si>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</si>
  <si>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</si>
  <si>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</si>
  <si>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</si>
  <si>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</si>
  <si>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</si>
  <si>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</si>
  <si>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</si>
  <si>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</si>
  <si>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</si>
  <si>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</si>
  <si>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</si>
  <si>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</si>
  <si>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</si>
  <si>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</si>
  <si>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</si>
  <si>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</si>
  <si>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</si>
  <si>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</si>
  <si>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</si>
  <si>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</si>
  <si>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</si>
  <si>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</si>
  <si>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</si>
  <si>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</si>
  <si>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</si>
  <si>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</si>
  <si>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</si>
  <si>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</si>
  <si>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</si>
  <si>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</si>
  <si>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</si>
  <si>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</si>
  <si>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</si>
  <si>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</si>
  <si>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</si>
  <si>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</si>
  <si>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</si>
  <si>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</si>
  <si>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</si>
  <si>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</si>
  <si>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</si>
  <si>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</si>
  <si>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</si>
  <si>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</si>
  <si>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</si>
  <si>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</si>
  <si>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</si>
  <si>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</si>
  <si>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</si>
  <si>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</si>
  <si>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</si>
  <si>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</si>
  <si>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</si>
  <si>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</si>
  <si>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</si>
  <si>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</si>
  <si>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</si>
  <si>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</si>
  <si>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</si>
  <si>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</si>
  <si>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</si>
  <si>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</si>
  <si>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</si>
  <si>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</si>
  <si>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</si>
  <si>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</si>
  <si>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</si>
  <si>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</si>
  <si>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</si>
  <si>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</si>
  <si>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</si>
  <si>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</si>
  <si>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</si>
  <si>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</si>
  <si>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</si>
  <si>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</si>
  <si>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</si>
  <si>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</si>
  <si>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</si>
  <si>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</si>
  <si>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</si>
  <si>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</si>
  <si>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</si>
  <si>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</si>
  <si>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</si>
  <si>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</si>
  <si>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</si>
  <si>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</si>
  <si>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</si>
  <si>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</si>
  <si>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</si>
  <si>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</si>
  <si>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</si>
  <si>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</si>
  <si>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</si>
  <si>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</si>
  <si>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</si>
  <si>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</si>
  <si>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</si>
  <si>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</si>
  <si>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</si>
  <si>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</si>
  <si>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</si>
  <si>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</si>
  <si>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</si>
  <si>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</si>
  <si>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</si>
  <si>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</si>
  <si>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</si>
  <si>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</si>
  <si>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</si>
  <si>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</si>
  <si>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</si>
  <si>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</si>
  <si>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</si>
  <si>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</si>
  <si>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</si>
  <si>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</si>
  <si>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</si>
  <si>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</si>
  <si>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</si>
  <si>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</si>
  <si>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</si>
  <si>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</si>
  <si>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</si>
  <si>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</si>
  <si>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</si>
  <si>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</si>
  <si>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</si>
  <si>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</si>
  <si>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</si>
  <si>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</si>
  <si>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</si>
  <si>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</si>
  <si>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</si>
  <si>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</si>
  <si>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</si>
  <si>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</si>
  <si>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</si>
  <si>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</si>
  <si>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</si>
  <si>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</si>
  <si>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</si>
  <si>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</si>
  <si>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</si>
  <si>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</si>
  <si>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</si>
  <si>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</si>
  <si>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</si>
  <si>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</si>
  <si>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</si>
  <si>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</si>
  <si>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</si>
  <si>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</si>
  <si>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</si>
  <si>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</si>
  <si>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</si>
  <si>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</si>
  <si>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</si>
  <si>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</si>
  <si>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</si>
  <si>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</si>
  <si>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</si>
  <si>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</si>
  <si>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</si>
  <si>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</si>
  <si>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</si>
  <si>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</si>
  <si>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</si>
  <si>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</si>
  <si>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</si>
  <si>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</si>
  <si>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</si>
  <si>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</si>
  <si>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</si>
  <si>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</si>
  <si>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</si>
  <si>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</si>
  <si>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</si>
  <si>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</si>
  <si>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</si>
  <si>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</si>
  <si>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</si>
  <si>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</si>
  <si>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</si>
  <si>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</si>
  <si>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</si>
  <si>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</si>
  <si>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</si>
  <si>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</si>
  <si>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</si>
  <si>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</si>
  <si>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</si>
  <si>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</si>
  <si>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</si>
  <si>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</si>
  <si>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</si>
  <si>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</si>
  <si>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</si>
  <si>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</si>
  <si>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</si>
  <si>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</si>
  <si>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</si>
  <si>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</si>
  <si>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</si>
  <si>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</si>
  <si>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</si>
  <si>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</si>
  <si>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</si>
  <si>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</si>
  <si>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</si>
  <si>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</si>
  <si>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</si>
  <si>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</si>
  <si>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</si>
  <si>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</si>
  <si>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</si>
  <si>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</si>
  <si>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</si>
  <si>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</si>
  <si>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</si>
  <si>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</si>
  <si>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</si>
  <si>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</si>
  <si>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</si>
  <si>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</si>
  <si>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</si>
  <si>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</si>
  <si>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</si>
  <si>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</si>
  <si>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</si>
  <si>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</si>
  <si>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</si>
  <si>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</si>
  <si>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</si>
  <si>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</si>
  <si>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</si>
  <si>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</si>
  <si>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</si>
  <si>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</si>
  <si>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</si>
  <si>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</si>
  <si>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</si>
  <si>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</si>
  <si>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</si>
  <si>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</si>
  <si>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</si>
  <si>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</si>
  <si>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</si>
  <si>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</si>
  <si>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</si>
  <si>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</si>
  <si>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</si>
  <si>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</si>
  <si>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</si>
  <si>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</si>
  <si>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</si>
  <si>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</si>
  <si>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</si>
  <si>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</si>
  <si>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</si>
  <si>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</si>
  <si>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</si>
  <si>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</si>
  <si>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</si>
  <si>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</si>
  <si>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</si>
  <si>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</si>
  <si>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</si>
  <si>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</si>
  <si>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</si>
  <si>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</si>
  <si>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</si>
  <si>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</si>
  <si>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</si>
  <si>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</si>
  <si>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</si>
  <si>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</si>
  <si>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</si>
  <si>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</si>
  <si>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</si>
  <si>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</si>
  <si>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</si>
  <si>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</si>
  <si>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</si>
  <si>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</si>
  <si>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</si>
  <si>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</si>
  <si>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</si>
  <si>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</si>
  <si>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</si>
  <si>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</si>
  <si>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</si>
  <si>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</si>
  <si>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</si>
  <si>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</si>
  <si>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</si>
  <si>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</si>
  <si>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</si>
  <si>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</si>
  <si>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</si>
  <si>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</si>
  <si>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</si>
  <si>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</si>
  <si>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</si>
  <si>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</si>
  <si>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</si>
  <si>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</si>
  <si>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</si>
  <si>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</si>
  <si>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</si>
  <si>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</si>
  <si>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</si>
  <si>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</si>
  <si>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</si>
  <si>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</si>
  <si>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</si>
  <si>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</si>
  <si>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</si>
  <si>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</si>
  <si>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</si>
  <si>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</si>
  <si>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</si>
  <si>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</si>
  <si>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</si>
  <si>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</si>
  <si>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</si>
  <si>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</si>
  <si>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</si>
  <si>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</si>
  <si>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</si>
  <si>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</si>
  <si>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</si>
  <si>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</si>
  <si>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</si>
  <si>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</si>
  <si>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</si>
  <si>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</si>
  <si>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</si>
  <si>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</si>
  <si>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</si>
  <si>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</si>
  <si>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</si>
  <si>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</si>
  <si>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</si>
  <si>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</si>
  <si>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</si>
  <si>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</si>
  <si>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</si>
  <si>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</si>
  <si>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</si>
  <si>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</si>
  <si>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</si>
  <si>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</si>
  <si>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</si>
  <si>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</si>
  <si>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</si>
  <si>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</si>
  <si>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</si>
  <si>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</si>
  <si>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</si>
  <si>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</si>
  <si>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</si>
  <si>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</si>
  <si>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</si>
  <si>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</si>
  <si>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</si>
  <si>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</si>
  <si>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</si>
  <si>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</si>
  <si>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</si>
  <si>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</si>
  <si>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</si>
  <si>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</si>
  <si>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</si>
  <si>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</si>
  <si>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</si>
  <si>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</si>
  <si>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</si>
  <si>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</si>
  <si>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</si>
  <si>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</si>
  <si>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</si>
  <si>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</si>
  <si>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</si>
  <si>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</si>
  <si>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</si>
  <si>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</si>
  <si>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</si>
  <si>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</si>
  <si>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</si>
  <si>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</si>
  <si>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</si>
  <si>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</si>
  <si>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</si>
  <si>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</si>
  <si>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</si>
  <si>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</si>
  <si>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</si>
  <si>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</si>
  <si>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</si>
  <si>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</si>
  <si>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</si>
  <si>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</si>
  <si>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</si>
  <si>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</si>
  <si>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</si>
  <si>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</si>
  <si>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</si>
  <si>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</si>
  <si>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</si>
  <si>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</si>
  <si>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</si>
  <si>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</si>
  <si>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</si>
  <si>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</si>
  <si>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</si>
  <si>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</si>
  <si>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</si>
  <si>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</si>
  <si>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</si>
  <si>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</si>
  <si>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</si>
  <si>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</si>
  <si>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</si>
  <si>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</si>
  <si>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</si>
  <si>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</si>
  <si>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</si>
  <si>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</si>
  <si>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</si>
  <si>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</si>
  <si>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</si>
  <si>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</si>
  <si>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</si>
  <si>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</si>
  <si>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</si>
  <si>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</si>
  <si>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</si>
  <si>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</si>
  <si>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</si>
  <si>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</si>
  <si>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</si>
  <si>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</si>
  <si>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</si>
  <si>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</si>
  <si>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</si>
  <si>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</si>
  <si>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</si>
  <si>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</si>
  <si>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</si>
  <si>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</si>
  <si>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</si>
  <si>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</si>
  <si>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</si>
  <si>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</si>
  <si>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</si>
  <si>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</si>
  <si>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</si>
  <si>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</si>
  <si>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</si>
  <si>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</si>
  <si>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</si>
  <si>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</si>
  <si>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</si>
  <si>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</si>
  <si>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</si>
  <si>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</si>
  <si>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</si>
  <si>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</si>
  <si>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</si>
  <si>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</si>
  <si>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</si>
  <si>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</si>
  <si>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</si>
  <si>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</si>
  <si>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</si>
  <si>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</si>
  <si>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</si>
  <si>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</si>
  <si>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</si>
  <si>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</si>
  <si>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</si>
  <si>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</si>
  <si>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</si>
  <si>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</si>
  <si>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</si>
  <si>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</si>
  <si>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</si>
  <si>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</si>
  <si>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</si>
  <si>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</si>
  <si>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</si>
  <si>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</si>
  <si>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</si>
  <si>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</si>
  <si>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</si>
  <si>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</si>
  <si>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</si>
  <si>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</si>
  <si>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</si>
  <si>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</si>
  <si>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</si>
  <si>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</si>
  <si>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</si>
  <si>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</si>
  <si>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</si>
  <si>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</si>
  <si>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</si>
  <si>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</si>
  <si>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</si>
  <si>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</si>
  <si>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</si>
  <si>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</si>
  <si>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</si>
  <si>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</si>
  <si>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</si>
  <si>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</si>
  <si>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</si>
  <si>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</si>
  <si>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</si>
  <si>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</si>
  <si>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</si>
  <si>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</si>
  <si>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</si>
  <si>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</si>
  <si>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</si>
  <si>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</si>
  <si>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</si>
  <si>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</si>
  <si>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</si>
  <si>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</si>
  <si>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</si>
  <si>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</si>
  <si>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</si>
  <si>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</si>
  <si>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</si>
  <si>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</si>
  <si>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</si>
  <si>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</si>
  <si>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</si>
  <si>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</si>
  <si>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</si>
  <si>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</si>
  <si>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</si>
  <si>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</si>
  <si>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</si>
  <si>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</si>
  <si>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</si>
  <si>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</si>
  <si>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</si>
  <si>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</si>
  <si>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</si>
  <si>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</si>
  <si>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</si>
  <si>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</si>
  <si>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</si>
  <si>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</si>
  <si>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</si>
  <si>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</si>
  <si>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</si>
  <si>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</si>
  <si>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</si>
  <si>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</si>
  <si>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</si>
  <si>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</si>
  <si>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</si>
  <si>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</si>
  <si>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</si>
  <si>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</si>
  <si>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</si>
  <si>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</si>
  <si>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</si>
  <si>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</si>
  <si>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</si>
  <si>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</si>
  <si>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</si>
  <si>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</si>
  <si>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</si>
  <si>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</si>
  <si>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</si>
  <si>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</si>
  <si>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</si>
  <si>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</si>
  <si>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</si>
  <si>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</si>
  <si>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</si>
  <si>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</si>
  <si>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</si>
  <si>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</si>
  <si>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</si>
  <si>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</si>
  <si>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</si>
  <si>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</si>
  <si>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</si>
  <si>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</si>
  <si>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</si>
  <si>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</si>
  <si>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</si>
  <si>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</si>
  <si>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</si>
  <si>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</si>
  <si>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</si>
  <si>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</si>
  <si>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</si>
  <si>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</si>
  <si>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</si>
  <si>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</si>
  <si>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</si>
  <si>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</si>
  <si>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</si>
  <si>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</si>
  <si>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</si>
  <si>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</si>
  <si>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</si>
  <si>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</si>
  <si>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</si>
  <si>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</si>
  <si>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</si>
  <si>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</si>
  <si>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</si>
  <si>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</si>
  <si>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</si>
  <si>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</si>
  <si>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</si>
  <si>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</si>
  <si>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</si>
  <si>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</si>
  <si>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</si>
  <si>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</si>
  <si>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</si>
  <si>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</si>
  <si>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</si>
  <si>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</si>
  <si>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</si>
  <si>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</si>
  <si>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</si>
  <si>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</si>
  <si>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</si>
  <si>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</si>
  <si>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</si>
  <si>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</si>
  <si>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</si>
  <si>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</si>
  <si>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</si>
  <si>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</si>
  <si>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</si>
  <si>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</si>
  <si>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</si>
  <si>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</si>
  <si>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</si>
  <si>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</si>
  <si>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</si>
  <si>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</si>
  <si>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</si>
  <si>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</si>
  <si>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</si>
  <si>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</si>
  <si>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</si>
  <si>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</si>
  <si>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</si>
  <si>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</si>
  <si>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</si>
  <si>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</si>
  <si>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</si>
  <si>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</si>
  <si>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</si>
  <si>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</si>
  <si>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</si>
  <si>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</si>
  <si>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</si>
  <si>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</si>
  <si>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</si>
  <si>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</si>
  <si>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</si>
  <si>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</si>
  <si>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</si>
  <si>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</si>
  <si>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</si>
  <si>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</si>
  <si>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</si>
  <si>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</si>
  <si>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</si>
  <si>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</si>
  <si>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</si>
  <si>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</si>
  <si>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</si>
  <si>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</si>
  <si>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</si>
  <si>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</si>
  <si>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</si>
  <si>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</si>
  <si>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</si>
  <si>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</si>
  <si>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</si>
  <si>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</si>
  <si>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</si>
  <si>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</si>
  <si>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</si>
  <si>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</si>
  <si>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</si>
  <si>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</si>
  <si>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</si>
  <si>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</si>
  <si>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</si>
  <si>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</si>
  <si>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</si>
  <si>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</si>
  <si>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</si>
  <si>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</si>
  <si>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</si>
  <si>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</si>
  <si>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</si>
  <si>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</si>
  <si>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</si>
  <si>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</si>
  <si>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</si>
  <si>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</si>
  <si>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</si>
  <si>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</si>
  <si>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</si>
  <si>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</si>
  <si>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</si>
  <si>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</si>
  <si>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</si>
  <si>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</si>
  <si>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</si>
  <si>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</si>
  <si>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</si>
  <si>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</si>
  <si>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</si>
  <si>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</si>
  <si>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</si>
  <si>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</si>
  <si>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</si>
  <si>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</si>
  <si>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</si>
  <si>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</si>
  <si>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</si>
  <si>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</si>
  <si>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</si>
  <si>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</si>
  <si>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</si>
  <si>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</si>
  <si>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</si>
  <si>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</si>
  <si>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</si>
  <si>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</si>
  <si>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</si>
  <si>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</si>
  <si>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</si>
  <si>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</si>
  <si>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</si>
  <si>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</si>
  <si>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</si>
  <si>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</si>
  <si>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</si>
  <si>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</si>
  <si>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</si>
  <si>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</si>
  <si>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</si>
  <si>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</si>
  <si>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</si>
  <si>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</si>
  <si>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</si>
  <si>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</si>
  <si>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</si>
  <si>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</si>
  <si>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</si>
  <si>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</si>
  <si>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</si>
  <si>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</si>
  <si>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</si>
  <si>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</si>
  <si>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</si>
  <si>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</si>
  <si>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</si>
  <si>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</si>
  <si>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</si>
  <si>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</si>
  <si>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</si>
  <si>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</si>
  <si>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</si>
  <si>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</si>
  <si>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</si>
  <si>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</si>
  <si>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</si>
  <si>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</si>
  <si>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</si>
  <si>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</si>
  <si>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</si>
  <si>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</si>
  <si>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</si>
  <si>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</si>
  <si>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</si>
  <si>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</si>
  <si>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</si>
  <si>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</si>
  <si>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医療法人社団和風会所沢リハビリテーション病院</t>
    <phoneticPr fontId="3"/>
  </si>
  <si>
    <t>〒359-0002 所沢市中富１０１６</t>
    <phoneticPr fontId="3"/>
  </si>
  <si>
    <t>〇</t>
  </si>
  <si>
    <t>医療法人</t>
  </si>
  <si>
    <t>内科</t>
  </si>
  <si>
    <t>回復期ﾘﾊﾋﾞﾘﾃｰｼｮﾝ病棟入院料１</t>
  </si>
  <si>
    <t>ＤＰＣ病院ではない</t>
  </si>
  <si>
    <t>有</t>
  </si>
  <si>
    <t>-</t>
    <phoneticPr fontId="3"/>
  </si>
  <si>
    <t>体制強化加算１の届出有り</t>
  </si>
  <si>
    <t>2階病棟</t>
  </si>
  <si>
    <t>回復期機能</t>
  </si>
  <si>
    <t>未突合</t>
  </si>
  <si>
    <t>未突合</t>
    <phoneticPr fontId="10"/>
  </si>
  <si>
    <t>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</si>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</sst>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8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1040</v>
      </c>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1040</v>
      </c>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1052</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112</v>
      </c>
      <c r="K103" s="237" t="str">
        <f t="shared" si="1"/>
        <v/>
      </c>
      <c r="L103" s="258">
        <v>56</v>
      </c>
      <c r="M103" s="258">
        <v>56</v>
      </c>
    </row>
    <row r="104" spans="1:22" s="83" customFormat="1" ht="34.5" customHeight="1">
      <c r="A104" s="244" t="s">
        <v>614</v>
      </c>
      <c r="B104" s="84"/>
      <c r="C104" s="396"/>
      <c r="D104" s="397"/>
      <c r="E104" s="428"/>
      <c r="F104" s="429"/>
      <c r="G104" s="320" t="s">
        <v>47</v>
      </c>
      <c r="H104" s="322"/>
      <c r="I104" s="420"/>
      <c r="J104" s="256">
        <f t="shared" si="0"/>
        <v>112</v>
      </c>
      <c r="K104" s="237" t="str">
        <f t="shared" si="1"/>
        <v/>
      </c>
      <c r="L104" s="258">
        <v>56</v>
      </c>
      <c r="M104" s="258">
        <v>56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56</v>
      </c>
      <c r="M106" s="258">
        <v>56</v>
      </c>
    </row>
    <row r="107" spans="1:22" s="83" customFormat="1" ht="34.5" customHeight="1">
      <c r="A107" s="244" t="s">
        <v>614</v>
      </c>
      <c r="B107" s="84"/>
      <c r="C107" s="396"/>
      <c r="D107" s="397"/>
      <c r="E107" s="428"/>
      <c r="F107" s="429"/>
      <c r="G107" s="320" t="s">
        <v>47</v>
      </c>
      <c r="H107" s="322"/>
      <c r="I107" s="420"/>
      <c r="J107" s="256">
        <f t="shared" si="0"/>
        <v>112</v>
      </c>
      <c r="K107" s="237" t="str">
        <f t="shared" si="1"/>
        <v/>
      </c>
      <c r="L107" s="258">
        <v>56</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112</v>
      </c>
      <c r="K109" s="237" t="str">
        <f t="shared" si="1"/>
        <v/>
      </c>
      <c r="L109" s="258">
        <v>56</v>
      </c>
      <c r="M109" s="258">
        <v>56</v>
      </c>
    </row>
    <row r="110" spans="1:22" s="83" customFormat="1" ht="34.5" customHeight="1">
      <c r="A110" s="244" t="s">
        <v>614</v>
      </c>
      <c r="B110" s="84"/>
      <c r="C110" s="396"/>
      <c r="D110" s="397"/>
      <c r="E110" s="432"/>
      <c r="F110" s="433"/>
      <c r="G110" s="317" t="s">
        <v>47</v>
      </c>
      <c r="H110" s="319"/>
      <c r="I110" s="420"/>
      <c r="J110" s="256">
        <f t="shared" si="0"/>
        <v>112</v>
      </c>
      <c r="K110" s="237" t="str">
        <f t="shared" si="1"/>
        <v/>
      </c>
      <c r="L110" s="258">
        <v>56</v>
      </c>
      <c r="M110" s="258">
        <v>56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567</v>
      </c>
    </row>
    <row r="132" spans="1:22" s="83" customFormat="1" ht="34.5" customHeight="1">
      <c r="A132" s="244" t="s">
        <v>621</v>
      </c>
      <c r="B132" s="84"/>
      <c r="C132" s="295"/>
      <c r="D132" s="297"/>
      <c r="E132" s="320" t="s">
        <v>58</v>
      </c>
      <c r="F132" s="321"/>
      <c r="G132" s="321"/>
      <c r="H132" s="322"/>
      <c r="I132" s="389"/>
      <c r="J132" s="101"/>
      <c r="K132" s="102"/>
      <c r="L132" s="82">
        <v>56</v>
      </c>
      <c r="M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1051</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1051</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1051</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1051</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1051</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1051</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1051</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1051</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1051</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1051</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1051</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1051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1051</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1051</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1051</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1051</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1051</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1051</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1051</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1051</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1051</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1051</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1051</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1051</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1051</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1051</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1051</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1051</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1051</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1051</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1051</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1051</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1051</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1051</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1051</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1051</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1051</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1051</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1051</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1051</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1051</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1051</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1051</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1051</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1051</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1051</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1051</v>
      </c>
    </row>
    <row r="194" spans="1:13" s="118" customFormat="1" ht="34.5" customHeight="1">
      <c r="A194" s="246" t="s">
        <v>696</v>
      </c>
      <c r="B194" s="115"/>
      <c r="C194" s="317" t="s">
        <v>590</v>
      </c>
      <c r="D194" s="318"/>
      <c r="E194" s="318"/>
      <c r="F194" s="318"/>
      <c r="G194" s="318"/>
      <c r="H194" s="319"/>
      <c r="I194" s="413"/>
      <c r="J194" s="263">
        <f t="shared" si="4"/>
        <v>69</v>
      </c>
      <c r="K194" s="264" t="str">
        <f t="shared" si="5"/>
        <v/>
      </c>
      <c r="L194" s="117">
        <v>69</v>
      </c>
      <c r="M194" s="117" t="s">
        <v>1051</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1051</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1051</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1051</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1051</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1051</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1051</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1051</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1051</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1051</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1051</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1051</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1051</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1051</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1051</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1051</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1051</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1051</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1051</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1051</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1051</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1051</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1051</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1051</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1051</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19</v>
      </c>
      <c r="M269" s="147">
        <v>14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0.1</v>
      </c>
      <c r="K272" s="81" t="str">
        <f t="shared" si="8"/>
        <v/>
      </c>
      <c r="L272" s="148">
        <v>0</v>
      </c>
      <c r="M272" s="148">
        <v>0.1</v>
      </c>
    </row>
    <row r="273" spans="1:13" s="83" customFormat="1" ht="34.5" customHeight="1">
      <c r="A273" s="249" t="s">
        <v>727</v>
      </c>
      <c r="B273" s="120"/>
      <c r="C273" s="371" t="s">
        <v>152</v>
      </c>
      <c r="D273" s="372"/>
      <c r="E273" s="372"/>
      <c r="F273" s="372"/>
      <c r="G273" s="371" t="s">
        <v>146</v>
      </c>
      <c r="H273" s="371"/>
      <c r="I273" s="404"/>
      <c r="J273" s="266">
        <f t="shared" si="9"/>
        <v>27</v>
      </c>
      <c r="K273" s="81" t="str">
        <f t="shared" si="8"/>
        <v/>
      </c>
      <c r="L273" s="147">
        <v>14</v>
      </c>
      <c r="M273" s="147">
        <v>13</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0.3</v>
      </c>
      <c r="M274" s="148">
        <v>0.4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4</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470</v>
      </c>
      <c r="K392" s="81" t="str">
        <f t="shared" ref="K392:K397" si="12">IF(OR(COUNTIF(L392:M392,"未確認")&gt;0,COUNTIF(L392:M392,"~*")&gt;0),"※","")</f>
        <v/>
      </c>
      <c r="L392" s="147">
        <v>282</v>
      </c>
      <c r="M392" s="147">
        <v>188</v>
      </c>
    </row>
    <row r="393" spans="1:22" s="83" customFormat="1" ht="34.5" customHeight="1">
      <c r="A393" s="249" t="s">
        <v>773</v>
      </c>
      <c r="B393" s="84"/>
      <c r="C393" s="370"/>
      <c r="D393" s="380"/>
      <c r="E393" s="320" t="s">
        <v>224</v>
      </c>
      <c r="F393" s="321"/>
      <c r="G393" s="321"/>
      <c r="H393" s="322"/>
      <c r="I393" s="343"/>
      <c r="J393" s="140">
        <f t="shared" si="11"/>
        <v>470</v>
      </c>
      <c r="K393" s="81" t="str">
        <f t="shared" si="12"/>
        <v/>
      </c>
      <c r="L393" s="147">
        <v>282</v>
      </c>
      <c r="M393" s="147">
        <v>188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39689</v>
      </c>
      <c r="K396" s="81" t="str">
        <f t="shared" si="12"/>
        <v/>
      </c>
      <c r="L396" s="147">
        <v>19842</v>
      </c>
      <c r="M396" s="147">
        <v>19847</v>
      </c>
    </row>
    <row r="397" spans="1:22" s="83" customFormat="1" ht="34.5" customHeight="1">
      <c r="A397" s="250" t="s">
        <v>777</v>
      </c>
      <c r="B397" s="119"/>
      <c r="C397" s="370"/>
      <c r="D397" s="320" t="s">
        <v>228</v>
      </c>
      <c r="E397" s="321"/>
      <c r="F397" s="321"/>
      <c r="G397" s="321"/>
      <c r="H397" s="322"/>
      <c r="I397" s="344"/>
      <c r="J397" s="140">
        <f t="shared" si="11"/>
        <v>456</v>
      </c>
      <c r="K397" s="81" t="str">
        <f t="shared" si="12"/>
        <v/>
      </c>
      <c r="L397" s="147">
        <v>266</v>
      </c>
      <c r="M397" s="147">
        <v>190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470</v>
      </c>
      <c r="K405" s="81" t="str">
        <f t="shared" ref="K405:K422" si="14">IF(OR(COUNTIF(L405:M405,"未確認")&gt;0,COUNTIF(L405:M405,"~*")&gt;0),"※","")</f>
        <v/>
      </c>
      <c r="L405" s="147">
        <v>282</v>
      </c>
      <c r="M405" s="147">
        <v>188</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2</v>
      </c>
      <c r="M406" s="147">
        <v>17</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451</v>
      </c>
      <c r="K408" s="81" t="str">
        <f t="shared" si="14"/>
        <v/>
      </c>
      <c r="L408" s="147">
        <v>280</v>
      </c>
      <c r="M408" s="147">
        <v>171</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456</v>
      </c>
      <c r="K413" s="81" t="str">
        <f t="shared" si="14"/>
        <v/>
      </c>
      <c r="L413" s="147">
        <v>266</v>
      </c>
      <c r="M413" s="147">
        <v>190</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17</v>
      </c>
      <c r="M414" s="147">
        <v>2</v>
      </c>
    </row>
    <row r="415" spans="1:22" s="83" customFormat="1" ht="34.5" customHeight="1">
      <c r="A415" s="251" t="s">
        <v>788</v>
      </c>
      <c r="B415" s="119"/>
      <c r="C415" s="369"/>
      <c r="D415" s="369"/>
      <c r="E415" s="320" t="s">
        <v>242</v>
      </c>
      <c r="F415" s="321"/>
      <c r="G415" s="321"/>
      <c r="H415" s="322"/>
      <c r="I415" s="361"/>
      <c r="J415" s="140">
        <f t="shared" si="13"/>
        <v>284</v>
      </c>
      <c r="K415" s="81" t="str">
        <f t="shared" si="14"/>
        <v/>
      </c>
      <c r="L415" s="147">
        <v>192</v>
      </c>
      <c r="M415" s="147">
        <v>92</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30</v>
      </c>
      <c r="M416" s="147">
        <v>51</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11</v>
      </c>
      <c r="M417" s="147">
        <v>17</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14</v>
      </c>
      <c r="M420" s="147">
        <v>12</v>
      </c>
    </row>
    <row r="421" spans="1:22" s="83" customFormat="1" ht="34.5" customHeight="1">
      <c r="A421" s="251" t="s">
        <v>794</v>
      </c>
      <c r="B421" s="119"/>
      <c r="C421" s="369"/>
      <c r="D421" s="369"/>
      <c r="E421" s="320" t="s">
        <v>247</v>
      </c>
      <c r="F421" s="321"/>
      <c r="G421" s="321"/>
      <c r="H421" s="322"/>
      <c r="I421" s="361"/>
      <c r="J421" s="140">
        <f t="shared" si="13"/>
        <v>13</v>
      </c>
      <c r="K421" s="81" t="str">
        <f t="shared" si="14"/>
        <v/>
      </c>
      <c r="L421" s="147">
        <v>2</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437</v>
      </c>
      <c r="K430" s="193" t="str">
        <f>IF(OR(COUNTIF(L430:M430,"未確認")&gt;0,COUNTIF(L430:M430,"~*")&gt;0),"※","")</f>
        <v/>
      </c>
      <c r="L430" s="147">
        <v>249</v>
      </c>
      <c r="M430" s="147">
        <v>188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v>
      </c>
      <c r="K433" s="193" t="str">
        <f>IF(OR(COUNTIF(L433:M433,"未確認")&gt;0,COUNTIF(L433:M433,"~*")&gt;0),"※","")</f>
        <v/>
      </c>
      <c r="L433" s="147">
        <v>2</v>
      </c>
      <c r="M433" s="147">
        <v>11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424</v>
      </c>
      <c r="K434" s="193" t="str">
        <f>IF(OR(COUNTIF(L434:M434,"未確認")&gt;0,COUNTIF(L434:M434,"~*")&gt;0),"※","")</f>
        <v/>
      </c>
      <c r="L434" s="147">
        <v>247</v>
      </c>
      <c r="M434" s="147">
        <v>177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1051</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1051</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1051</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1051</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1051</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1051</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1051</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1051</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1051</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1051</v>
      </c>
    </row>
    <row r="535" spans="1:22" s="115" customFormat="1" ht="42.75" customHeight="1">
      <c r="A535" s="252" t="s">
        <v>850</v>
      </c>
      <c r="B535" s="204"/>
      <c r="C535" s="320" t="s">
        <v>342</v>
      </c>
      <c r="D535" s="321"/>
      <c r="E535" s="321"/>
      <c r="F535" s="321"/>
      <c r="G535" s="321"/>
      <c r="H535" s="322"/>
      <c r="I535" s="346"/>
      <c r="J535" s="116">
        <f t="shared" si="22"/>
        <v>15</v>
      </c>
      <c r="K535" s="201" t="str">
        <f t="shared" si="23"/>
        <v>※</v>
      </c>
      <c r="L535" s="117">
        <v>15</v>
      </c>
      <c r="M535" s="117" t="s">
        <v>1051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1051</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1051</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1051</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1051</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1051</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1051</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1051</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1051</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1051</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1051</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1051</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1051</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1051</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1051</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1051</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1051</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1051</v>
      </c>
    </row>
    <row r="595" spans="1:13" s="115" customFormat="1" ht="35.1"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1051</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1051</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1051</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1051</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1051</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1051</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1051</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1051</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1051</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1051</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74</v>
      </c>
      <c r="K646" s="201" t="str">
        <f t="shared" ref="K646:K660" si="33">IF(OR(COUNTIF(L646:M646,"未確認")&gt;0,COUNTIF(L646:M646,"*")&gt;0),"※","")</f>
        <v>※</v>
      </c>
      <c r="L646" s="117">
        <v>74</v>
      </c>
      <c r="M646" s="117" t="s">
        <v>1051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1051</v>
      </c>
    </row>
    <row r="648" spans="1:22" s="118" customFormat="1" ht="69.95" customHeight="1">
      <c r="A648" s="252" t="s">
        <v>927</v>
      </c>
      <c r="B648" s="84"/>
      <c r="C648" s="188"/>
      <c r="D648" s="221"/>
      <c r="E648" s="320" t="s">
        <v>939</v>
      </c>
      <c r="F648" s="321"/>
      <c r="G648" s="321"/>
      <c r="H648" s="322"/>
      <c r="I648" s="122" t="s">
        <v>454</v>
      </c>
      <c r="J648" s="116">
        <f t="shared" si="32"/>
        <v>40</v>
      </c>
      <c r="K648" s="201" t="str">
        <f t="shared" si="33"/>
        <v>※</v>
      </c>
      <c r="L648" s="117">
        <v>40</v>
      </c>
      <c r="M648" s="117" t="s">
        <v>1051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1051</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30</v>
      </c>
      <c r="M650" s="117" t="s">
        <v>1051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1051</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1051</v>
      </c>
    </row>
    <row r="655" spans="1:22" s="118" customFormat="1" ht="69.95" customHeight="1">
      <c r="A655" s="252" t="s">
        <v>934</v>
      </c>
      <c r="B655" s="84"/>
      <c r="C655" s="320" t="s">
        <v>937</v>
      </c>
      <c r="D655" s="321"/>
      <c r="E655" s="321"/>
      <c r="F655" s="321"/>
      <c r="G655" s="321"/>
      <c r="H655" s="322"/>
      <c r="I655" s="122" t="s">
        <v>468</v>
      </c>
      <c r="J655" s="116">
        <f t="shared" si="32"/>
        <v>26</v>
      </c>
      <c r="K655" s="201" t="str">
        <f t="shared" si="33"/>
        <v>※</v>
      </c>
      <c r="L655" s="117">
        <v>26</v>
      </c>
      <c r="M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1051</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1051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1047</v>
      </c>
      <c r="M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 customHeight="1">
      <c r="A669" s="251" t="s">
        <v>952</v>
      </c>
      <c r="B669" s="84"/>
      <c r="C669" s="317" t="s">
        <v>483</v>
      </c>
      <c r="D669" s="318"/>
      <c r="E669" s="318"/>
      <c r="F669" s="318"/>
      <c r="G669" s="318"/>
      <c r="H669" s="319"/>
      <c r="I669" s="138" t="s">
        <v>484</v>
      </c>
      <c r="J669" s="223"/>
      <c r="K669" s="224"/>
      <c r="L669" s="300">
        <v>8.02</v>
      </c>
      <c r="M669" s="300" t="s">
        <v>533</v>
      </c>
    </row>
    <row r="670" spans="1:22" s="83" customFormat="1" ht="60" customHeight="1">
      <c r="A670" s="251" t="s">
        <v>953</v>
      </c>
      <c r="B670" s="84"/>
      <c r="C670" s="323" t="s">
        <v>485</v>
      </c>
      <c r="D670" s="324"/>
      <c r="E670" s="324"/>
      <c r="F670" s="324"/>
      <c r="G670" s="324"/>
      <c r="H670" s="325"/>
      <c r="I670" s="326" t="s">
        <v>1031</v>
      </c>
      <c r="J670" s="223"/>
      <c r="K670" s="224"/>
      <c r="L670" s="301">
        <v>255</v>
      </c>
      <c r="M670" s="301" t="s">
        <v>533</v>
      </c>
    </row>
    <row r="671" spans="1:22" s="83" customFormat="1" ht="35.1" customHeight="1">
      <c r="A671" s="251" t="s">
        <v>954</v>
      </c>
      <c r="B671" s="84"/>
      <c r="C671" s="227"/>
      <c r="D671" s="228"/>
      <c r="E671" s="323" t="s">
        <v>487</v>
      </c>
      <c r="F671" s="324"/>
      <c r="G671" s="324"/>
      <c r="H671" s="325"/>
      <c r="I671" s="327"/>
      <c r="J671" s="223"/>
      <c r="K671" s="224"/>
      <c r="L671" s="301">
        <v>94</v>
      </c>
      <c r="M671" s="301" t="s">
        <v>533</v>
      </c>
    </row>
    <row r="672" spans="1:22" s="83" customFormat="1" ht="25.7" customHeight="1">
      <c r="A672" s="251" t="s">
        <v>955</v>
      </c>
      <c r="B672" s="84"/>
      <c r="C672" s="229"/>
      <c r="D672" s="286"/>
      <c r="E672" s="329"/>
      <c r="F672" s="330"/>
      <c r="G672" s="331" t="s">
        <v>1004</v>
      </c>
      <c r="H672" s="332"/>
      <c r="I672" s="328"/>
      <c r="J672" s="223"/>
      <c r="K672" s="224"/>
      <c r="L672" s="301">
        <v>51</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v>133</v>
      </c>
      <c r="M673" s="301" t="s">
        <v>533</v>
      </c>
    </row>
    <row r="674" spans="1:22" s="115" customFormat="1" ht="34.5" customHeight="1">
      <c r="A674" s="251" t="s">
        <v>957</v>
      </c>
      <c r="B674" s="84"/>
      <c r="C674" s="289"/>
      <c r="D674" s="291"/>
      <c r="E674" s="317" t="s">
        <v>1005</v>
      </c>
      <c r="F674" s="318"/>
      <c r="G674" s="318"/>
      <c r="H674" s="319"/>
      <c r="I674" s="333"/>
      <c r="J674" s="223"/>
      <c r="K674" s="224"/>
      <c r="L674" s="301">
        <v>97</v>
      </c>
      <c r="M674" s="301" t="s">
        <v>533</v>
      </c>
    </row>
    <row r="675" spans="1:22" s="83" customFormat="1" ht="56.1" customHeight="1">
      <c r="A675" s="251" t="s">
        <v>958</v>
      </c>
      <c r="B675" s="84"/>
      <c r="C675" s="317" t="s">
        <v>1006</v>
      </c>
      <c r="D675" s="318"/>
      <c r="E675" s="318"/>
      <c r="F675" s="318"/>
      <c r="G675" s="318"/>
      <c r="H675" s="319"/>
      <c r="I675" s="138" t="s">
        <v>492</v>
      </c>
      <c r="J675" s="223"/>
      <c r="K675" s="224"/>
      <c r="L675" s="302">
        <v>47.65</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1051</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1051</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1051</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1051</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1051</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1051</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1051</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F78724-5956-40B3-A411-6EA7F9F66F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2019-12-23T00:31:04Z</dcterms:modified>
</cp:coreProperties>
</file>