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41051E3-BCDA-48F8-B2B4-F235A89750D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<sst xmlns="http://schemas.openxmlformats.org/spreadsheetml/2006/main" count="2974" uniqueCount="1045">
  <si>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</si>
  <si>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</si>
  <si>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</si>
  <si>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</si>
  <si>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</si>
  <si>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</si>
  <si>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</si>
  <si>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</si>
  <si>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</si>
  <si>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</si>
  <si>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</si>
  <si>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</si>
  <si>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</si>
  <si>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</si>
  <si>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</si>
  <si>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</si>
  <si>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</si>
  <si>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</si>
  <si>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</si>
  <si>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</si>
  <si>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</si>
  <si>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</si>
  <si>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</si>
  <si>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</si>
  <si>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</si>
  <si>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</si>
  <si>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</si>
  <si>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</si>
  <si>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</si>
  <si>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</si>
  <si>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</si>
  <si>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</si>
  <si>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</si>
  <si>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</si>
  <si>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</si>
  <si>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</si>
  <si>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</si>
  <si>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</si>
  <si>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</si>
  <si>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</si>
  <si>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</si>
  <si>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</si>
  <si>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</si>
  <si>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</si>
  <si>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</si>
  <si>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</si>
  <si>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</si>
  <si>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</si>
  <si>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</si>
  <si>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</si>
  <si>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</si>
  <si>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</si>
  <si>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</si>
  <si>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</si>
  <si>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</si>
  <si>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</si>
  <si>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</si>
  <si>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</si>
  <si>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</si>
  <si>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</si>
  <si>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</si>
  <si>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</si>
  <si>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</si>
  <si>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</si>
  <si>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</si>
  <si>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</si>
  <si>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</si>
  <si>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</si>
  <si>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</si>
  <si>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</si>
  <si>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</si>
  <si>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</si>
  <si>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</si>
  <si>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</si>
  <si>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</si>
  <si>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</si>
  <si>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</si>
  <si>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</si>
  <si>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</si>
  <si>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</si>
  <si>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</si>
  <si>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</si>
  <si>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</si>
  <si>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</si>
  <si>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</si>
  <si>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</si>
  <si>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</si>
  <si>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</si>
  <si>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</si>
  <si>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</si>
  <si>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</si>
  <si>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</si>
  <si>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</si>
  <si>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</si>
  <si>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</si>
  <si>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</si>
  <si>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</si>
  <si>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</si>
  <si>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</si>
  <si>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</si>
  <si>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</si>
  <si>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</si>
  <si>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</si>
  <si>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</si>
  <si>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</si>
  <si>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</si>
  <si>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</si>
  <si>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</si>
  <si>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</si>
  <si>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</si>
  <si>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</si>
  <si>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</si>
  <si>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</si>
  <si>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</si>
  <si>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</si>
  <si>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</si>
  <si>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</si>
  <si>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</si>
  <si>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</si>
  <si>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</si>
  <si>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</si>
  <si>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</si>
  <si>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</si>
  <si>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</si>
  <si>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</si>
  <si>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</si>
  <si>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</si>
  <si>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</si>
  <si>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</si>
  <si>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</si>
  <si>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</si>
  <si>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</si>
  <si>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</si>
  <si>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</si>
  <si>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</si>
  <si>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</si>
  <si>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</si>
  <si>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</si>
  <si>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</si>
  <si>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</si>
  <si>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</si>
  <si>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</si>
  <si>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</si>
  <si>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</si>
  <si>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</si>
  <si>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</si>
  <si>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</si>
  <si>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</si>
  <si>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</si>
  <si>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</si>
  <si>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</si>
  <si>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</si>
  <si>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</si>
  <si>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</si>
  <si>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</si>
  <si>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</si>
  <si>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</si>
  <si>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</si>
  <si>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</si>
  <si>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</si>
  <si>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</si>
  <si>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</si>
  <si>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</si>
  <si>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</si>
  <si>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</si>
  <si>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</si>
  <si>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</si>
  <si>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</si>
  <si>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</si>
  <si>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</si>
  <si>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</si>
  <si>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</si>
  <si>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</si>
  <si>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</si>
  <si>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</si>
  <si>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</si>
  <si>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</si>
  <si>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</si>
  <si>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</si>
  <si>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</si>
  <si>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</si>
  <si>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</si>
  <si>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</si>
  <si>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</si>
  <si>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</si>
  <si>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</si>
  <si>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</si>
  <si>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</si>
  <si>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</si>
  <si>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</si>
  <si>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</si>
  <si>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</si>
  <si>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</si>
  <si>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</si>
  <si>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</si>
  <si>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</si>
  <si>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</si>
  <si>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</si>
  <si>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</si>
  <si>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</si>
  <si>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</si>
  <si>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</si>
  <si>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</si>
  <si>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</si>
  <si>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</si>
  <si>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</si>
  <si>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</si>
  <si>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</si>
  <si>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</si>
  <si>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</si>
  <si>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</si>
  <si>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</si>
  <si>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</si>
  <si>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</si>
  <si>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</si>
  <si>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</si>
  <si>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</si>
  <si>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</si>
  <si>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</si>
  <si>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</si>
  <si>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</si>
  <si>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</si>
  <si>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</si>
  <si>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</si>
  <si>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</si>
  <si>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</si>
  <si>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</si>
  <si>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</si>
  <si>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</si>
  <si>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</si>
  <si>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</si>
  <si>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</si>
  <si>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</si>
  <si>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</si>
  <si>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</si>
  <si>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</si>
  <si>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</si>
  <si>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</si>
  <si>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</si>
  <si>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</si>
  <si>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</si>
  <si>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</si>
  <si>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</si>
  <si>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</si>
  <si>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</si>
  <si>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</si>
  <si>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</si>
  <si>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</si>
  <si>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</si>
  <si>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</si>
  <si>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</si>
  <si>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</si>
  <si>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</si>
  <si>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</si>
  <si>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</si>
  <si>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</si>
  <si>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</si>
  <si>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</si>
  <si>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</si>
  <si>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</si>
  <si>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</si>
  <si>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</si>
  <si>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</si>
  <si>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</si>
  <si>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</si>
  <si>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</si>
  <si>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</si>
  <si>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</si>
  <si>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</si>
  <si>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</si>
  <si>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</si>
  <si>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</si>
  <si>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</si>
  <si>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</si>
  <si>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</si>
  <si>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</si>
  <si>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</si>
  <si>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</si>
  <si>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</si>
  <si>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</si>
  <si>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</si>
  <si>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</si>
  <si>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</si>
  <si>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</si>
  <si>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</si>
  <si>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</si>
  <si>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</si>
  <si>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</si>
  <si>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</si>
  <si>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</si>
  <si>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</si>
  <si>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</si>
  <si>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</si>
  <si>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</si>
  <si>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</si>
  <si>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</si>
  <si>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</si>
  <si>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</si>
  <si>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</si>
  <si>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</si>
  <si>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</si>
  <si>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</si>
  <si>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</si>
  <si>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</si>
  <si>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</si>
  <si>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</si>
  <si>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</si>
  <si>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</si>
  <si>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</si>
  <si>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</si>
  <si>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</si>
  <si>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</si>
  <si>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</si>
  <si>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</si>
  <si>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</si>
  <si>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</si>
  <si>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</si>
  <si>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</si>
  <si>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</si>
  <si>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</si>
  <si>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</si>
  <si>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</si>
  <si>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</si>
  <si>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</si>
  <si>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</si>
  <si>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</si>
  <si>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</si>
  <si>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</si>
  <si>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</si>
  <si>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</si>
  <si>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</si>
  <si>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</si>
  <si>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</si>
  <si>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</si>
  <si>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</si>
  <si>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</si>
  <si>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</si>
  <si>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</si>
  <si>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</si>
  <si>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</si>
  <si>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</si>
  <si>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</si>
  <si>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</si>
  <si>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</si>
  <si>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</si>
  <si>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</si>
  <si>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</si>
  <si>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</si>
  <si>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</si>
  <si>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</si>
  <si>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</si>
  <si>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</si>
  <si>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</si>
  <si>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</si>
  <si>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</si>
  <si>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</si>
  <si>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</si>
  <si>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</si>
  <si>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</si>
  <si>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</si>
  <si>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</si>
  <si>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</si>
  <si>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</si>
  <si>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</si>
  <si>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</si>
  <si>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</si>
  <si>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</si>
  <si>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</si>
  <si>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</si>
  <si>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</si>
  <si>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</si>
  <si>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</si>
  <si>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</si>
  <si>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</si>
  <si>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</si>
  <si>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</si>
  <si>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</si>
  <si>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</si>
  <si>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</si>
  <si>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</si>
  <si>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</si>
  <si>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</si>
  <si>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</si>
  <si>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</si>
  <si>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</si>
  <si>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</si>
  <si>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</si>
  <si>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</si>
  <si>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</si>
  <si>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</si>
  <si>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</si>
  <si>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</si>
  <si>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</si>
  <si>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</si>
  <si>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</si>
  <si>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</si>
  <si>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</si>
  <si>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</si>
  <si>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</si>
  <si>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</si>
  <si>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</si>
  <si>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</si>
  <si>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</si>
  <si>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</si>
  <si>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</si>
  <si>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</si>
  <si>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</si>
  <si>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</si>
  <si>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</si>
  <si>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</si>
  <si>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</si>
  <si>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</si>
  <si>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</si>
  <si>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</si>
  <si>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</si>
  <si>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</si>
  <si>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</si>
  <si>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</si>
  <si>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</si>
  <si>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</si>
  <si>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</si>
  <si>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</si>
  <si>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</si>
  <si>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</si>
  <si>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</si>
  <si>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</si>
  <si>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</si>
  <si>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</si>
  <si>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</si>
  <si>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</si>
  <si>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</si>
  <si>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</si>
  <si>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</si>
  <si>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</si>
  <si>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</si>
  <si>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</si>
  <si>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</si>
  <si>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</si>
  <si>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</si>
  <si>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</si>
  <si>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</si>
  <si>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</si>
  <si>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</si>
  <si>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</si>
  <si>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</si>
  <si>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</si>
  <si>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</si>
  <si>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</si>
  <si>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</si>
  <si>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</si>
  <si>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</si>
  <si>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</si>
  <si>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</si>
  <si>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</si>
  <si>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</si>
  <si>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</si>
  <si>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</si>
  <si>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</si>
  <si>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</si>
  <si>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</si>
  <si>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</si>
  <si>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</si>
  <si>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</si>
  <si>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</si>
  <si>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</si>
  <si>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</si>
  <si>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</si>
  <si>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</si>
  <si>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</si>
  <si>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</si>
  <si>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</si>
  <si>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</si>
  <si>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</si>
  <si>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</si>
  <si>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</si>
  <si>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</si>
  <si>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</si>
  <si>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</si>
  <si>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</si>
  <si>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</si>
  <si>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</si>
  <si>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</si>
  <si>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</si>
  <si>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</si>
  <si>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</si>
  <si>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</si>
  <si>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</si>
  <si>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</si>
  <si>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</si>
  <si>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</si>
  <si>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</si>
  <si>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</si>
  <si>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</si>
  <si>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</si>
  <si>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</si>
  <si>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</si>
  <si>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</si>
  <si>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</si>
  <si>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</si>
  <si>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</si>
  <si>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</si>
  <si>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</si>
  <si>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</si>
  <si>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</si>
  <si>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</si>
  <si>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</si>
  <si>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</si>
  <si>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</si>
  <si>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</si>
  <si>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</si>
  <si>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</si>
  <si>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</si>
  <si>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</si>
  <si>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</si>
  <si>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</si>
  <si>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</si>
  <si>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</si>
  <si>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</si>
  <si>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</si>
  <si>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</si>
  <si>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</si>
  <si>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</si>
  <si>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</si>
  <si>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</si>
  <si>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</si>
  <si>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</si>
  <si>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</si>
  <si>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</si>
  <si>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</si>
  <si>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</si>
  <si>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</si>
  <si>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</si>
  <si>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</si>
  <si>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</si>
  <si>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</si>
  <si>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</si>
  <si>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</si>
  <si>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</si>
  <si>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</si>
  <si>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</si>
  <si>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</si>
  <si>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</si>
  <si>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</si>
  <si>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</si>
  <si>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</si>
  <si>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</si>
  <si>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</si>
  <si>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</si>
  <si>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</si>
  <si>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</si>
  <si>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</si>
  <si>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</si>
  <si>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</si>
  <si>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</si>
  <si>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</si>
  <si>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</si>
  <si>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</si>
  <si>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</si>
  <si>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</si>
  <si>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</si>
  <si>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</si>
  <si>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</si>
  <si>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</si>
  <si>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</si>
  <si>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</si>
  <si>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</si>
  <si>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</si>
  <si>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</si>
  <si>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</si>
  <si>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</si>
  <si>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</si>
  <si>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</si>
  <si>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</si>
  <si>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</si>
  <si>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</si>
  <si>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</si>
  <si>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</si>
  <si>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</si>
  <si>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</si>
  <si>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</si>
  <si>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</si>
  <si>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</si>
  <si>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</si>
  <si>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</si>
  <si>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</si>
  <si>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</si>
  <si>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</si>
  <si>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</si>
  <si>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</si>
  <si>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</si>
  <si>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</si>
  <si>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</si>
  <si>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</si>
  <si>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</si>
  <si>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</si>
  <si>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</si>
  <si>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</si>
  <si>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</si>
  <si>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</si>
  <si>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</si>
  <si>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</si>
  <si>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</si>
  <si>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</si>
  <si>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</si>
  <si>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</si>
  <si>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</si>
  <si>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</si>
  <si>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</si>
  <si>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</si>
  <si>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</si>
  <si>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</si>
  <si>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</si>
  <si>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</si>
  <si>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</si>
  <si>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</si>
  <si>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</si>
  <si>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</si>
  <si>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</si>
  <si>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</si>
  <si>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</si>
  <si>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</si>
  <si>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</si>
  <si>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</si>
  <si>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</si>
  <si>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</si>
  <si>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</si>
  <si>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</si>
  <si>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</si>
  <si>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</si>
  <si>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</si>
  <si>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</si>
  <si>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</si>
  <si>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</si>
  <si>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</si>
  <si>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</si>
  <si>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</si>
  <si>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</si>
  <si>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</si>
  <si>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</si>
  <si>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</si>
  <si>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</si>
  <si>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</si>
  <si>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</si>
  <si>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</si>
  <si>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</si>
  <si>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</si>
  <si>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</si>
  <si>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</si>
  <si>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</si>
  <si>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</si>
  <si>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</si>
  <si>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</si>
  <si>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</si>
  <si>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</si>
  <si>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</si>
  <si>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</si>
  <si>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</si>
  <si>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</si>
  <si>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</si>
  <si>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</si>
  <si>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</si>
  <si>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</si>
  <si>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</si>
  <si>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</si>
  <si>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</si>
  <si>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</si>
  <si>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</si>
  <si>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</si>
  <si>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</si>
  <si>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</si>
  <si>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</si>
  <si>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</si>
  <si>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</si>
  <si>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</si>
  <si>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</si>
  <si>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</si>
  <si>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</si>
  <si>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</si>
  <si>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</si>
  <si>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</si>
  <si>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</si>
  <si>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</si>
  <si>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</si>
  <si>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</si>
  <si>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</si>
  <si>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</si>
  <si>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</si>
  <si>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</si>
  <si>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</si>
  <si>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</si>
  <si>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</si>
  <si>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</si>
  <si>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</si>
  <si>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</si>
  <si>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</si>
  <si>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</si>
  <si>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</si>
  <si>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</si>
  <si>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</si>
  <si>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</si>
  <si>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</si>
  <si>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</si>
  <si>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</si>
  <si>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</si>
  <si>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</si>
  <si>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</si>
  <si>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</si>
  <si>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</si>
  <si>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</si>
  <si>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</si>
  <si>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</si>
  <si>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</si>
  <si>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</si>
  <si>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</si>
  <si>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</si>
  <si>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</si>
  <si>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</si>
  <si>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</si>
  <si>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</si>
  <si>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</si>
  <si>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</si>
  <si>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</si>
  <si>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</si>
  <si>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</si>
  <si>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</si>
  <si>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</si>
  <si>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</si>
  <si>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</si>
  <si>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</si>
  <si>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</si>
  <si>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</si>
  <si>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</si>
  <si>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</si>
  <si>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</si>
  <si>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</si>
  <si>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</si>
  <si>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</si>
  <si>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</si>
  <si>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</si>
  <si>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</si>
  <si>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</si>
  <si>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</si>
  <si>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</si>
  <si>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</si>
  <si>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</si>
  <si>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</si>
  <si>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</si>
  <si>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</si>
  <si>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</si>
  <si>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</si>
  <si>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</si>
  <si>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</si>
  <si>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</si>
  <si>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</si>
  <si>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</si>
  <si>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</si>
  <si>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</si>
  <si>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</si>
  <si>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</si>
  <si>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</si>
  <si>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</si>
  <si>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</si>
  <si>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</si>
  <si>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</si>
  <si>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</si>
  <si>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</si>
  <si>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</si>
  <si>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</si>
  <si>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</si>
  <si>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</si>
  <si>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</si>
  <si>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</si>
  <si>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</si>
  <si>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</si>
  <si>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</si>
  <si>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</si>
  <si>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</si>
  <si>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</si>
  <si>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</si>
  <si>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</si>
  <si>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</si>
  <si>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</si>
  <si>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</si>
  <si>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</si>
  <si>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</si>
  <si>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</si>
  <si>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</si>
  <si>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</si>
  <si>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</si>
  <si>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</si>
  <si>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</si>
  <si>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</si>
  <si>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</si>
  <si>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</si>
  <si>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</si>
  <si>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</si>
  <si>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</si>
  <si>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</si>
  <si>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</si>
  <si>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</si>
  <si>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</si>
  <si>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</si>
  <si>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</si>
  <si>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</si>
  <si>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</si>
  <si>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</si>
  <si>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</si>
  <si>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</si>
  <si>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</si>
  <si>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</si>
  <si>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</si>
  <si>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</si>
  <si>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</si>
  <si>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</si>
  <si>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</si>
  <si>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</si>
  <si>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</si>
  <si>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</si>
  <si>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</si>
  <si>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</si>
  <si>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</si>
  <si>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</si>
  <si>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</si>
  <si>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</si>
  <si>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</si>
  <si>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</si>
  <si>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</si>
  <si>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</si>
  <si>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</si>
  <si>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</si>
  <si>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</si>
  <si>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</si>
  <si>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</si>
  <si>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</si>
  <si>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</si>
  <si>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</si>
  <si>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</si>
  <si>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</si>
  <si>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</si>
  <si>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</si>
  <si>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</si>
  <si>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</si>
  <si>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</si>
  <si>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</si>
  <si>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</si>
  <si>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</si>
  <si>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</si>
  <si>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</si>
  <si>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</si>
  <si>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</si>
  <si>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</si>
  <si>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</si>
  <si>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</si>
  <si>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</si>
  <si>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</si>
  <si>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</si>
  <si>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</si>
  <si>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</si>
  <si>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</si>
  <si>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</si>
  <si>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</si>
  <si>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</si>
  <si>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</si>
  <si>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</si>
  <si>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</si>
  <si>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</si>
  <si>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</si>
  <si>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</si>
  <si>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</si>
  <si>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</si>
  <si>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</si>
  <si>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</si>
  <si>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</si>
  <si>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</si>
  <si>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</si>
  <si>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</si>
  <si>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</si>
  <si>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</si>
  <si>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</si>
  <si>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</si>
  <si>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</si>
  <si>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</si>
  <si>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</si>
  <si>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</si>
  <si>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</si>
  <si>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</si>
  <si>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</si>
  <si>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</si>
  <si>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</si>
  <si>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</si>
  <si>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</si>
  <si>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</si>
  <si>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</si>
  <si>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</si>
  <si>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</si>
  <si>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</si>
  <si>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</si>
  <si>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</si>
  <si>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</si>
  <si>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</si>
  <si>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</si>
  <si>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</si>
  <si>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</si>
  <si>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</si>
  <si>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</si>
  <si>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</si>
  <si>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</si>
  <si>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</si>
  <si>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</si>
  <si>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</si>
  <si>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</si>
  <si>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</si>
  <si>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</si>
  <si>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</si>
  <si>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</si>
  <si>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</si>
  <si>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</si>
  <si>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</si>
  <si>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</si>
  <si>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</si>
  <si>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</si>
  <si>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</si>
  <si>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</si>
  <si>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</si>
  <si>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</si>
  <si>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</si>
  <si>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</si>
  <si>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</si>
  <si>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</si>
  <si>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</si>
  <si>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</si>
  <si>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</si>
  <si>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</si>
  <si>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</si>
  <si>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</si>
  <si>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</si>
  <si>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</si>
  <si>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</si>
  <si>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</si>
  <si>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</si>
  <si>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</si>
  <si>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</si>
  <si>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</si>
  <si>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</si>
  <si>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</si>
  <si>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</si>
  <si>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</si>
  <si>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</si>
  <si>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</si>
  <si>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</si>
  <si>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</si>
  <si>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</si>
  <si>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</si>
  <si>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</si>
  <si>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</si>
  <si>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</si>
  <si>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</si>
  <si>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</si>
  <si>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</si>
  <si>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</si>
  <si>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</si>
  <si>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</si>
  <si>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</si>
  <si>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</si>
  <si>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</si>
  <si>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</si>
  <si>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</si>
  <si>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</si>
  <si>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</si>
  <si>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</si>
  <si>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</si>
  <si>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</si>
  <si>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</si>
  <si>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</si>
  <si>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</si>
  <si>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</si>
  <si>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</si>
  <si>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</si>
  <si>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</si>
  <si>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</si>
  <si>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</si>
  <si>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</si>
  <si>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</si>
  <si>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</si>
  <si>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</si>
  <si>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</si>
  <si>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</si>
  <si>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</si>
  <si>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</si>
  <si>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</si>
  <si>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</si>
  <si>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</si>
  <si>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</si>
  <si>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</si>
  <si>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</si>
  <si>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</si>
  <si>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</si>
  <si>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</si>
  <si>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</si>
  <si>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</si>
  <si>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</si>
  <si>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</si>
  <si>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</si>
  <si>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</si>
  <si>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</si>
  <si>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</si>
  <si>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</si>
  <si>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</si>
  <si>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</si>
  <si>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</si>
  <si>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</si>
  <si>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</si>
  <si>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</si>
  <si>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</si>
  <si>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</si>
  <si>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</si>
  <si>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</si>
  <si>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</si>
  <si>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</si>
  <si>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</si>
  <si>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</si>
  <si>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</si>
  <si>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</si>
  <si>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</si>
  <si>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</si>
  <si>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</si>
  <si>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</si>
  <si>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</si>
  <si>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</si>
  <si>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</si>
  <si>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</si>
  <si>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</si>
  <si>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</si>
  <si>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</si>
  <si>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</si>
  <si>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</si>
  <si>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</si>
  <si>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所沢肛門病院</t>
    <phoneticPr fontId="3"/>
  </si>
  <si>
    <t>〒359-1141 所沢市小手指町１－３－３</t>
    <phoneticPr fontId="3"/>
  </si>
  <si>
    <t>〇</t>
  </si>
  <si>
    <t>個人</t>
  </si>
  <si>
    <t>肛門外科</t>
  </si>
  <si>
    <t>ＤＰＣ病院ではない</t>
  </si>
  <si>
    <t>-</t>
    <phoneticPr fontId="3"/>
  </si>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</sst>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34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522</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522</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522</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522</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522</v>
      </c>
    </row>
    <row r="90" spans="1:22" s="21" customFormat="1">
      <c r="A90" s="243"/>
      <c r="B90" s="1"/>
      <c r="C90" s="3"/>
      <c r="D90" s="3"/>
      <c r="E90" s="3"/>
      <c r="F90" s="3"/>
      <c r="G90" s="3"/>
      <c r="H90" s="286"/>
      <c r="I90" s="67" t="s">
        <v>36</v>
      </c>
      <c r="J90" s="68"/>
      <c r="K90" s="69"/>
      <c r="L90" s="262" t="s">
        <v>1044</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522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1044</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44</v>
      </c>
      <c r="K99" s="237" t="str">
        <f>IF(OR(COUNTIF(L99:L99,"未確認")&gt;0,COUNTIF(L99:L99,"~*")&gt;0),"※","")</f>
        <v/>
      </c>
      <c r="L99" s="258">
        <v>44</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44</v>
      </c>
      <c r="K101" s="237" t="str">
        <f>IF(OR(COUNTIF(L101:L101,"未確認")&gt;0,COUNTIF(L101:L101,"~*")&gt;0),"※","")</f>
        <v/>
      </c>
      <c r="L101" s="258">
        <v>44</v>
      </c>
    </row>
    <row r="102" spans="1:22" s="83" customFormat="1" ht="34.5" customHeight="1">
      <c r="A102" s="244" t="s">
        <v>610</v>
      </c>
      <c r="B102" s="84"/>
      <c r="C102" s="376"/>
      <c r="D102" s="378"/>
      <c r="E102" s="316" t="s">
        <v>612</v>
      </c>
      <c r="F102" s="317"/>
      <c r="G102" s="317"/>
      <c r="H102" s="318"/>
      <c r="I102" s="419"/>
      <c r="J102" s="256">
        <f t="shared" si="0"/>
        <v>44</v>
      </c>
      <c r="K102" s="237" t="str">
        <f t="shared" ref="K102:K111" si="1">IF(OR(COUNTIF(L101:L101,"未確認")&gt;0,COUNTIF(L101:L101,"~*")&gt;0),"※","")</f>
        <v/>
      </c>
      <c r="L102" s="258">
        <v>44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522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1044</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522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1044</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522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1044</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165</v>
      </c>
      <c r="K154" s="264" t="str">
        <f t="shared" si="3"/>
        <v/>
      </c>
      <c r="L154" s="117">
        <v>165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28</v>
      </c>
      <c r="K220" s="264" t="str">
        <f t="shared" si="7"/>
        <v/>
      </c>
      <c r="L220" s="117">
        <v>28</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522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1044</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522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1044</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522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1044</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522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1044</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522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1044</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8</v>
      </c>
      <c r="K274" s="81" t="str">
        <f t="shared" si="8"/>
        <v/>
      </c>
      <c r="L274" s="148">
        <v>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0.8</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522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1044</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522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1044</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522</v>
      </c>
    </row>
    <row r="368" spans="1:22" s="118" customFormat="1" ht="20.25" customHeight="1">
      <c r="A368" s="243"/>
      <c r="B368" s="1"/>
      <c r="C368" s="3"/>
      <c r="D368" s="3"/>
      <c r="E368" s="3"/>
      <c r="F368" s="3"/>
      <c r="G368" s="3"/>
      <c r="H368" s="286"/>
      <c r="I368" s="67" t="s">
        <v>36</v>
      </c>
      <c r="J368" s="170"/>
      <c r="K368" s="79"/>
      <c r="L368" s="137" t="s">
        <v>1044</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522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1044</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1860</v>
      </c>
      <c r="K392" s="81" t="str">
        <f t="shared" ref="K392:K397" si="11">IF(OR(COUNTIF(L392:L392,"未確認")&gt;0,COUNTIF(L392:L392,"~*")&gt;0),"※","")</f>
        <v/>
      </c>
      <c r="L392" s="147">
        <v>1860</v>
      </c>
    </row>
    <row r="393" spans="1:22" s="83" customFormat="1" ht="34.5" customHeight="1">
      <c r="A393" s="249" t="s">
        <v>773</v>
      </c>
      <c r="B393" s="84"/>
      <c r="C393" s="369"/>
      <c r="D393" s="379"/>
      <c r="E393" s="319" t="s">
        <v>224</v>
      </c>
      <c r="F393" s="320"/>
      <c r="G393" s="320"/>
      <c r="H393" s="321"/>
      <c r="I393" s="342"/>
      <c r="J393" s="140">
        <f t="shared" si="10"/>
        <v>1860</v>
      </c>
      <c r="K393" s="81" t="str">
        <f t="shared" si="11"/>
        <v/>
      </c>
      <c r="L393" s="147">
        <v>1860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10681</v>
      </c>
      <c r="K396" s="81" t="str">
        <f t="shared" si="11"/>
        <v/>
      </c>
      <c r="L396" s="147">
        <v>10681</v>
      </c>
    </row>
    <row r="397" spans="1:22" s="83" customFormat="1" ht="34.5" customHeight="1">
      <c r="A397" s="250" t="s">
        <v>777</v>
      </c>
      <c r="B397" s="119"/>
      <c r="C397" s="369"/>
      <c r="D397" s="319" t="s">
        <v>228</v>
      </c>
      <c r="E397" s="320"/>
      <c r="F397" s="320"/>
      <c r="G397" s="320"/>
      <c r="H397" s="321"/>
      <c r="I397" s="343"/>
      <c r="J397" s="140">
        <f t="shared" si="10"/>
        <v>1724</v>
      </c>
      <c r="K397" s="81" t="str">
        <f t="shared" si="11"/>
        <v/>
      </c>
      <c r="L397" s="147">
        <v>1724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522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1044</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10681</v>
      </c>
      <c r="K405" s="81" t="str">
        <f t="shared" ref="K405:K422" si="13">IF(OR(COUNTIF(L405:L405,"未確認")&gt;0,COUNTIF(L405:L405,"~*")&gt;0),"※","")</f>
        <v/>
      </c>
      <c r="L405" s="147">
        <v>10681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10681</v>
      </c>
      <c r="K407" s="81" t="str">
        <f t="shared" si="13"/>
        <v/>
      </c>
      <c r="L407" s="147">
        <v>10681</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1724</v>
      </c>
      <c r="K413" s="81" t="str">
        <f t="shared" si="13"/>
        <v/>
      </c>
      <c r="L413" s="147">
        <v>1724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1724</v>
      </c>
      <c r="K415" s="81" t="str">
        <f t="shared" si="13"/>
        <v/>
      </c>
      <c r="L415" s="147">
        <v>1724</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522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1044</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1724</v>
      </c>
      <c r="K430" s="193" t="str">
        <f>IF(OR(COUNTIF(L430:L430,"未確認")&gt;0,COUNTIF(L430:L430,"~*")&gt;0),"※","")</f>
        <v/>
      </c>
      <c r="L430" s="147">
        <v>1724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1724</v>
      </c>
      <c r="K433" s="193" t="str">
        <f>IF(OR(COUNTIF(L433:L433,"未確認")&gt;0,COUNTIF(L433:L433,"~*")&gt;0),"※","")</f>
        <v/>
      </c>
      <c r="L433" s="147">
        <v>1724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522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1044</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522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1044</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161</v>
      </c>
      <c r="K468" s="201" t="str">
        <f t="shared" ref="K468:K475" si="15">IF(OR(COUNTIF(L468:L468,"未確認")&gt;0,COUNTIF(L468:L468,"*")&gt;0),"※","")</f>
        <v/>
      </c>
      <c r="L468" s="117">
        <v>161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191</v>
      </c>
      <c r="K477" s="201" t="str">
        <f t="shared" ref="K477:K496" si="17">IF(OR(COUNTIF(L477:L477,"未確認")&gt;0,COUNTIF(L477:L477,"*")&gt;0),"※","")</f>
        <v/>
      </c>
      <c r="L477" s="117">
        <v>191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522</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1044</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55</v>
      </c>
      <c r="K505" s="201" t="str">
        <f t="shared" si="20"/>
        <v/>
      </c>
      <c r="L505" s="117">
        <v>55</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522</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1044</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522</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1044</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522</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1044</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522</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1044</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522</v>
      </c>
    </row>
    <row r="544" spans="1:22" s="1" customFormat="1" ht="20.25" customHeight="1">
      <c r="A544" s="243"/>
      <c r="C544" s="62"/>
      <c r="D544" s="3"/>
      <c r="E544" s="3"/>
      <c r="F544" s="3"/>
      <c r="G544" s="3"/>
      <c r="H544" s="286"/>
      <c r="I544" s="67" t="s">
        <v>36</v>
      </c>
      <c r="J544" s="68"/>
      <c r="K544" s="186"/>
      <c r="L544" s="70" t="s">
        <v>1044</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522</v>
      </c>
    </row>
    <row r="589" spans="1:22" s="1" customFormat="1" ht="20.25" customHeight="1">
      <c r="A589" s="243"/>
      <c r="C589" s="62"/>
      <c r="D589" s="3"/>
      <c r="E589" s="3"/>
      <c r="F589" s="3"/>
      <c r="G589" s="3"/>
      <c r="H589" s="286"/>
      <c r="I589" s="67" t="s">
        <v>36</v>
      </c>
      <c r="J589" s="68"/>
      <c r="K589" s="186"/>
      <c r="L589" s="70" t="s">
        <v>1044</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522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1044</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522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1044</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522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1044</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522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1044</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522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1044</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522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1044</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522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1044</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457968B-C3FD-4CF2-B0FF-DA7B779371F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2019-12-23T00:30:48Z</dcterms:modified>
</cp:coreProperties>
</file>