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BBC4ED2-B4B4-4EF5-BDDD-587685CECF9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<sst xmlns="http://schemas.openxmlformats.org/spreadsheetml/2006/main" count="3084" uniqueCount="1052">
  <si>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</si>
  <si>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</si>
  <si>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</si>
  <si>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</si>
  <si>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</si>
  <si>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</si>
  <si>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</si>
  <si>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</si>
  <si>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</si>
  <si>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</si>
  <si>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</si>
  <si>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</si>
  <si>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</si>
  <si>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</si>
  <si>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</si>
  <si>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</si>
  <si>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</si>
  <si>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</si>
  <si>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</si>
  <si>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</si>
  <si>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</si>
  <si>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</si>
  <si>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</si>
  <si>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</si>
  <si>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</si>
  <si>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</si>
  <si>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</si>
  <si>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</si>
  <si>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</si>
  <si>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</si>
  <si>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</si>
  <si>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</si>
  <si>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</si>
  <si>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</si>
  <si>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</si>
  <si>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</si>
  <si>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</si>
  <si>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</si>
  <si>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</si>
  <si>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</si>
  <si>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</si>
  <si>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</si>
  <si>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</si>
  <si>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</si>
  <si>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</si>
  <si>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</si>
  <si>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</si>
  <si>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</si>
  <si>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</si>
  <si>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</si>
  <si>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</si>
  <si>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</si>
  <si>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</si>
  <si>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</si>
  <si>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</si>
  <si>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</si>
  <si>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</si>
  <si>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</si>
  <si>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</si>
  <si>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</si>
  <si>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</si>
  <si>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</si>
  <si>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</si>
  <si>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</si>
  <si>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</si>
  <si>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</si>
  <si>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</si>
  <si>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</si>
  <si>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</si>
  <si>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</si>
  <si>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</si>
  <si>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</si>
  <si>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</si>
  <si>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</si>
  <si>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</si>
  <si>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</si>
  <si>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</si>
  <si>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</si>
  <si>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</si>
  <si>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</si>
  <si>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</si>
  <si>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</si>
  <si>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</si>
  <si>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</si>
  <si>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</si>
  <si>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</si>
  <si>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</si>
  <si>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</si>
  <si>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</si>
  <si>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</si>
  <si>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</si>
  <si>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</si>
  <si>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</si>
  <si>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</si>
  <si>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</si>
  <si>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</si>
  <si>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</si>
  <si>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</si>
  <si>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</si>
  <si>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</si>
  <si>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</si>
  <si>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</si>
  <si>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</si>
  <si>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</si>
  <si>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</si>
  <si>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</si>
  <si>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</si>
  <si>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</si>
  <si>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</si>
  <si>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</si>
  <si>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</si>
  <si>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</si>
  <si>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</si>
  <si>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</si>
  <si>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</si>
  <si>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</si>
  <si>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</si>
  <si>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</si>
  <si>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</si>
  <si>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</si>
  <si>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</si>
  <si>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</si>
  <si>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</si>
  <si>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</si>
  <si>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</si>
  <si>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</si>
  <si>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</si>
  <si>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</si>
  <si>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</si>
  <si>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</si>
  <si>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</si>
  <si>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</si>
  <si>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</si>
  <si>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</si>
  <si>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</si>
  <si>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</si>
  <si>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</si>
  <si>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</si>
  <si>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</si>
  <si>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</si>
  <si>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</si>
  <si>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</si>
  <si>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</si>
  <si>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</si>
  <si>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</si>
  <si>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</si>
  <si>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</si>
  <si>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</si>
  <si>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</si>
  <si>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</si>
  <si>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</si>
  <si>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</si>
  <si>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</si>
  <si>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</si>
  <si>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</si>
  <si>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</si>
  <si>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</si>
  <si>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</si>
  <si>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</si>
  <si>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</si>
  <si>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</si>
  <si>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</si>
  <si>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</si>
  <si>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</si>
  <si>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</si>
  <si>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</si>
  <si>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</si>
  <si>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</si>
  <si>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</si>
  <si>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</si>
  <si>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</si>
  <si>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</si>
  <si>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</si>
  <si>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</si>
  <si>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</si>
  <si>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</si>
  <si>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</si>
  <si>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</si>
  <si>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</si>
  <si>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</si>
  <si>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</si>
  <si>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</si>
  <si>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</si>
  <si>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</si>
  <si>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</si>
  <si>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</si>
  <si>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</si>
  <si>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</si>
  <si>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</si>
  <si>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</si>
  <si>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</si>
  <si>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</si>
  <si>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</si>
  <si>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</si>
  <si>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</si>
  <si>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</si>
  <si>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</si>
  <si>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</si>
  <si>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</si>
  <si>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</si>
  <si>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</si>
  <si>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</si>
  <si>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</si>
  <si>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</si>
  <si>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</si>
  <si>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</si>
  <si>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</si>
  <si>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</si>
  <si>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</si>
  <si>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</si>
  <si>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</si>
  <si>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</si>
  <si>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</si>
  <si>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</si>
  <si>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</si>
  <si>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</si>
  <si>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</si>
  <si>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</si>
  <si>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</si>
  <si>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</si>
  <si>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</si>
  <si>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</si>
  <si>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</si>
  <si>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</si>
  <si>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</si>
  <si>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</si>
  <si>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</si>
  <si>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</si>
  <si>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</si>
  <si>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</si>
  <si>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</si>
  <si>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</si>
  <si>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</si>
  <si>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</si>
  <si>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</si>
  <si>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</si>
  <si>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</si>
  <si>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</si>
  <si>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</si>
  <si>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</si>
  <si>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</si>
  <si>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</si>
  <si>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</si>
  <si>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</si>
  <si>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</si>
  <si>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</si>
  <si>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</si>
  <si>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</si>
  <si>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</si>
  <si>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</si>
  <si>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</si>
  <si>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</si>
  <si>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</si>
  <si>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</si>
  <si>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</si>
  <si>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</si>
  <si>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</si>
  <si>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</si>
  <si>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</si>
  <si>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</si>
  <si>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</si>
  <si>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</si>
  <si>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</si>
  <si>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</si>
  <si>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</si>
  <si>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</si>
  <si>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</si>
  <si>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</si>
  <si>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</si>
  <si>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</si>
  <si>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</si>
  <si>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</si>
  <si>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</si>
  <si>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</si>
  <si>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</si>
  <si>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</si>
  <si>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</si>
  <si>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</si>
  <si>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</si>
  <si>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</si>
  <si>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</si>
  <si>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</si>
  <si>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</si>
  <si>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</si>
  <si>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</si>
  <si>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</si>
  <si>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</si>
  <si>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</si>
  <si>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</si>
  <si>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</si>
  <si>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</si>
  <si>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</si>
  <si>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</si>
  <si>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</si>
  <si>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</si>
  <si>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</si>
  <si>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</si>
  <si>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</si>
  <si>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</si>
  <si>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</si>
  <si>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</si>
  <si>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</si>
  <si>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</si>
  <si>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</si>
  <si>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</si>
  <si>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</si>
  <si>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</si>
  <si>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</si>
  <si>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</si>
  <si>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</si>
  <si>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</si>
  <si>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</si>
  <si>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</si>
  <si>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</si>
  <si>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</si>
  <si>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</si>
  <si>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</si>
  <si>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</si>
  <si>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</si>
  <si>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</si>
  <si>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</si>
  <si>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</si>
  <si>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</si>
  <si>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</si>
  <si>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</si>
  <si>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</si>
  <si>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</si>
  <si>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</si>
  <si>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</si>
  <si>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</si>
  <si>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</si>
  <si>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</si>
  <si>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</si>
  <si>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</si>
  <si>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</si>
  <si>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</si>
  <si>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</si>
  <si>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</si>
  <si>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</si>
  <si>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</si>
  <si>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</si>
  <si>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</si>
  <si>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</si>
  <si>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</si>
  <si>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</si>
  <si>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</si>
  <si>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</si>
  <si>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</si>
  <si>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</si>
  <si>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</si>
  <si>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</si>
  <si>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</si>
  <si>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</si>
  <si>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</si>
  <si>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</si>
  <si>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</si>
  <si>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</si>
  <si>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</si>
  <si>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</si>
  <si>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</si>
  <si>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</si>
  <si>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</si>
  <si>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</si>
  <si>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</si>
  <si>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</si>
  <si>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</si>
  <si>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</si>
  <si>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</si>
  <si>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</si>
  <si>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</si>
  <si>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</si>
  <si>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</si>
  <si>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</si>
  <si>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</si>
  <si>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</si>
  <si>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</si>
  <si>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</si>
  <si>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</si>
  <si>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</si>
  <si>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</si>
  <si>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</si>
  <si>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</si>
  <si>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</si>
  <si>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</si>
  <si>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</si>
  <si>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</si>
  <si>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</si>
  <si>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</si>
  <si>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</si>
  <si>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</si>
  <si>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</si>
  <si>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</si>
  <si>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</si>
  <si>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</si>
  <si>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</si>
  <si>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</si>
  <si>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</si>
  <si>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</si>
  <si>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</si>
  <si>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</si>
  <si>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</si>
  <si>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</si>
  <si>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</si>
  <si>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</si>
  <si>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</si>
  <si>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</si>
  <si>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</si>
  <si>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</si>
  <si>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</si>
  <si>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</si>
  <si>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</si>
  <si>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</si>
  <si>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</si>
  <si>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</si>
  <si>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</si>
  <si>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</si>
  <si>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</si>
  <si>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</si>
  <si>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</si>
  <si>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</si>
  <si>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</si>
  <si>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</si>
  <si>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</si>
  <si>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</si>
  <si>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</si>
  <si>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</si>
  <si>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</si>
  <si>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</si>
  <si>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</si>
  <si>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</si>
  <si>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</si>
  <si>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</si>
  <si>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</si>
  <si>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</si>
  <si>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</si>
  <si>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</si>
  <si>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</si>
  <si>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</si>
  <si>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</si>
  <si>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</si>
  <si>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</si>
  <si>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</si>
  <si>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</si>
  <si>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</si>
  <si>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</si>
  <si>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</si>
  <si>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</si>
  <si>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</si>
  <si>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</si>
  <si>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</si>
  <si>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</si>
  <si>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</si>
  <si>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</si>
  <si>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</si>
  <si>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</si>
  <si>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</si>
  <si>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</si>
  <si>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</si>
  <si>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</si>
  <si>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</si>
  <si>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</si>
  <si>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</si>
  <si>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</si>
  <si>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</si>
  <si>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</si>
  <si>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</si>
  <si>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</si>
  <si>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</si>
  <si>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</si>
  <si>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</si>
  <si>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</si>
  <si>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</si>
  <si>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</si>
  <si>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</si>
  <si>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</si>
  <si>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</si>
  <si>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</si>
  <si>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</si>
  <si>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</si>
  <si>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</si>
  <si>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</si>
  <si>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</si>
  <si>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</si>
  <si>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</si>
  <si>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</si>
  <si>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</si>
  <si>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</si>
  <si>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</si>
  <si>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</si>
  <si>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</si>
  <si>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</si>
  <si>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</si>
  <si>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</si>
  <si>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</si>
  <si>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</si>
  <si>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</si>
  <si>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</si>
  <si>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</si>
  <si>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</si>
  <si>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</si>
  <si>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</si>
  <si>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</si>
  <si>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</si>
  <si>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</si>
  <si>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</si>
  <si>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</si>
  <si>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</si>
  <si>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</si>
  <si>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</si>
  <si>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</si>
  <si>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</si>
  <si>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</si>
  <si>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</si>
  <si>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</si>
  <si>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</si>
  <si>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</si>
  <si>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</si>
  <si>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</si>
  <si>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</si>
  <si>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</si>
  <si>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</si>
  <si>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</si>
  <si>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</si>
  <si>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</si>
  <si>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</si>
  <si>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</si>
  <si>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</si>
  <si>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</si>
  <si>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</si>
  <si>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</si>
  <si>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</si>
  <si>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</si>
  <si>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</si>
  <si>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</si>
  <si>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</si>
  <si>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</si>
  <si>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</si>
  <si>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</si>
  <si>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</si>
  <si>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</si>
  <si>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</si>
  <si>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</si>
  <si>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</si>
  <si>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</si>
  <si>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</si>
  <si>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</si>
  <si>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</si>
  <si>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</si>
  <si>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</si>
  <si>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</si>
  <si>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</si>
  <si>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</si>
  <si>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</si>
  <si>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</si>
  <si>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</si>
  <si>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</si>
  <si>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</si>
  <si>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</si>
  <si>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</si>
  <si>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</si>
  <si>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</si>
  <si>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</si>
  <si>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</si>
  <si>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</si>
  <si>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</si>
  <si>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</si>
  <si>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</si>
  <si>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</si>
  <si>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</si>
  <si>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</si>
  <si>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</si>
  <si>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</si>
  <si>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</si>
  <si>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</si>
  <si>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</si>
  <si>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</si>
  <si>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</si>
  <si>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</si>
  <si>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</si>
  <si>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</si>
  <si>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</si>
  <si>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</si>
  <si>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</si>
  <si>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</si>
  <si>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</si>
  <si>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</si>
  <si>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</si>
  <si>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</si>
  <si>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</si>
  <si>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</si>
  <si>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</si>
  <si>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</si>
  <si>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</si>
  <si>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</si>
  <si>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</si>
  <si>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</si>
  <si>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</si>
  <si>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</si>
  <si>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</si>
  <si>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</si>
  <si>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</si>
  <si>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</si>
  <si>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</si>
  <si>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</si>
  <si>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</si>
  <si>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</si>
  <si>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</si>
  <si>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</si>
  <si>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</si>
  <si>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</si>
  <si>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</si>
  <si>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</si>
  <si>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</si>
  <si>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</si>
  <si>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</si>
  <si>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</si>
  <si>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</si>
  <si>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</si>
  <si>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</si>
  <si>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</si>
  <si>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</si>
  <si>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</si>
  <si>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</si>
  <si>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</si>
  <si>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</si>
  <si>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</si>
  <si>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</si>
  <si>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</si>
  <si>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</si>
  <si>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</si>
  <si>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</si>
  <si>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</si>
  <si>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</si>
  <si>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</si>
  <si>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</si>
  <si>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</si>
  <si>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</si>
  <si>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</si>
  <si>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</si>
  <si>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</si>
  <si>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</si>
  <si>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</si>
  <si>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</si>
  <si>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</si>
  <si>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</si>
  <si>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</si>
  <si>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</si>
  <si>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</si>
  <si>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</si>
  <si>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</si>
  <si>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</si>
  <si>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</si>
  <si>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</si>
  <si>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</si>
  <si>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</si>
  <si>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</si>
  <si>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</si>
  <si>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</si>
  <si>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</si>
  <si>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</si>
  <si>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</si>
  <si>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</si>
  <si>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</si>
  <si>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</si>
  <si>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</si>
  <si>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</si>
  <si>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</si>
  <si>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</si>
  <si>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</si>
  <si>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</si>
  <si>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</si>
  <si>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</si>
  <si>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</si>
  <si>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</si>
  <si>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</si>
  <si>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</si>
  <si>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</si>
  <si>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</si>
  <si>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</si>
  <si>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</si>
  <si>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</si>
  <si>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</si>
  <si>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</si>
  <si>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</si>
  <si>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</si>
  <si>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</si>
  <si>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</si>
  <si>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</si>
  <si>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</si>
  <si>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</si>
  <si>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</si>
  <si>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</si>
  <si>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</si>
  <si>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</si>
  <si>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</si>
  <si>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</si>
  <si>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</si>
  <si>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</si>
  <si>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</si>
  <si>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</si>
  <si>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</si>
  <si>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</si>
  <si>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</si>
  <si>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</si>
  <si>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</si>
  <si>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</si>
  <si>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</si>
  <si>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</si>
  <si>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</si>
  <si>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</si>
  <si>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</si>
  <si>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</si>
  <si>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</si>
  <si>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</si>
  <si>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</si>
  <si>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</si>
  <si>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</si>
  <si>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</si>
  <si>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</si>
  <si>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</si>
  <si>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</si>
  <si>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</si>
  <si>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</si>
  <si>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</si>
  <si>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</si>
  <si>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</si>
  <si>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</si>
  <si>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</si>
  <si>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</si>
  <si>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</si>
  <si>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</si>
  <si>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</si>
  <si>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</si>
  <si>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</si>
  <si>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</si>
  <si>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</si>
  <si>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</si>
  <si>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</si>
  <si>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</si>
  <si>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</si>
  <si>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</si>
  <si>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</si>
  <si>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</si>
  <si>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</si>
  <si>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</si>
  <si>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</si>
  <si>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</si>
  <si>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</si>
  <si>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</si>
  <si>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</si>
  <si>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</si>
  <si>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</si>
  <si>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</si>
  <si>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</si>
  <si>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</si>
  <si>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</si>
  <si>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</si>
  <si>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</si>
  <si>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</si>
  <si>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</si>
  <si>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</si>
  <si>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</si>
  <si>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</si>
  <si>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</si>
  <si>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</si>
  <si>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</si>
  <si>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</si>
  <si>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</si>
  <si>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</si>
  <si>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</si>
  <si>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</si>
  <si>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</si>
  <si>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</si>
  <si>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</si>
  <si>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</si>
  <si>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</si>
  <si>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</si>
  <si>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</si>
  <si>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</si>
  <si>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</si>
  <si>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</si>
  <si>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</si>
  <si>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</si>
  <si>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</si>
  <si>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</si>
  <si>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</si>
  <si>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</si>
  <si>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</si>
  <si>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</si>
  <si>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</si>
  <si>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</si>
  <si>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</si>
  <si>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</si>
  <si>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</si>
  <si>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</si>
  <si>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</si>
  <si>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</si>
  <si>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</si>
  <si>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</si>
  <si>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</si>
  <si>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</si>
  <si>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</si>
  <si>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</si>
  <si>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</si>
  <si>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</si>
  <si>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</si>
  <si>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</si>
  <si>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</si>
  <si>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</si>
  <si>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</si>
  <si>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</si>
  <si>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</si>
  <si>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</si>
  <si>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</si>
  <si>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</si>
  <si>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</si>
  <si>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</si>
  <si>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</si>
  <si>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</si>
  <si>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</si>
  <si>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</si>
  <si>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</si>
  <si>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</si>
  <si>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</si>
  <si>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</si>
  <si>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</si>
  <si>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</si>
  <si>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</si>
  <si>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</si>
  <si>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</si>
  <si>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</si>
  <si>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</si>
  <si>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</si>
  <si>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</si>
  <si>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</si>
  <si>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</si>
  <si>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</si>
  <si>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</si>
  <si>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</si>
  <si>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</si>
  <si>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</si>
  <si>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</si>
  <si>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</si>
  <si>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</si>
  <si>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</si>
  <si>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</si>
  <si>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</si>
  <si>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</si>
  <si>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</si>
  <si>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</si>
  <si>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</si>
  <si>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</si>
  <si>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</si>
  <si>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</si>
  <si>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</si>
  <si>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</si>
  <si>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</si>
  <si>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</si>
  <si>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</si>
  <si>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</si>
  <si>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</si>
  <si>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</si>
  <si>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</si>
  <si>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</si>
  <si>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</si>
  <si>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</si>
  <si>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</si>
  <si>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</si>
  <si>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</si>
  <si>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</si>
  <si>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</si>
  <si>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</si>
  <si>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</si>
  <si>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</si>
  <si>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</si>
  <si>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</si>
  <si>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</si>
  <si>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</si>
  <si>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</si>
  <si>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</si>
  <si>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</si>
  <si>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</si>
  <si>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</si>
  <si>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</si>
  <si>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</si>
  <si>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</si>
  <si>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</si>
  <si>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</si>
  <si>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</si>
  <si>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</si>
  <si>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</si>
  <si>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</si>
  <si>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</si>
  <si>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</si>
  <si>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</si>
  <si>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</si>
  <si>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</si>
  <si>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</si>
  <si>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</si>
  <si>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</si>
  <si>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</si>
  <si>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</si>
  <si>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</si>
  <si>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</si>
  <si>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</si>
  <si>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</si>
  <si>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</si>
  <si>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</si>
  <si>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</si>
  <si>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</si>
  <si>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</si>
  <si>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</si>
  <si>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</si>
  <si>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</si>
  <si>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</si>
  <si>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</si>
  <si>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</si>
  <si>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</si>
  <si>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</si>
  <si>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</si>
  <si>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</si>
  <si>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</si>
  <si>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</si>
  <si>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</si>
  <si>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</si>
  <si>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</si>
  <si>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</si>
  <si>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</si>
  <si>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</si>
  <si>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</si>
  <si>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</si>
  <si>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</si>
  <si>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</si>
  <si>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</si>
  <si>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</si>
  <si>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</si>
  <si>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</si>
  <si>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</si>
  <si>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</si>
  <si>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</si>
  <si>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</si>
  <si>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</si>
  <si>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</si>
  <si>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</si>
  <si>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</si>
  <si>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</si>
  <si>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</si>
  <si>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</si>
  <si>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</si>
  <si>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</si>
  <si>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</si>
  <si>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</si>
  <si>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</si>
  <si>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</si>
  <si>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</si>
  <si>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</si>
  <si>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</si>
  <si>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</si>
  <si>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</si>
  <si>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</si>
  <si>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</si>
  <si>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</si>
  <si>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</si>
  <si>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</si>
  <si>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</si>
  <si>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</si>
  <si>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</si>
  <si>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</si>
  <si>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</si>
  <si>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</si>
  <si>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</si>
  <si>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</si>
  <si>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</si>
  <si>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</si>
  <si>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</si>
  <si>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</si>
  <si>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</si>
  <si>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</si>
  <si>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</si>
  <si>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</si>
  <si>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</si>
  <si>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</si>
  <si>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</si>
  <si>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</si>
  <si>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</si>
  <si>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</si>
  <si>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</si>
  <si>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</si>
  <si>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</si>
  <si>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</si>
  <si>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</si>
  <si>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</si>
  <si>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</si>
  <si>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</si>
  <si>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</si>
  <si>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</si>
  <si>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</si>
  <si>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</si>
  <si>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</si>
  <si>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</si>
  <si>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</si>
  <si>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</si>
  <si>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</si>
  <si>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</si>
  <si>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</si>
  <si>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</si>
  <si>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</si>
  <si>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</si>
  <si>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</si>
  <si>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</si>
  <si>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</si>
  <si>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</si>
  <si>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</si>
  <si>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</si>
  <si>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</si>
  <si>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</si>
  <si>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</si>
  <si>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</si>
  <si>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</si>
  <si>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</si>
  <si>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</si>
  <si>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</si>
  <si>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</si>
  <si>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</si>
  <si>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</si>
  <si>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</si>
  <si>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</si>
  <si>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</si>
  <si>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</si>
  <si>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</si>
  <si>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</si>
  <si>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</si>
  <si>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</si>
  <si>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</si>
  <si>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</si>
  <si>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</si>
  <si>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</si>
  <si>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医療法人明晴会西武入間病院</t>
    <phoneticPr fontId="3"/>
  </si>
  <si>
    <t>〒358-0054 入間市大字野田３０７８番地１３</t>
    <phoneticPr fontId="3"/>
  </si>
  <si>
    <t>〇</t>
  </si>
  <si>
    <t>医療法人</t>
  </si>
  <si>
    <t>内科</t>
  </si>
  <si>
    <t>地域一般入院料１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</si>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</sst>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6"/>
      <c r="D100" s="397"/>
      <c r="E100" s="409"/>
      <c r="F100" s="410"/>
      <c r="G100" s="415" t="s">
        <v>44</v>
      </c>
      <c r="H100" s="417"/>
      <c r="I100" s="420"/>
      <c r="J100" s="256">
        <f t="shared" si="0"/>
        <v>51</v>
      </c>
      <c r="K100" s="237" t="str">
        <f>IF(OR(COUNTIF(L100:M100,"未確認")&gt;0,COUNTIF(L100:M100,"~*")&gt;0),"※","")</f>
        <v/>
      </c>
      <c r="L100" s="258">
        <v>51</v>
      </c>
      <c r="M100" s="258">
        <v>0</v>
      </c>
    </row>
    <row r="101" spans="1:22" s="83" customFormat="1" ht="34.5" customHeight="1">
      <c r="A101" s="244" t="s">
        <v>610</v>
      </c>
      <c r="B101" s="84"/>
      <c r="C101" s="396"/>
      <c r="D101" s="397"/>
      <c r="E101" s="320" t="s">
        <v>45</v>
      </c>
      <c r="F101" s="321"/>
      <c r="G101" s="321"/>
      <c r="H101" s="322"/>
      <c r="I101" s="420"/>
      <c r="J101" s="256">
        <f t="shared" si="0"/>
        <v>53</v>
      </c>
      <c r="K101" s="237" t="str">
        <f>IF(OR(COUNTIF(L101:M101,"未確認")&gt;0,COUNTIF(L101:M101,"~*")&gt;0),"※","")</f>
        <v/>
      </c>
      <c r="L101" s="258">
        <v>53</v>
      </c>
      <c r="M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IF(OR(COUNTIF(L101:M101,"未確認")&gt;0,COUNTIF(L101:M101,"~*")&gt;0),"※","")</f>
        <v/>
      </c>
      <c r="L102" s="258">
        <v>45</v>
      </c>
      <c r="M102" s="258">
        <v>0</v>
      </c>
    </row>
    <row r="103" spans="1:22" s="83" customFormat="1" ht="34.5" customHeight="1">
      <c r="A103" s="244" t="s">
        <v>613</v>
      </c>
      <c r="B103" s="84"/>
      <c r="C103" s="334" t="s">
        <v>46</v>
      </c>
      <c r="D103" s="336"/>
      <c r="E103" s="334" t="s">
        <v>42</v>
      </c>
      <c r="F103" s="335"/>
      <c r="G103" s="335"/>
      <c r="H103" s="336"/>
      <c r="I103" s="420"/>
      <c r="J103" s="256">
        <f t="shared" si="0"/>
        <v>37</v>
      </c>
      <c r="K103" s="237" t="str">
        <f t="shared" si="1"/>
        <v/>
      </c>
      <c r="L103" s="258">
        <v>0</v>
      </c>
      <c r="M103" s="258">
        <v>37</v>
      </c>
    </row>
    <row r="104" spans="1:22" s="83" customFormat="1" ht="34.5" customHeight="1">
      <c r="A104" s="244" t="s">
        <v>614</v>
      </c>
      <c r="B104" s="84"/>
      <c r="C104" s="396"/>
      <c r="D104" s="397"/>
      <c r="E104" s="428"/>
      <c r="F104" s="429"/>
      <c r="G104" s="320" t="s">
        <v>47</v>
      </c>
      <c r="H104" s="322"/>
      <c r="I104" s="420"/>
      <c r="J104" s="256">
        <f t="shared" si="0"/>
        <v>37</v>
      </c>
      <c r="K104" s="237" t="str">
        <f t="shared" si="1"/>
        <v/>
      </c>
      <c r="L104" s="258">
        <v>0</v>
      </c>
      <c r="M104" s="258">
        <v>37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37</v>
      </c>
      <c r="K106" s="237" t="str">
        <f t="shared" si="1"/>
        <v/>
      </c>
      <c r="L106" s="258">
        <v>0</v>
      </c>
      <c r="M106" s="258">
        <v>37</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0</v>
      </c>
      <c r="M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37</v>
      </c>
      <c r="K109" s="237" t="str">
        <f t="shared" si="1"/>
        <v/>
      </c>
      <c r="L109" s="258">
        <v>0</v>
      </c>
      <c r="M109" s="258">
        <v>37</v>
      </c>
    </row>
    <row r="110" spans="1:22" s="83" customFormat="1" ht="34.5" customHeight="1">
      <c r="A110" s="244" t="s">
        <v>614</v>
      </c>
      <c r="B110" s="84"/>
      <c r="C110" s="396"/>
      <c r="D110" s="397"/>
      <c r="E110" s="432"/>
      <c r="F110" s="433"/>
      <c r="G110" s="317" t="s">
        <v>47</v>
      </c>
      <c r="H110" s="319"/>
      <c r="I110" s="420"/>
      <c r="J110" s="256">
        <f t="shared" si="0"/>
        <v>37</v>
      </c>
      <c r="K110" s="237" t="str">
        <f t="shared" si="1"/>
        <v/>
      </c>
      <c r="L110" s="258">
        <v>0</v>
      </c>
      <c r="M110" s="258">
        <v>37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53</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53</v>
      </c>
      <c r="K152" s="264" t="str">
        <f t="shared" si="3"/>
        <v/>
      </c>
      <c r="L152" s="117">
        <v>53</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32</v>
      </c>
      <c r="K157" s="264" t="str">
        <f t="shared" si="3"/>
        <v/>
      </c>
      <c r="L157" s="117">
        <v>0</v>
      </c>
      <c r="M157" s="117">
        <v>32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11</v>
      </c>
      <c r="M269" s="147">
        <v>5</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5.0999999999999996</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7</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1.3</v>
      </c>
      <c r="M272" s="148">
        <v>1</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7</v>
      </c>
      <c r="M273" s="147">
        <v>5</v>
      </c>
    </row>
    <row r="274" spans="1:13" s="83" customFormat="1" ht="34.5" customHeight="1">
      <c r="A274" s="249" t="s">
        <v>727</v>
      </c>
      <c r="B274" s="120"/>
      <c r="C274" s="372"/>
      <c r="D274" s="372"/>
      <c r="E274" s="372"/>
      <c r="F274" s="372"/>
      <c r="G274" s="371" t="s">
        <v>148</v>
      </c>
      <c r="H274" s="371"/>
      <c r="I274" s="404"/>
      <c r="J274" s="266">
        <f t="shared" si="9"/>
        <v>6.6</v>
      </c>
      <c r="K274" s="81" t="str">
        <f t="shared" si="8"/>
        <v/>
      </c>
      <c r="L274" s="148">
        <v>1.8</v>
      </c>
      <c r="M274" s="148">
        <v>4.8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4</v>
      </c>
      <c r="K283" s="81" t="str">
        <f t="shared" si="8"/>
        <v/>
      </c>
      <c r="L283" s="147">
        <v>2</v>
      </c>
      <c r="M283" s="147">
        <v>2</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1.6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489</v>
      </c>
      <c r="K392" s="81" t="str">
        <f t="shared" ref="K392:K397" si="12">IF(OR(COUNTIF(L392:M392,"未確認")&gt;0,COUNTIF(L392:M392,"~*")&gt;0),"※","")</f>
        <v/>
      </c>
      <c r="L392" s="147">
        <v>441</v>
      </c>
      <c r="M392" s="147">
        <v>48</v>
      </c>
    </row>
    <row r="393" spans="1:22" s="83" customFormat="1" ht="34.5" customHeight="1">
      <c r="A393" s="249" t="s">
        <v>773</v>
      </c>
      <c r="B393" s="84"/>
      <c r="C393" s="370"/>
      <c r="D393" s="380"/>
      <c r="E393" s="320" t="s">
        <v>224</v>
      </c>
      <c r="F393" s="321"/>
      <c r="G393" s="321"/>
      <c r="H393" s="322"/>
      <c r="I393" s="343"/>
      <c r="J393" s="140">
        <f t="shared" si="11"/>
        <v>56</v>
      </c>
      <c r="K393" s="81" t="str">
        <f t="shared" si="12"/>
        <v/>
      </c>
      <c r="L393" s="147">
        <v>8</v>
      </c>
      <c r="M393" s="147">
        <v>48</v>
      </c>
    </row>
    <row r="394" spans="1:22" s="83" customFormat="1" ht="34.5" customHeight="1">
      <c r="A394" s="250" t="s">
        <v>774</v>
      </c>
      <c r="B394" s="84"/>
      <c r="C394" s="370"/>
      <c r="D394" s="381"/>
      <c r="E394" s="320" t="s">
        <v>225</v>
      </c>
      <c r="F394" s="321"/>
      <c r="G394" s="321"/>
      <c r="H394" s="322"/>
      <c r="I394" s="343"/>
      <c r="J394" s="140">
        <f t="shared" si="11"/>
        <v>42</v>
      </c>
      <c r="K394" s="81" t="str">
        <f t="shared" si="12"/>
        <v/>
      </c>
      <c r="L394" s="147">
        <v>42</v>
      </c>
      <c r="M394" s="147">
        <v>0</v>
      </c>
    </row>
    <row r="395" spans="1:22" s="83" customFormat="1" ht="34.5" customHeight="1">
      <c r="A395" s="250" t="s">
        <v>775</v>
      </c>
      <c r="B395" s="84"/>
      <c r="C395" s="370"/>
      <c r="D395" s="382"/>
      <c r="E395" s="320" t="s">
        <v>226</v>
      </c>
      <c r="F395" s="321"/>
      <c r="G395" s="321"/>
      <c r="H395" s="322"/>
      <c r="I395" s="343"/>
      <c r="J395" s="140">
        <f t="shared" si="11"/>
        <v>391</v>
      </c>
      <c r="K395" s="81" t="str">
        <f t="shared" si="12"/>
        <v/>
      </c>
      <c r="L395" s="147">
        <v>391</v>
      </c>
      <c r="M395" s="147">
        <v>0</v>
      </c>
    </row>
    <row r="396" spans="1:22" s="83" customFormat="1" ht="34.5" customHeight="1">
      <c r="A396" s="250" t="s">
        <v>776</v>
      </c>
      <c r="B396" s="1"/>
      <c r="C396" s="370"/>
      <c r="D396" s="320" t="s">
        <v>227</v>
      </c>
      <c r="E396" s="321"/>
      <c r="F396" s="321"/>
      <c r="G396" s="321"/>
      <c r="H396" s="322"/>
      <c r="I396" s="343"/>
      <c r="J396" s="140">
        <f t="shared" si="11"/>
        <v>21491</v>
      </c>
      <c r="K396" s="81" t="str">
        <f t="shared" si="12"/>
        <v/>
      </c>
      <c r="L396" s="147">
        <v>11091</v>
      </c>
      <c r="M396" s="147">
        <v>10400</v>
      </c>
    </row>
    <row r="397" spans="1:22" s="83" customFormat="1" ht="34.5" customHeight="1">
      <c r="A397" s="250" t="s">
        <v>777</v>
      </c>
      <c r="B397" s="119"/>
      <c r="C397" s="370"/>
      <c r="D397" s="320" t="s">
        <v>228</v>
      </c>
      <c r="E397" s="321"/>
      <c r="F397" s="321"/>
      <c r="G397" s="321"/>
      <c r="H397" s="322"/>
      <c r="I397" s="344"/>
      <c r="J397" s="140">
        <f t="shared" si="11"/>
        <v>481</v>
      </c>
      <c r="K397" s="81" t="str">
        <f t="shared" si="12"/>
        <v/>
      </c>
      <c r="L397" s="147">
        <v>428</v>
      </c>
      <c r="M397" s="147">
        <v>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489</v>
      </c>
      <c r="K405" s="81" t="str">
        <f t="shared" ref="K405:K422" si="14">IF(OR(COUNTIF(L405:M405,"未確認")&gt;0,COUNTIF(L405:M405,"~*")&gt;0),"※","")</f>
        <v/>
      </c>
      <c r="L405" s="147">
        <v>441</v>
      </c>
      <c r="M405" s="147">
        <v>48</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0</v>
      </c>
      <c r="M406" s="147">
        <v>44</v>
      </c>
    </row>
    <row r="407" spans="1:22" s="83" customFormat="1" ht="34.5" customHeight="1">
      <c r="A407" s="251" t="s">
        <v>780</v>
      </c>
      <c r="B407" s="119"/>
      <c r="C407" s="369"/>
      <c r="D407" s="369"/>
      <c r="E407" s="320" t="s">
        <v>235</v>
      </c>
      <c r="F407" s="321"/>
      <c r="G407" s="321"/>
      <c r="H407" s="322"/>
      <c r="I407" s="361"/>
      <c r="J407" s="140">
        <f t="shared" si="13"/>
        <v>266</v>
      </c>
      <c r="K407" s="81" t="str">
        <f t="shared" si="14"/>
        <v/>
      </c>
      <c r="L407" s="147">
        <v>266</v>
      </c>
      <c r="M407" s="147">
        <v>0</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32</v>
      </c>
      <c r="M408" s="147">
        <v>4</v>
      </c>
    </row>
    <row r="409" spans="1:22" s="83" customFormat="1" ht="34.5" customHeight="1">
      <c r="A409" s="251" t="s">
        <v>782</v>
      </c>
      <c r="B409" s="119"/>
      <c r="C409" s="369"/>
      <c r="D409" s="369"/>
      <c r="E409" s="317" t="s">
        <v>989</v>
      </c>
      <c r="F409" s="318"/>
      <c r="G409" s="318"/>
      <c r="H409" s="319"/>
      <c r="I409" s="361"/>
      <c r="J409" s="140">
        <f t="shared" si="13"/>
        <v>143</v>
      </c>
      <c r="K409" s="81" t="str">
        <f t="shared" si="14"/>
        <v/>
      </c>
      <c r="L409" s="147">
        <v>143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481</v>
      </c>
      <c r="K413" s="81" t="str">
        <f t="shared" si="14"/>
        <v/>
      </c>
      <c r="L413" s="147">
        <v>428</v>
      </c>
      <c r="M413" s="147">
        <v>53</v>
      </c>
    </row>
    <row r="414" spans="1:22" s="83" customFormat="1" ht="34.5" customHeight="1">
      <c r="A414" s="251" t="s">
        <v>787</v>
      </c>
      <c r="B414" s="119"/>
      <c r="C414" s="369"/>
      <c r="D414" s="375" t="s">
        <v>240</v>
      </c>
      <c r="E414" s="377" t="s">
        <v>241</v>
      </c>
      <c r="F414" s="378"/>
      <c r="G414" s="378"/>
      <c r="H414" s="379"/>
      <c r="I414" s="361"/>
      <c r="J414" s="140">
        <f t="shared" si="13"/>
        <v>44</v>
      </c>
      <c r="K414" s="81" t="str">
        <f t="shared" si="14"/>
        <v/>
      </c>
      <c r="L414" s="147">
        <v>44</v>
      </c>
      <c r="M414" s="147">
        <v>0</v>
      </c>
    </row>
    <row r="415" spans="1:22" s="83" customFormat="1" ht="34.5" customHeight="1">
      <c r="A415" s="251" t="s">
        <v>788</v>
      </c>
      <c r="B415" s="119"/>
      <c r="C415" s="369"/>
      <c r="D415" s="369"/>
      <c r="E415" s="320" t="s">
        <v>242</v>
      </c>
      <c r="F415" s="321"/>
      <c r="G415" s="321"/>
      <c r="H415" s="322"/>
      <c r="I415" s="361"/>
      <c r="J415" s="140">
        <f t="shared" si="13"/>
        <v>183</v>
      </c>
      <c r="K415" s="81" t="str">
        <f t="shared" si="14"/>
        <v/>
      </c>
      <c r="L415" s="147">
        <v>180</v>
      </c>
      <c r="M415" s="147">
        <v>3</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22</v>
      </c>
      <c r="M416" s="147">
        <v>3</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10</v>
      </c>
      <c r="M417" s="147">
        <v>0</v>
      </c>
    </row>
    <row r="418" spans="1:22" s="83" customFormat="1" ht="34.5" customHeight="1">
      <c r="A418" s="251" t="s">
        <v>791</v>
      </c>
      <c r="B418" s="119"/>
      <c r="C418" s="369"/>
      <c r="D418" s="369"/>
      <c r="E418" s="320" t="s">
        <v>245</v>
      </c>
      <c r="F418" s="321"/>
      <c r="G418" s="321"/>
      <c r="H418" s="322"/>
      <c r="I418" s="361"/>
      <c r="J418" s="140">
        <f t="shared" si="13"/>
        <v>97</v>
      </c>
      <c r="K418" s="81" t="str">
        <f t="shared" si="14"/>
        <v/>
      </c>
      <c r="L418" s="147">
        <v>93</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77</v>
      </c>
      <c r="M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437</v>
      </c>
      <c r="K430" s="193" t="str">
        <f>IF(OR(COUNTIF(L430:M430,"未確認")&gt;0,COUNTIF(L430:M430,"~*")&gt;0),"※","")</f>
        <v/>
      </c>
      <c r="L430" s="147">
        <v>384</v>
      </c>
      <c r="M430" s="147">
        <v>53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v>
      </c>
      <c r="K431" s="193" t="str">
        <f>IF(OR(COUNTIF(L431:M431,"未確認")&gt;0,COUNTIF(L431:M431,"~*")&gt;0),"※","")</f>
        <v/>
      </c>
      <c r="L431" s="147">
        <v>15</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v>
      </c>
      <c r="K432" s="193" t="str">
        <f>IF(OR(COUNTIF(L432:M432,"未確認")&gt;0,COUNTIF(L432:M432,"~*")&gt;0),"※","")</f>
        <v/>
      </c>
      <c r="L432" s="147">
        <v>9</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406</v>
      </c>
      <c r="K433" s="193" t="str">
        <f>IF(OR(COUNTIF(L433:M433,"未確認")&gt;0,COUNTIF(L433:M433,"~*")&gt;0),"※","")</f>
        <v/>
      </c>
      <c r="L433" s="147">
        <v>360</v>
      </c>
      <c r="M433" s="147">
        <v>46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52.8</v>
      </c>
      <c r="M560" s="211" t="s">
        <v>533</v>
      </c>
    </row>
    <row r="561" spans="1:13" s="91" customFormat="1" ht="34.5" customHeight="1">
      <c r="A561" s="251" t="s">
        <v>871</v>
      </c>
      <c r="B561" s="119"/>
      <c r="C561" s="209"/>
      <c r="D561" s="331" t="s">
        <v>377</v>
      </c>
      <c r="E561" s="342"/>
      <c r="F561" s="342"/>
      <c r="G561" s="342"/>
      <c r="H561" s="332"/>
      <c r="I561" s="343"/>
      <c r="J561" s="207"/>
      <c r="K561" s="210"/>
      <c r="L561" s="211">
        <v>18.600000000000001</v>
      </c>
      <c r="M561" s="211" t="s">
        <v>533</v>
      </c>
    </row>
    <row r="562" spans="1:13" s="91" customFormat="1" ht="34.5" customHeight="1">
      <c r="A562" s="251" t="s">
        <v>872</v>
      </c>
      <c r="B562" s="119"/>
      <c r="C562" s="209"/>
      <c r="D562" s="331" t="s">
        <v>992</v>
      </c>
      <c r="E562" s="342"/>
      <c r="F562" s="342"/>
      <c r="G562" s="342"/>
      <c r="H562" s="332"/>
      <c r="I562" s="343"/>
      <c r="J562" s="207"/>
      <c r="K562" s="210"/>
      <c r="L562" s="211">
        <v>15.1</v>
      </c>
      <c r="M562" s="211" t="s">
        <v>533</v>
      </c>
    </row>
    <row r="563" spans="1:13" s="91" customFormat="1" ht="34.5" customHeight="1">
      <c r="A563" s="251" t="s">
        <v>873</v>
      </c>
      <c r="B563" s="119"/>
      <c r="C563" s="209"/>
      <c r="D563" s="331" t="s">
        <v>379</v>
      </c>
      <c r="E563" s="342"/>
      <c r="F563" s="342"/>
      <c r="G563" s="342"/>
      <c r="H563" s="332"/>
      <c r="I563" s="343"/>
      <c r="J563" s="207"/>
      <c r="K563" s="210"/>
      <c r="L563" s="211">
        <v>4.4000000000000004</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36.9</v>
      </c>
      <c r="M565" s="211" t="s">
        <v>533</v>
      </c>
    </row>
    <row r="566" spans="1:13" s="91" customFormat="1" ht="34.5" customHeight="1">
      <c r="A566" s="251" t="s">
        <v>876</v>
      </c>
      <c r="B566" s="119"/>
      <c r="C566" s="285"/>
      <c r="D566" s="331" t="s">
        <v>993</v>
      </c>
      <c r="E566" s="342"/>
      <c r="F566" s="342"/>
      <c r="G566" s="342"/>
      <c r="H566" s="332"/>
      <c r="I566" s="343"/>
      <c r="J566" s="213"/>
      <c r="K566" s="214"/>
      <c r="L566" s="211">
        <v>39.6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 customHeight="1">
      <c r="A595" s="251" t="s">
        <v>895</v>
      </c>
      <c r="B595" s="84"/>
      <c r="C595" s="323" t="s">
        <v>994</v>
      </c>
      <c r="D595" s="324"/>
      <c r="E595" s="324"/>
      <c r="F595" s="324"/>
      <c r="G595" s="324"/>
      <c r="H595" s="325"/>
      <c r="I595" s="340" t="s">
        <v>397</v>
      </c>
      <c r="J595" s="140">
        <v>858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13</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351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60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153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35</v>
      </c>
      <c r="K617" s="201" t="str">
        <f t="shared" si="29"/>
        <v/>
      </c>
      <c r="L617" s="117">
        <v>35</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7">
      <c r="A633" s="252" t="s">
        <v>919</v>
      </c>
      <c r="B633" s="119"/>
      <c r="C633" s="320" t="s">
        <v>436</v>
      </c>
      <c r="D633" s="321"/>
      <c r="E633" s="321"/>
      <c r="F633" s="321"/>
      <c r="G633" s="321"/>
      <c r="H633" s="322"/>
      <c r="I633" s="122" t="s">
        <v>437</v>
      </c>
      <c r="J633" s="116">
        <f t="shared" si="30"/>
        <v>18</v>
      </c>
      <c r="K633" s="201" t="str">
        <f t="shared" si="31"/>
        <v/>
      </c>
      <c r="L633" s="117">
        <v>18</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25</v>
      </c>
      <c r="K683" s="201" t="str">
        <f>IF(OR(COUNTIF(L683:M683,"未確認")&gt;0,COUNTIF(L683:M683,"*")&gt;0),"※","")</f>
        <v/>
      </c>
      <c r="L683" s="117">
        <v>0</v>
      </c>
      <c r="M683" s="117">
        <v>25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E99A67C-C9E8-4B4D-813D-0DEE79B706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2019-12-23T00:30:47Z</dcterms:modified>
</cp:coreProperties>
</file>