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5E6FA8C-9164-4671-A90D-6A57B62212D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<sst xmlns="http://schemas.openxmlformats.org/spreadsheetml/2006/main" count="3387" uniqueCount="1057">
  <si>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</si>
  <si>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</si>
  <si>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</si>
  <si>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</si>
  <si>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</si>
  <si>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</si>
  <si>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</si>
  <si>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</si>
  <si>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</si>
  <si>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</si>
  <si>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</si>
  <si>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</si>
  <si>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</si>
  <si>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</si>
  <si>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</si>
  <si>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</si>
  <si>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</si>
  <si>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</si>
  <si>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</si>
  <si>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</si>
  <si>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</si>
  <si>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</si>
  <si>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</si>
  <si>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</si>
  <si>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</si>
  <si>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</si>
  <si>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</si>
  <si>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</si>
  <si>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</si>
  <si>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</si>
  <si>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</si>
  <si>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</si>
  <si>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</si>
  <si>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</si>
  <si>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</si>
  <si>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</si>
  <si>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</si>
  <si>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</si>
  <si>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</si>
  <si>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</si>
  <si>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</si>
  <si>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</si>
  <si>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</si>
  <si>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</si>
  <si>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</si>
  <si>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</si>
  <si>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</si>
  <si>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</si>
  <si>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</si>
  <si>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</si>
  <si>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</si>
  <si>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</si>
  <si>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</si>
  <si>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</si>
  <si>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</si>
  <si>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</si>
  <si>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</si>
  <si>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</si>
  <si>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</si>
  <si>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</si>
  <si>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</si>
  <si>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</si>
  <si>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</si>
  <si>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</si>
  <si>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</si>
  <si>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</si>
  <si>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</si>
  <si>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</si>
  <si>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</si>
  <si>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</si>
  <si>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</si>
  <si>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</si>
  <si>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</si>
  <si>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</si>
  <si>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</si>
  <si>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</si>
  <si>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</si>
  <si>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</si>
  <si>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</si>
  <si>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</si>
  <si>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</si>
  <si>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</si>
  <si>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</si>
  <si>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</si>
  <si>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</si>
  <si>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</si>
  <si>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</si>
  <si>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</si>
  <si>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</si>
  <si>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</si>
  <si>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</si>
  <si>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</si>
  <si>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</si>
  <si>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</si>
  <si>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</si>
  <si>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</si>
  <si>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</si>
  <si>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</si>
  <si>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</si>
  <si>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</si>
  <si>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</si>
  <si>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</si>
  <si>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</si>
  <si>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</si>
  <si>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</si>
  <si>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</si>
  <si>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</si>
  <si>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</si>
  <si>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</si>
  <si>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</si>
  <si>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</si>
  <si>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</si>
  <si>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</si>
  <si>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</si>
  <si>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</si>
  <si>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</si>
  <si>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</si>
  <si>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</si>
  <si>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</si>
  <si>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</si>
  <si>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</si>
  <si>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</si>
  <si>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</si>
  <si>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</si>
  <si>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</si>
  <si>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</si>
  <si>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</si>
  <si>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</si>
  <si>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</si>
  <si>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</si>
  <si>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</si>
  <si>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</si>
  <si>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</si>
  <si>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</si>
  <si>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</si>
  <si>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</si>
  <si>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</si>
  <si>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</si>
  <si>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</si>
  <si>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</si>
  <si>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</si>
  <si>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</si>
  <si>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</si>
  <si>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</si>
  <si>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</si>
  <si>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</si>
  <si>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</si>
  <si>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</si>
  <si>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</si>
  <si>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</si>
  <si>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</si>
  <si>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</si>
  <si>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</si>
  <si>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</si>
  <si>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</si>
  <si>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</si>
  <si>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</si>
  <si>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</si>
  <si>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</si>
  <si>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</si>
  <si>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</si>
  <si>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</si>
  <si>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</si>
  <si>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</si>
  <si>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</si>
  <si>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</si>
  <si>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</si>
  <si>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</si>
  <si>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</si>
  <si>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</si>
  <si>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</si>
  <si>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</si>
  <si>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</si>
  <si>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</si>
  <si>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</si>
  <si>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</si>
  <si>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</si>
  <si>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</si>
  <si>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</si>
  <si>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</si>
  <si>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</si>
  <si>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</si>
  <si>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</si>
  <si>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</si>
  <si>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</si>
  <si>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</si>
  <si>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</si>
  <si>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</si>
  <si>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</si>
  <si>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</si>
  <si>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</si>
  <si>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</si>
  <si>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</si>
  <si>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</si>
  <si>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</si>
  <si>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</si>
  <si>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</si>
  <si>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</si>
  <si>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</si>
  <si>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</si>
  <si>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</si>
  <si>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</si>
  <si>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</si>
  <si>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</si>
  <si>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</si>
  <si>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</si>
  <si>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</si>
  <si>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</si>
  <si>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</si>
  <si>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</si>
  <si>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</si>
  <si>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</si>
  <si>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</si>
  <si>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</si>
  <si>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</si>
  <si>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</si>
  <si>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</si>
  <si>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</si>
  <si>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</si>
  <si>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</si>
  <si>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</si>
  <si>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</si>
  <si>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</si>
  <si>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</si>
  <si>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</si>
  <si>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</si>
  <si>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</si>
  <si>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</si>
  <si>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</si>
  <si>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</si>
  <si>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</si>
  <si>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</si>
  <si>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</si>
  <si>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</si>
  <si>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</si>
  <si>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</si>
  <si>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</si>
  <si>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</si>
  <si>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</si>
  <si>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</si>
  <si>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</si>
  <si>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</si>
  <si>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</si>
  <si>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</si>
  <si>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</si>
  <si>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</si>
  <si>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</si>
  <si>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</si>
  <si>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</si>
  <si>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</si>
  <si>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</si>
  <si>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</si>
  <si>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</si>
  <si>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</si>
  <si>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</si>
  <si>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</si>
  <si>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</si>
  <si>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</si>
  <si>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</si>
  <si>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</si>
  <si>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</si>
  <si>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</si>
  <si>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</si>
  <si>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</si>
  <si>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</si>
  <si>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</si>
  <si>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</si>
  <si>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</si>
  <si>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</si>
  <si>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</si>
  <si>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</si>
  <si>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</si>
  <si>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</si>
  <si>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</si>
  <si>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</si>
  <si>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</si>
  <si>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</si>
  <si>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</si>
  <si>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</si>
  <si>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</si>
  <si>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</si>
  <si>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</si>
  <si>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</si>
  <si>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</si>
  <si>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</si>
  <si>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</si>
  <si>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</si>
  <si>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</si>
  <si>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</si>
  <si>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</si>
  <si>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</si>
  <si>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</si>
  <si>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</si>
  <si>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</si>
  <si>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</si>
  <si>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</si>
  <si>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</si>
  <si>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</si>
  <si>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</si>
  <si>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</si>
  <si>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</si>
  <si>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</si>
  <si>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</si>
  <si>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</si>
  <si>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</si>
  <si>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</si>
  <si>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</si>
  <si>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</si>
  <si>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</si>
  <si>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</si>
  <si>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</si>
  <si>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</si>
  <si>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</si>
  <si>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</si>
  <si>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</si>
  <si>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</si>
  <si>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</si>
  <si>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</si>
  <si>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</si>
  <si>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</si>
  <si>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</si>
  <si>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</si>
  <si>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</si>
  <si>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</si>
  <si>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</si>
  <si>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</si>
  <si>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</si>
  <si>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</si>
  <si>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</si>
  <si>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</si>
  <si>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</si>
  <si>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</si>
  <si>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</si>
  <si>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</si>
  <si>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</si>
  <si>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</si>
  <si>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</si>
  <si>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</si>
  <si>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</si>
  <si>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</si>
  <si>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</si>
  <si>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</si>
  <si>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</si>
  <si>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</si>
  <si>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</si>
  <si>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</si>
  <si>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</si>
  <si>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</si>
  <si>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</si>
  <si>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</si>
  <si>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</si>
  <si>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</si>
  <si>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</si>
  <si>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</si>
  <si>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</si>
  <si>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</si>
  <si>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</si>
  <si>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</si>
  <si>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</si>
  <si>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</si>
  <si>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</si>
  <si>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</si>
  <si>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</si>
  <si>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</si>
  <si>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</si>
  <si>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</si>
  <si>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</si>
  <si>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</si>
  <si>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</si>
  <si>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</si>
  <si>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</si>
  <si>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</si>
  <si>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</si>
  <si>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</si>
  <si>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</si>
  <si>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</si>
  <si>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</si>
  <si>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</si>
  <si>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</si>
  <si>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</si>
  <si>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</si>
  <si>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</si>
  <si>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</si>
  <si>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</si>
  <si>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</si>
  <si>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</si>
  <si>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</si>
  <si>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</si>
  <si>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</si>
  <si>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</si>
  <si>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</si>
  <si>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</si>
  <si>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</si>
  <si>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</si>
  <si>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</si>
  <si>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</si>
  <si>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</si>
  <si>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</si>
  <si>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</si>
  <si>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</si>
  <si>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</si>
  <si>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</si>
  <si>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</si>
  <si>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</si>
  <si>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</si>
  <si>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</si>
  <si>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</si>
  <si>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</si>
  <si>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</si>
  <si>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</si>
  <si>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</si>
  <si>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</si>
  <si>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</si>
  <si>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</si>
  <si>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</si>
  <si>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</si>
  <si>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</si>
  <si>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</si>
  <si>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</si>
  <si>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</si>
  <si>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</si>
  <si>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</si>
  <si>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</si>
  <si>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</si>
  <si>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</si>
  <si>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</si>
  <si>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</si>
  <si>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</si>
  <si>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</si>
  <si>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</si>
  <si>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</si>
  <si>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</si>
  <si>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</si>
  <si>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</si>
  <si>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</si>
  <si>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</si>
  <si>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</si>
  <si>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</si>
  <si>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</si>
  <si>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</si>
  <si>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</si>
  <si>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</si>
  <si>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</si>
  <si>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</si>
  <si>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</si>
  <si>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</si>
  <si>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</si>
  <si>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</si>
  <si>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</si>
  <si>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</si>
  <si>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</si>
  <si>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</si>
  <si>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</si>
  <si>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</si>
  <si>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</si>
  <si>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</si>
  <si>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</si>
  <si>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</si>
  <si>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</si>
  <si>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</si>
  <si>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</si>
  <si>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</si>
  <si>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</si>
  <si>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</si>
  <si>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</si>
  <si>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</si>
  <si>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</si>
  <si>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</si>
  <si>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</si>
  <si>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</si>
  <si>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</si>
  <si>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</si>
  <si>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</si>
  <si>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</si>
  <si>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</si>
  <si>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</si>
  <si>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</si>
  <si>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</si>
  <si>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</si>
  <si>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</si>
  <si>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</si>
  <si>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</si>
  <si>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</si>
  <si>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</si>
  <si>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</si>
  <si>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</si>
  <si>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</si>
  <si>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</si>
  <si>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</si>
  <si>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</si>
  <si>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</si>
  <si>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</si>
  <si>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</si>
  <si>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</si>
  <si>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</si>
  <si>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</si>
  <si>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</si>
  <si>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</si>
  <si>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</si>
  <si>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</si>
  <si>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</si>
  <si>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</si>
  <si>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</si>
  <si>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</si>
  <si>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</si>
  <si>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</si>
  <si>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</si>
  <si>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</si>
  <si>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</si>
  <si>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</si>
  <si>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</si>
  <si>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</si>
  <si>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</si>
  <si>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</si>
  <si>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</si>
  <si>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</si>
  <si>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</si>
  <si>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</si>
  <si>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</si>
  <si>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</si>
  <si>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</si>
  <si>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</si>
  <si>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</si>
  <si>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</si>
  <si>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</si>
  <si>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</si>
  <si>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</si>
  <si>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</si>
  <si>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</si>
  <si>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</si>
  <si>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</si>
  <si>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</si>
  <si>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</si>
  <si>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</si>
  <si>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</si>
  <si>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</si>
  <si>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</si>
  <si>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</si>
  <si>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</si>
  <si>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</si>
  <si>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</si>
  <si>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</si>
  <si>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</si>
  <si>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</si>
  <si>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</si>
  <si>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</si>
  <si>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</si>
  <si>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</si>
  <si>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</si>
  <si>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</si>
  <si>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</si>
  <si>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</si>
  <si>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</si>
  <si>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</si>
  <si>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</si>
  <si>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</si>
  <si>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</si>
  <si>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</si>
  <si>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</si>
  <si>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</si>
  <si>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</si>
  <si>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</si>
  <si>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</si>
  <si>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</si>
  <si>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</si>
  <si>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</si>
  <si>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</si>
  <si>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</si>
  <si>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</si>
  <si>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</si>
  <si>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</si>
  <si>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</si>
  <si>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</si>
  <si>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</si>
  <si>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</si>
  <si>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</si>
  <si>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</si>
  <si>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</si>
  <si>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</si>
  <si>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</si>
  <si>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</si>
  <si>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</si>
  <si>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</si>
  <si>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</si>
  <si>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</si>
  <si>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</si>
  <si>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</si>
  <si>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</si>
  <si>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</si>
  <si>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</si>
  <si>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</si>
  <si>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</si>
  <si>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</si>
  <si>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</si>
  <si>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</si>
  <si>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</si>
  <si>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</si>
  <si>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</si>
  <si>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</si>
  <si>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</si>
  <si>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</si>
  <si>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</si>
  <si>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</si>
  <si>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</si>
  <si>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</si>
  <si>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</si>
  <si>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</si>
  <si>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</si>
  <si>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</si>
  <si>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</si>
  <si>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</si>
  <si>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</si>
  <si>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</si>
  <si>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</si>
  <si>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</si>
  <si>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</si>
  <si>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</si>
  <si>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</si>
  <si>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</si>
  <si>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</si>
  <si>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</si>
  <si>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</si>
  <si>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</si>
  <si>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</si>
  <si>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</si>
  <si>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</si>
  <si>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</si>
  <si>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</si>
  <si>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</si>
  <si>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</si>
  <si>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</si>
  <si>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</si>
  <si>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</si>
  <si>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</si>
  <si>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</si>
  <si>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</si>
  <si>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</si>
  <si>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</si>
  <si>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</si>
  <si>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</si>
  <si>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</si>
  <si>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</si>
  <si>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</si>
  <si>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</si>
  <si>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</si>
  <si>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</si>
  <si>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</si>
  <si>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</si>
  <si>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</si>
  <si>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</si>
  <si>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</si>
  <si>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</si>
  <si>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</si>
  <si>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</si>
  <si>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</si>
  <si>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</si>
  <si>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</si>
  <si>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</si>
  <si>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</si>
  <si>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</si>
  <si>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</si>
  <si>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</si>
  <si>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</si>
  <si>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</si>
  <si>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</si>
  <si>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</si>
  <si>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</si>
  <si>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</si>
  <si>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</si>
  <si>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</si>
  <si>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</si>
  <si>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</si>
  <si>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</si>
  <si>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</si>
  <si>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</si>
  <si>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</si>
  <si>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</si>
  <si>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</si>
  <si>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</si>
  <si>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</si>
  <si>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</si>
  <si>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</si>
  <si>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</si>
  <si>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</si>
  <si>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</si>
  <si>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</si>
  <si>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</si>
  <si>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</si>
  <si>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</si>
  <si>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</si>
  <si>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</si>
  <si>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</si>
  <si>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</si>
  <si>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</si>
  <si>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</si>
  <si>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</si>
  <si>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</si>
  <si>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</si>
  <si>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</si>
  <si>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</si>
  <si>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</si>
  <si>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</si>
  <si>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</si>
  <si>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</si>
  <si>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</si>
  <si>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</si>
  <si>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</si>
  <si>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</si>
  <si>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</si>
  <si>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</si>
  <si>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</si>
  <si>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</si>
  <si>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</si>
  <si>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</si>
  <si>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</si>
  <si>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</si>
  <si>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</si>
  <si>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</si>
  <si>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</si>
  <si>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</si>
  <si>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</si>
  <si>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</si>
  <si>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</si>
  <si>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</si>
  <si>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</si>
  <si>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</si>
  <si>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</si>
  <si>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</si>
  <si>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</si>
  <si>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</si>
  <si>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</si>
  <si>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</si>
  <si>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</si>
  <si>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</si>
  <si>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</si>
  <si>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</si>
  <si>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</si>
  <si>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</si>
  <si>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</si>
  <si>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</si>
  <si>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</si>
  <si>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</si>
  <si>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</si>
  <si>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</si>
  <si>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</si>
  <si>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</si>
  <si>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</si>
  <si>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</si>
  <si>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</si>
  <si>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</si>
  <si>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</si>
  <si>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</si>
  <si>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</si>
  <si>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</si>
  <si>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</si>
  <si>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</si>
  <si>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</si>
  <si>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</si>
  <si>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</si>
  <si>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</si>
  <si>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</si>
  <si>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</si>
  <si>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</si>
  <si>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</si>
  <si>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</si>
  <si>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</si>
  <si>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</si>
  <si>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</si>
  <si>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</si>
  <si>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</si>
  <si>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</si>
  <si>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</si>
  <si>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</si>
  <si>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</si>
  <si>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</si>
  <si>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</si>
  <si>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</si>
  <si>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</si>
  <si>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</si>
  <si>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</si>
  <si>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</si>
  <si>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</si>
  <si>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</si>
  <si>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</si>
  <si>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</si>
  <si>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</si>
  <si>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</si>
  <si>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</si>
  <si>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</si>
  <si>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</si>
  <si>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</si>
  <si>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</si>
  <si>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</si>
  <si>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</si>
  <si>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</si>
  <si>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</si>
  <si>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</si>
  <si>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</si>
  <si>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</si>
  <si>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</si>
  <si>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</si>
  <si>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</si>
  <si>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</si>
  <si>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</si>
  <si>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</si>
  <si>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</si>
  <si>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</si>
  <si>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</si>
  <si>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</si>
  <si>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</si>
  <si>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</si>
  <si>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</si>
  <si>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</si>
  <si>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</si>
  <si>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</si>
  <si>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</si>
  <si>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</si>
  <si>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</si>
  <si>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</si>
  <si>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</si>
  <si>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</si>
  <si>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</si>
  <si>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</si>
  <si>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</si>
  <si>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</si>
  <si>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</si>
  <si>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</si>
  <si>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</si>
  <si>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</si>
  <si>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</si>
  <si>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</si>
  <si>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</si>
  <si>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</si>
  <si>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</si>
  <si>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</si>
  <si>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</si>
  <si>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</si>
  <si>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</si>
  <si>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</si>
  <si>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</si>
  <si>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</si>
  <si>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</si>
  <si>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</si>
  <si>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</si>
  <si>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</si>
  <si>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</si>
  <si>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</si>
  <si>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</si>
  <si>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</si>
  <si>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</si>
  <si>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</si>
  <si>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</si>
  <si>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</si>
  <si>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</si>
  <si>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</si>
  <si>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</si>
  <si>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</si>
  <si>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</si>
  <si>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</si>
  <si>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</si>
  <si>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</si>
  <si>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</si>
  <si>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</si>
  <si>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</si>
  <si>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</si>
  <si>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</si>
  <si>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</si>
  <si>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</si>
  <si>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</si>
  <si>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</si>
  <si>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</si>
  <si>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</si>
  <si>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</si>
  <si>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</si>
  <si>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</si>
  <si>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</si>
  <si>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</si>
  <si>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</si>
  <si>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</si>
  <si>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</si>
  <si>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</si>
  <si>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</si>
  <si>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</si>
  <si>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</si>
  <si>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</si>
  <si>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</si>
  <si>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</si>
  <si>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</si>
  <si>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</si>
  <si>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</si>
  <si>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</si>
  <si>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</si>
  <si>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</si>
  <si>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</si>
  <si>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</si>
  <si>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</si>
  <si>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</si>
  <si>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</si>
  <si>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</si>
  <si>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</si>
  <si>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</si>
  <si>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</si>
  <si>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</si>
  <si>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</si>
  <si>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</si>
  <si>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</si>
  <si>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</si>
  <si>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</si>
  <si>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</si>
  <si>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</si>
  <si>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</si>
  <si>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</si>
  <si>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</si>
  <si>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</si>
  <si>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</si>
  <si>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</si>
  <si>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</si>
  <si>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</si>
  <si>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</si>
  <si>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</si>
  <si>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</si>
  <si>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</si>
  <si>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</si>
  <si>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</si>
  <si>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</si>
  <si>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</si>
  <si>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</si>
  <si>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</si>
  <si>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</si>
  <si>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</si>
  <si>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</si>
  <si>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</si>
  <si>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</si>
  <si>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</si>
  <si>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</si>
  <si>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</si>
  <si>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</si>
  <si>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</si>
  <si>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</si>
  <si>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</si>
  <si>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</si>
  <si>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</si>
  <si>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</si>
  <si>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</si>
  <si>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</si>
  <si>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</si>
  <si>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</si>
  <si>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</si>
  <si>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</si>
  <si>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</si>
  <si>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</si>
  <si>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</si>
  <si>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</si>
  <si>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</si>
  <si>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</si>
  <si>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</si>
  <si>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</si>
  <si>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</si>
  <si>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</si>
  <si>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</si>
  <si>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</si>
  <si>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</si>
  <si>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</si>
  <si>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</si>
  <si>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</si>
  <si>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</si>
  <si>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</si>
  <si>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</si>
  <si>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</si>
  <si>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</si>
  <si>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</si>
  <si>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</si>
  <si>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</si>
  <si>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</si>
  <si>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</si>
  <si>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</si>
  <si>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</si>
  <si>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</si>
  <si>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</si>
  <si>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</si>
  <si>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</si>
  <si>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</si>
  <si>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</si>
  <si>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</si>
  <si>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</si>
  <si>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</si>
  <si>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</si>
  <si>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</si>
  <si>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</si>
  <si>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</si>
  <si>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</si>
  <si>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</si>
  <si>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</si>
  <si>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</si>
  <si>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</si>
  <si>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</si>
  <si>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</si>
  <si>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</si>
  <si>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</si>
  <si>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</si>
  <si>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</si>
  <si>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</si>
  <si>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</si>
  <si>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</si>
  <si>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</si>
  <si>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</si>
  <si>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</si>
  <si>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</si>
  <si>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</si>
  <si>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</si>
  <si>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</si>
  <si>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</si>
  <si>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</si>
  <si>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</si>
  <si>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</si>
  <si>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</si>
  <si>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</si>
  <si>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</si>
  <si>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</si>
  <si>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</si>
  <si>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</si>
  <si>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</si>
  <si>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</si>
  <si>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</si>
  <si>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</si>
  <si>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</si>
  <si>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</si>
  <si>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</si>
  <si>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</si>
  <si>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</si>
  <si>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</si>
  <si>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</si>
  <si>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</si>
  <si>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</si>
  <si>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</si>
  <si>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</si>
  <si>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</si>
  <si>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</si>
  <si>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南古谷病院</t>
    <phoneticPr fontId="3"/>
  </si>
  <si>
    <t>〒350-0011 川越市大字久下戸１１０番地</t>
    <phoneticPr fontId="3"/>
  </si>
  <si>
    <t>〇</t>
  </si>
  <si>
    <t>未突合</t>
  </si>
  <si>
    <t>医療法人</t>
  </si>
  <si>
    <t>複数の診療科で活用</t>
  </si>
  <si>
    <t>内科</t>
  </si>
  <si>
    <t>外科</t>
  </si>
  <si>
    <t>整形外科</t>
  </si>
  <si>
    <t>未突合</t>
    <phoneticPr fontId="10"/>
  </si>
  <si>
    <t>ＤＰＣ病院ではない</t>
  </si>
  <si>
    <t>有</t>
  </si>
  <si>
    <t>看護必要度Ⅰ</t>
    <phoneticPr fontId="3"/>
  </si>
  <si>
    <t>２階個室病棟</t>
  </si>
  <si>
    <t>急性期機能</t>
  </si>
  <si>
    <t>３階Ａ病棟</t>
  </si>
  <si>
    <t>-</t>
    <phoneticPr fontId="3"/>
  </si>
  <si>
    <t>３階Ｂ病棟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</si>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</sst>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88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1012</v>
      </c>
      <c r="J9" s="424"/>
      <c r="K9" s="424"/>
      <c r="L9" s="276" t="s">
        <v>1051</v>
      </c>
      <c r="M9" s="282" t="s">
        <v>1053</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1040</v>
      </c>
      <c r="M11" s="25" t="s">
        <v>1040</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1040</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987</v>
      </c>
      <c r="B17" s="17"/>
      <c r="C17" s="19"/>
      <c r="D17" s="19"/>
      <c r="E17" s="19"/>
      <c r="F17" s="19"/>
      <c r="G17" s="19"/>
      <c r="H17" s="20"/>
      <c r="I17" s="310" t="s">
        <v>1010</v>
      </c>
      <c r="J17" s="310"/>
      <c r="K17" s="310"/>
      <c r="L17" s="29" t="s">
        <v>1041</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1051</v>
      </c>
      <c r="M22" s="282" t="s">
        <v>1053</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1040</v>
      </c>
      <c r="M24" s="25" t="s">
        <v>1040</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t="s">
        <v>1040</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1051</v>
      </c>
      <c r="M35" s="282" t="s">
        <v>1053</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1051</v>
      </c>
      <c r="M44" s="282" t="s">
        <v>1053</v>
      </c>
      <c r="N44" s="282" t="s">
        <v>1055</v>
      </c>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t="s">
        <v>1040</v>
      </c>
      <c r="M52" s="29" t="s">
        <v>1040</v>
      </c>
      <c r="N52" s="29" t="s">
        <v>1040</v>
      </c>
    </row>
    <row r="53" spans="1:14" s="21" customFormat="1" ht="34.5" customHeight="1">
      <c r="A53" s="278" t="s">
        <v>985</v>
      </c>
      <c r="B53" s="17"/>
      <c r="C53" s="19"/>
      <c r="D53" s="19"/>
      <c r="E53" s="19"/>
      <c r="F53" s="19"/>
      <c r="G53" s="19"/>
      <c r="H53" s="20"/>
      <c r="I53" s="309" t="s">
        <v>986</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1051</v>
      </c>
      <c r="M89" s="262" t="s">
        <v>1053</v>
      </c>
      <c r="N89" s="262" t="s">
        <v>1055</v>
      </c>
    </row>
    <row r="90" spans="1:22" s="21" customFormat="1">
      <c r="A90" s="243"/>
      <c r="B90" s="1"/>
      <c r="C90" s="3"/>
      <c r="D90" s="3"/>
      <c r="E90" s="3"/>
      <c r="F90" s="3"/>
      <c r="G90" s="3"/>
      <c r="H90" s="287"/>
      <c r="I90" s="67" t="s">
        <v>36</v>
      </c>
      <c r="J90" s="68"/>
      <c r="K90" s="69"/>
      <c r="L90" s="262" t="s">
        <v>1052</v>
      </c>
      <c r="M90" s="262" t="s">
        <v>1052</v>
      </c>
      <c r="N90" s="262" t="s">
        <v>1056</v>
      </c>
    </row>
    <row r="91" spans="1:22" s="21" customFormat="1" ht="54" customHeight="1">
      <c r="A91" s="244" t="s">
        <v>609</v>
      </c>
      <c r="B91" s="1"/>
      <c r="C91" s="320" t="s">
        <v>37</v>
      </c>
      <c r="D91" s="321"/>
      <c r="E91" s="321"/>
      <c r="F91" s="321"/>
      <c r="G91" s="321"/>
      <c r="H91" s="322"/>
      <c r="I91" s="294" t="s">
        <v>38</v>
      </c>
      <c r="J91" s="260" t="s">
        <v>1042</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1051</v>
      </c>
      <c r="M97" s="66" t="s">
        <v>1053</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1052</v>
      </c>
      <c r="M98" s="70" t="s">
        <v>1052</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137</v>
      </c>
      <c r="K99" s="237" t="str">
        <f>IF(OR(COUNTIF(L99:N99,"未確認")&gt;0,COUNTIF(L99:N99,"~*")&gt;0),"※","")</f>
        <v/>
      </c>
      <c r="L99" s="258">
        <v>31</v>
      </c>
      <c r="M99" s="258">
        <v>54</v>
      </c>
      <c r="N99" s="258">
        <v>52</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137</v>
      </c>
      <c r="K101" s="237" t="str">
        <f>IF(OR(COUNTIF(L101:N101,"未確認")&gt;0,COUNTIF(L101:N101,"~*")&gt;0),"※","")</f>
        <v/>
      </c>
      <c r="L101" s="258">
        <v>31</v>
      </c>
      <c r="M101" s="258">
        <v>54</v>
      </c>
      <c r="N101" s="258">
        <v>52</v>
      </c>
    </row>
    <row r="102" spans="1:22" s="83" customFormat="1" ht="34.5" customHeight="1">
      <c r="A102" s="244" t="s">
        <v>610</v>
      </c>
      <c r="B102" s="84"/>
      <c r="C102" s="377"/>
      <c r="D102" s="379"/>
      <c r="E102" s="317" t="s">
        <v>612</v>
      </c>
      <c r="F102" s="318"/>
      <c r="G102" s="318"/>
      <c r="H102" s="319"/>
      <c r="I102" s="420"/>
      <c r="J102" s="256">
        <f t="shared" si="0"/>
        <v>137</v>
      </c>
      <c r="K102" s="237" t="str">
        <f t="shared" ref="K102:K111" si="1">IF(OR(COUNTIF(L101:N101,"未確認")&gt;0,COUNTIF(L101:N101,"~*")&gt;0),"※","")</f>
        <v/>
      </c>
      <c r="L102" s="258">
        <v>31</v>
      </c>
      <c r="M102" s="258">
        <v>54</v>
      </c>
      <c r="N102" s="258">
        <v>52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1051</v>
      </c>
      <c r="M118" s="66" t="s">
        <v>1053</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1052</v>
      </c>
      <c r="M119" s="70" t="s">
        <v>1052</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c r="N120" s="98" t="s">
        <v>1043</v>
      </c>
    </row>
    <row r="121" spans="1:22" s="83" customFormat="1" ht="40.5" customHeight="1">
      <c r="A121" s="244" t="s">
        <v>618</v>
      </c>
      <c r="B121" s="1"/>
      <c r="C121" s="295"/>
      <c r="D121" s="297"/>
      <c r="E121" s="334" t="s">
        <v>53</v>
      </c>
      <c r="F121" s="335"/>
      <c r="G121" s="335"/>
      <c r="H121" s="336"/>
      <c r="I121" s="354"/>
      <c r="J121" s="101"/>
      <c r="K121" s="102"/>
      <c r="L121" s="98" t="s">
        <v>1044</v>
      </c>
      <c r="M121" s="98" t="s">
        <v>1044</v>
      </c>
      <c r="N121" s="98" t="s">
        <v>1044</v>
      </c>
    </row>
    <row r="122" spans="1:22" s="83" customFormat="1" ht="40.5" customHeight="1">
      <c r="A122" s="244" t="s">
        <v>619</v>
      </c>
      <c r="B122" s="1"/>
      <c r="C122" s="295"/>
      <c r="D122" s="297"/>
      <c r="E122" s="396"/>
      <c r="F122" s="418"/>
      <c r="G122" s="418"/>
      <c r="H122" s="397"/>
      <c r="I122" s="354"/>
      <c r="J122" s="101"/>
      <c r="K122" s="102"/>
      <c r="L122" s="98" t="s">
        <v>1045</v>
      </c>
      <c r="M122" s="98" t="s">
        <v>1045</v>
      </c>
      <c r="N122" s="98" t="s">
        <v>1045</v>
      </c>
    </row>
    <row r="123" spans="1:22" s="83" customFormat="1" ht="40.5" customHeight="1">
      <c r="A123" s="244" t="s">
        <v>620</v>
      </c>
      <c r="B123" s="1"/>
      <c r="C123" s="289"/>
      <c r="D123" s="290"/>
      <c r="E123" s="377"/>
      <c r="F123" s="378"/>
      <c r="G123" s="378"/>
      <c r="H123" s="379"/>
      <c r="I123" s="341"/>
      <c r="J123" s="105"/>
      <c r="K123" s="106"/>
      <c r="L123" s="98" t="s">
        <v>1046</v>
      </c>
      <c r="M123" s="98" t="s">
        <v>1046</v>
      </c>
      <c r="N123" s="98" t="s">
        <v>1046</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1051</v>
      </c>
      <c r="M129" s="66" t="s">
        <v>1053</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1052</v>
      </c>
      <c r="M130" s="70" t="s">
        <v>1052</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535</v>
      </c>
    </row>
    <row r="132" spans="1:22" s="83" customFormat="1" ht="34.5" customHeight="1">
      <c r="A132" s="244" t="s">
        <v>621</v>
      </c>
      <c r="B132" s="84"/>
      <c r="C132" s="295"/>
      <c r="D132" s="297"/>
      <c r="E132" s="320" t="s">
        <v>58</v>
      </c>
      <c r="F132" s="321"/>
      <c r="G132" s="321"/>
      <c r="H132" s="322"/>
      <c r="I132" s="389"/>
      <c r="J132" s="101"/>
      <c r="K132" s="102"/>
      <c r="L132" s="82">
        <v>31</v>
      </c>
      <c r="M132" s="82">
        <v>54</v>
      </c>
      <c r="N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1051</v>
      </c>
      <c r="M143" s="66" t="s">
        <v>1053</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1052</v>
      </c>
      <c r="M144" s="70" t="s">
        <v>1052</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t="s">
        <v>1047</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t="s">
        <v>1047</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t="s">
        <v>1047</v>
      </c>
      <c r="M147" s="117">
        <v>0</v>
      </c>
      <c r="N147" s="117">
        <v>0</v>
      </c>
    </row>
    <row r="148" spans="1:14" s="118" customFormat="1" ht="34.5" customHeight="1">
      <c r="A148" s="246" t="s">
        <v>650</v>
      </c>
      <c r="B148" s="115"/>
      <c r="C148" s="317" t="s">
        <v>558</v>
      </c>
      <c r="D148" s="318"/>
      <c r="E148" s="318"/>
      <c r="F148" s="318"/>
      <c r="G148" s="318"/>
      <c r="H148" s="319"/>
      <c r="I148" s="413"/>
      <c r="J148" s="263">
        <f t="shared" si="2"/>
        <v>111</v>
      </c>
      <c r="K148" s="264" t="str">
        <f t="shared" si="3"/>
        <v/>
      </c>
      <c r="L148" s="117" t="s">
        <v>1047</v>
      </c>
      <c r="M148" s="117">
        <v>111</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t="s">
        <v>1047</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t="s">
        <v>1047</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t="s">
        <v>1047</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t="s">
        <v>1047</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t="s">
        <v>1047</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t="s">
        <v>1047</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t="s">
        <v>1047</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t="s">
        <v>1047</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t="s">
        <v>1047</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t="s">
        <v>1047</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t="s">
        <v>1047</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t="s">
        <v>1047</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t="s">
        <v>1047</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t="s">
        <v>1047</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t="s">
        <v>1047</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t="s">
        <v>1047</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t="s">
        <v>1047</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t="s">
        <v>1047</v>
      </c>
      <c r="M166" s="117">
        <v>0</v>
      </c>
      <c r="N166" s="117">
        <v>0</v>
      </c>
    </row>
    <row r="167" spans="1:14" s="118" customFormat="1" ht="34.5" customHeight="1">
      <c r="A167" s="246" t="s">
        <v>660</v>
      </c>
      <c r="B167" s="115"/>
      <c r="C167" s="317" t="s">
        <v>575</v>
      </c>
      <c r="D167" s="318"/>
      <c r="E167" s="318"/>
      <c r="F167" s="318"/>
      <c r="G167" s="318"/>
      <c r="H167" s="319"/>
      <c r="I167" s="413"/>
      <c r="J167" s="263">
        <f t="shared" si="2"/>
        <v>72</v>
      </c>
      <c r="K167" s="264" t="str">
        <f t="shared" si="3"/>
        <v/>
      </c>
      <c r="L167" s="117" t="s">
        <v>1047</v>
      </c>
      <c r="M167" s="117">
        <v>0</v>
      </c>
      <c r="N167" s="117">
        <v>72</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t="s">
        <v>1047</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t="s">
        <v>1047</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t="s">
        <v>1047</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t="s">
        <v>1047</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t="s">
        <v>1047</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t="s">
        <v>1047</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t="s">
        <v>1047</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t="s">
        <v>1047</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t="s">
        <v>1047</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t="s">
        <v>1047</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t="s">
        <v>1047</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t="s">
        <v>1047</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t="s">
        <v>1047</v>
      </c>
      <c r="M180" s="117">
        <v>0</v>
      </c>
      <c r="N180" s="117">
        <v>0</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t="s">
        <v>1047</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t="s">
        <v>1047</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t="s">
        <v>1047</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t="s">
        <v>1047</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t="s">
        <v>1047</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t="s">
        <v>1047</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t="s">
        <v>1047</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t="s">
        <v>1047</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t="s">
        <v>1047</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t="s">
        <v>1047</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t="s">
        <v>1047</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t="s">
        <v>1047</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t="s">
        <v>1047</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t="s">
        <v>1047</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t="s">
        <v>1047</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t="s">
        <v>1047</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t="s">
        <v>1047</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t="s">
        <v>1047</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t="s">
        <v>1047</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t="s">
        <v>1047</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t="s">
        <v>1047</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t="s">
        <v>1047</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t="s">
        <v>1047</v>
      </c>
      <c r="M203" s="117">
        <v>0</v>
      </c>
      <c r="N203" s="117">
        <v>0</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t="s">
        <v>1047</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t="s">
        <v>1047</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t="s">
        <v>1047</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t="s">
        <v>1047</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t="s">
        <v>1047</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t="s">
        <v>1047</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t="s">
        <v>1047</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t="s">
        <v>1047</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t="s">
        <v>1047</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t="s">
        <v>1047</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t="s">
        <v>1047</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t="s">
        <v>1047</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t="s">
        <v>1047</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t="s">
        <v>1047</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t="s">
        <v>1047</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t="s">
        <v>1047</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1047</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1051</v>
      </c>
      <c r="M226" s="66" t="s">
        <v>1053</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1052</v>
      </c>
      <c r="M227" s="70" t="s">
        <v>1052</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1048</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1051</v>
      </c>
      <c r="M234" s="66" t="s">
        <v>1053</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1052</v>
      </c>
      <c r="M235" s="70" t="s">
        <v>1052</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1049</v>
      </c>
      <c r="K236" s="81"/>
      <c r="L236" s="110"/>
      <c r="M236" s="127"/>
      <c r="N236" s="127"/>
    </row>
    <row r="237" spans="1:22" s="83" customFormat="1" ht="34.5" customHeight="1">
      <c r="A237" s="248" t="s">
        <v>627</v>
      </c>
      <c r="B237" s="119"/>
      <c r="C237" s="320" t="s">
        <v>130</v>
      </c>
      <c r="D237" s="321"/>
      <c r="E237" s="321"/>
      <c r="F237" s="321"/>
      <c r="G237" s="321"/>
      <c r="H237" s="322"/>
      <c r="I237" s="407"/>
      <c r="J237" s="260" t="s">
        <v>1049</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1051</v>
      </c>
      <c r="M244" s="66" t="s">
        <v>1053</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1052</v>
      </c>
      <c r="M245" s="70" t="s">
        <v>1052</v>
      </c>
      <c r="N245" s="70" t="s">
        <v>1056</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1051</v>
      </c>
      <c r="M253" s="66" t="s">
        <v>1053</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1052</v>
      </c>
      <c r="M254" s="137" t="s">
        <v>1052</v>
      </c>
      <c r="N254" s="137" t="s">
        <v>1056</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1051</v>
      </c>
      <c r="M263" s="66" t="s">
        <v>1053</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1052</v>
      </c>
      <c r="M264" s="70" t="s">
        <v>1052</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7.4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0.69</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53</v>
      </c>
      <c r="K269" s="81" t="str">
        <f t="shared" si="8"/>
        <v/>
      </c>
      <c r="L269" s="147">
        <v>14</v>
      </c>
      <c r="M269" s="147">
        <v>20</v>
      </c>
      <c r="N269" s="147">
        <v>19</v>
      </c>
    </row>
    <row r="270" spans="1:22" s="83" customFormat="1" ht="34.5" customHeight="1">
      <c r="A270" s="249" t="s">
        <v>725</v>
      </c>
      <c r="B270" s="120"/>
      <c r="C270" s="371"/>
      <c r="D270" s="371"/>
      <c r="E270" s="371"/>
      <c r="F270" s="371"/>
      <c r="G270" s="371" t="s">
        <v>148</v>
      </c>
      <c r="H270" s="371"/>
      <c r="I270" s="404"/>
      <c r="J270" s="266">
        <f t="shared" si="9"/>
        <v>5.5</v>
      </c>
      <c r="K270" s="81" t="str">
        <f t="shared" si="8"/>
        <v/>
      </c>
      <c r="L270" s="148">
        <v>1.1000000000000001</v>
      </c>
      <c r="M270" s="148">
        <v>1.1000000000000001</v>
      </c>
      <c r="N270" s="148">
        <v>3.3</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2</v>
      </c>
      <c r="M271" s="147">
        <v>3</v>
      </c>
      <c r="N271" s="147">
        <v>0</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0</v>
      </c>
      <c r="M272" s="148">
        <v>1</v>
      </c>
      <c r="N272" s="148">
        <v>1</v>
      </c>
    </row>
    <row r="273" spans="1:14" s="83" customFormat="1" ht="34.5" customHeight="1">
      <c r="A273" s="249" t="s">
        <v>727</v>
      </c>
      <c r="B273" s="120"/>
      <c r="C273" s="371" t="s">
        <v>152</v>
      </c>
      <c r="D273" s="372"/>
      <c r="E273" s="372"/>
      <c r="F273" s="372"/>
      <c r="G273" s="371" t="s">
        <v>146</v>
      </c>
      <c r="H273" s="371"/>
      <c r="I273" s="404"/>
      <c r="J273" s="266">
        <f t="shared" si="9"/>
        <v>15</v>
      </c>
      <c r="K273" s="81" t="str">
        <f t="shared" si="8"/>
        <v/>
      </c>
      <c r="L273" s="147">
        <v>5</v>
      </c>
      <c r="M273" s="147">
        <v>6</v>
      </c>
      <c r="N273" s="147">
        <v>4</v>
      </c>
    </row>
    <row r="274" spans="1:14" s="83" customFormat="1" ht="34.5" customHeight="1">
      <c r="A274" s="249" t="s">
        <v>727</v>
      </c>
      <c r="B274" s="120"/>
      <c r="C274" s="372"/>
      <c r="D274" s="372"/>
      <c r="E274" s="372"/>
      <c r="F274" s="372"/>
      <c r="G274" s="371" t="s">
        <v>148</v>
      </c>
      <c r="H274" s="371"/>
      <c r="I274" s="404"/>
      <c r="J274" s="266">
        <f t="shared" si="9"/>
        <v>9.1999999999999993</v>
      </c>
      <c r="K274" s="81" t="str">
        <f t="shared" si="8"/>
        <v/>
      </c>
      <c r="L274" s="148">
        <v>3.4</v>
      </c>
      <c r="M274" s="148">
        <v>2.4</v>
      </c>
      <c r="N274" s="148">
        <v>3.4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0.1</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5.4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1051</v>
      </c>
      <c r="M322" s="66" t="s">
        <v>1053</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1052</v>
      </c>
      <c r="M323" s="137" t="s">
        <v>1052</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1049</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0.02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1051</v>
      </c>
      <c r="M342" s="66" t="s">
        <v>1053</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1052</v>
      </c>
      <c r="M343" s="137" t="s">
        <v>1052</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1051</v>
      </c>
      <c r="M367" s="66" t="s">
        <v>1053</v>
      </c>
      <c r="N367" s="66" t="s">
        <v>1055</v>
      </c>
    </row>
    <row r="368" spans="1:22" s="118" customFormat="1" ht="20.25" customHeight="1">
      <c r="A368" s="243"/>
      <c r="B368" s="1"/>
      <c r="C368" s="3"/>
      <c r="D368" s="3"/>
      <c r="E368" s="3"/>
      <c r="F368" s="3"/>
      <c r="G368" s="3"/>
      <c r="H368" s="287"/>
      <c r="I368" s="67" t="s">
        <v>36</v>
      </c>
      <c r="J368" s="170"/>
      <c r="K368" s="79"/>
      <c r="L368" s="137" t="s">
        <v>1052</v>
      </c>
      <c r="M368" s="137" t="s">
        <v>1052</v>
      </c>
      <c r="N368" s="137" t="s">
        <v>1056</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1051</v>
      </c>
      <c r="M390" s="66" t="s">
        <v>1053</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1052</v>
      </c>
      <c r="M391" s="70" t="s">
        <v>1052</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2028</v>
      </c>
      <c r="K392" s="81" t="str">
        <f t="shared" ref="K392:K397" si="12">IF(OR(COUNTIF(L392:N392,"未確認")&gt;0,COUNTIF(L392:N392,"~*")&gt;0),"※","")</f>
        <v/>
      </c>
      <c r="L392" s="147">
        <v>808</v>
      </c>
      <c r="M392" s="147">
        <v>790</v>
      </c>
      <c r="N392" s="147">
        <v>430</v>
      </c>
    </row>
    <row r="393" spans="1:22" s="83" customFormat="1" ht="34.5" customHeight="1">
      <c r="A393" s="249" t="s">
        <v>773</v>
      </c>
      <c r="B393" s="84"/>
      <c r="C393" s="370"/>
      <c r="D393" s="380"/>
      <c r="E393" s="320" t="s">
        <v>224</v>
      </c>
      <c r="F393" s="321"/>
      <c r="G393" s="321"/>
      <c r="H393" s="322"/>
      <c r="I393" s="343"/>
      <c r="J393" s="140">
        <f t="shared" si="11"/>
        <v>1008</v>
      </c>
      <c r="K393" s="81" t="str">
        <f t="shared" si="12"/>
        <v/>
      </c>
      <c r="L393" s="147">
        <v>284</v>
      </c>
      <c r="M393" s="147">
        <v>356</v>
      </c>
      <c r="N393" s="147">
        <v>368</v>
      </c>
    </row>
    <row r="394" spans="1:22" s="83" customFormat="1" ht="34.5" customHeight="1">
      <c r="A394" s="250" t="s">
        <v>774</v>
      </c>
      <c r="B394" s="84"/>
      <c r="C394" s="370"/>
      <c r="D394" s="381"/>
      <c r="E394" s="320" t="s">
        <v>225</v>
      </c>
      <c r="F394" s="321"/>
      <c r="G394" s="321"/>
      <c r="H394" s="322"/>
      <c r="I394" s="343"/>
      <c r="J394" s="140">
        <f t="shared" si="11"/>
        <v>645</v>
      </c>
      <c r="K394" s="81" t="str">
        <f t="shared" si="12"/>
        <v/>
      </c>
      <c r="L394" s="147">
        <v>377</v>
      </c>
      <c r="M394" s="147">
        <v>253</v>
      </c>
      <c r="N394" s="147">
        <v>15</v>
      </c>
    </row>
    <row r="395" spans="1:22" s="83" customFormat="1" ht="34.5" customHeight="1">
      <c r="A395" s="250" t="s">
        <v>775</v>
      </c>
      <c r="B395" s="84"/>
      <c r="C395" s="370"/>
      <c r="D395" s="382"/>
      <c r="E395" s="320" t="s">
        <v>226</v>
      </c>
      <c r="F395" s="321"/>
      <c r="G395" s="321"/>
      <c r="H395" s="322"/>
      <c r="I395" s="343"/>
      <c r="J395" s="140">
        <f t="shared" si="11"/>
        <v>375</v>
      </c>
      <c r="K395" s="81" t="str">
        <f t="shared" si="12"/>
        <v/>
      </c>
      <c r="L395" s="147">
        <v>147</v>
      </c>
      <c r="M395" s="147">
        <v>181</v>
      </c>
      <c r="N395" s="147">
        <v>47</v>
      </c>
    </row>
    <row r="396" spans="1:22" s="83" customFormat="1" ht="34.5" customHeight="1">
      <c r="A396" s="250" t="s">
        <v>776</v>
      </c>
      <c r="B396" s="1"/>
      <c r="C396" s="370"/>
      <c r="D396" s="320" t="s">
        <v>227</v>
      </c>
      <c r="E396" s="321"/>
      <c r="F396" s="321"/>
      <c r="G396" s="321"/>
      <c r="H396" s="322"/>
      <c r="I396" s="343"/>
      <c r="J396" s="140">
        <f t="shared" si="11"/>
        <v>47712</v>
      </c>
      <c r="K396" s="81" t="str">
        <f t="shared" si="12"/>
        <v/>
      </c>
      <c r="L396" s="147">
        <v>10063</v>
      </c>
      <c r="M396" s="147">
        <v>19032</v>
      </c>
      <c r="N396" s="147">
        <v>18617</v>
      </c>
    </row>
    <row r="397" spans="1:22" s="83" customFormat="1" ht="34.5" customHeight="1">
      <c r="A397" s="250" t="s">
        <v>777</v>
      </c>
      <c r="B397" s="119"/>
      <c r="C397" s="370"/>
      <c r="D397" s="320" t="s">
        <v>228</v>
      </c>
      <c r="E397" s="321"/>
      <c r="F397" s="321"/>
      <c r="G397" s="321"/>
      <c r="H397" s="322"/>
      <c r="I397" s="344"/>
      <c r="J397" s="140">
        <f t="shared" si="11"/>
        <v>2057</v>
      </c>
      <c r="K397" s="81" t="str">
        <f t="shared" si="12"/>
        <v/>
      </c>
      <c r="L397" s="147">
        <v>546</v>
      </c>
      <c r="M397" s="147">
        <v>1080</v>
      </c>
      <c r="N397" s="147">
        <v>431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1051</v>
      </c>
      <c r="M403" s="66" t="s">
        <v>1053</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1052</v>
      </c>
      <c r="M404" s="70" t="s">
        <v>1052</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2028</v>
      </c>
      <c r="K405" s="81" t="str">
        <f t="shared" ref="K405:K422" si="14">IF(OR(COUNTIF(L405:N405,"未確認")&gt;0,COUNTIF(L405:N405,"~*")&gt;0),"※","")</f>
        <v/>
      </c>
      <c r="L405" s="147">
        <v>808</v>
      </c>
      <c r="M405" s="147">
        <v>790</v>
      </c>
      <c r="N405" s="147">
        <v>430</v>
      </c>
    </row>
    <row r="406" spans="1:22" s="83" customFormat="1" ht="34.5" customHeight="1">
      <c r="A406" s="251" t="s">
        <v>779</v>
      </c>
      <c r="B406" s="119"/>
      <c r="C406" s="369"/>
      <c r="D406" s="375" t="s">
        <v>233</v>
      </c>
      <c r="E406" s="377" t="s">
        <v>234</v>
      </c>
      <c r="F406" s="378"/>
      <c r="G406" s="378"/>
      <c r="H406" s="379"/>
      <c r="I406" s="361"/>
      <c r="J406" s="140">
        <f t="shared" si="13"/>
        <v>384</v>
      </c>
      <c r="K406" s="81" t="str">
        <f t="shared" si="14"/>
        <v/>
      </c>
      <c r="L406" s="147">
        <v>4</v>
      </c>
      <c r="M406" s="147">
        <v>13</v>
      </c>
      <c r="N406" s="147">
        <v>367</v>
      </c>
    </row>
    <row r="407" spans="1:22" s="83" customFormat="1" ht="34.5" customHeight="1">
      <c r="A407" s="251" t="s">
        <v>780</v>
      </c>
      <c r="B407" s="119"/>
      <c r="C407" s="369"/>
      <c r="D407" s="369"/>
      <c r="E407" s="320" t="s">
        <v>235</v>
      </c>
      <c r="F407" s="321"/>
      <c r="G407" s="321"/>
      <c r="H407" s="322"/>
      <c r="I407" s="361"/>
      <c r="J407" s="140">
        <f t="shared" si="13"/>
        <v>1297</v>
      </c>
      <c r="K407" s="81" t="str">
        <f t="shared" si="14"/>
        <v/>
      </c>
      <c r="L407" s="147">
        <v>657</v>
      </c>
      <c r="M407" s="147">
        <v>628</v>
      </c>
      <c r="N407" s="147">
        <v>12</v>
      </c>
    </row>
    <row r="408" spans="1:22" s="83" customFormat="1" ht="34.5" customHeight="1">
      <c r="A408" s="251" t="s">
        <v>781</v>
      </c>
      <c r="B408" s="119"/>
      <c r="C408" s="369"/>
      <c r="D408" s="369"/>
      <c r="E408" s="320" t="s">
        <v>236</v>
      </c>
      <c r="F408" s="321"/>
      <c r="G408" s="321"/>
      <c r="H408" s="322"/>
      <c r="I408" s="361"/>
      <c r="J408" s="140">
        <f t="shared" si="13"/>
        <v>42</v>
      </c>
      <c r="K408" s="81" t="str">
        <f t="shared" si="14"/>
        <v/>
      </c>
      <c r="L408" s="147">
        <v>24</v>
      </c>
      <c r="M408" s="147">
        <v>18</v>
      </c>
      <c r="N408" s="147">
        <v>0</v>
      </c>
    </row>
    <row r="409" spans="1:22" s="83" customFormat="1" ht="34.5" customHeight="1">
      <c r="A409" s="251" t="s">
        <v>782</v>
      </c>
      <c r="B409" s="119"/>
      <c r="C409" s="369"/>
      <c r="D409" s="369"/>
      <c r="E409" s="317" t="s">
        <v>990</v>
      </c>
      <c r="F409" s="318"/>
      <c r="G409" s="318"/>
      <c r="H409" s="319"/>
      <c r="I409" s="361"/>
      <c r="J409" s="140">
        <f t="shared" si="13"/>
        <v>268</v>
      </c>
      <c r="K409" s="81" t="str">
        <f t="shared" si="14"/>
        <v/>
      </c>
      <c r="L409" s="147">
        <v>106</v>
      </c>
      <c r="M409" s="147">
        <v>111</v>
      </c>
      <c r="N409" s="147">
        <v>51</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37</v>
      </c>
      <c r="K412" s="81" t="str">
        <f t="shared" si="14"/>
        <v/>
      </c>
      <c r="L412" s="147">
        <v>17</v>
      </c>
      <c r="M412" s="147">
        <v>20</v>
      </c>
      <c r="N412" s="147">
        <v>0</v>
      </c>
    </row>
    <row r="413" spans="1:22" s="83" customFormat="1" ht="34.5" customHeight="1">
      <c r="A413" s="251" t="s">
        <v>786</v>
      </c>
      <c r="B413" s="119"/>
      <c r="C413" s="369"/>
      <c r="D413" s="320" t="s">
        <v>251</v>
      </c>
      <c r="E413" s="321"/>
      <c r="F413" s="321"/>
      <c r="G413" s="321"/>
      <c r="H413" s="322"/>
      <c r="I413" s="361"/>
      <c r="J413" s="140">
        <f t="shared" si="13"/>
        <v>2057</v>
      </c>
      <c r="K413" s="81" t="str">
        <f t="shared" si="14"/>
        <v/>
      </c>
      <c r="L413" s="147">
        <v>546</v>
      </c>
      <c r="M413" s="147">
        <v>1080</v>
      </c>
      <c r="N413" s="147">
        <v>431</v>
      </c>
    </row>
    <row r="414" spans="1:22" s="83" customFormat="1" ht="34.5" customHeight="1">
      <c r="A414" s="251" t="s">
        <v>787</v>
      </c>
      <c r="B414" s="119"/>
      <c r="C414" s="369"/>
      <c r="D414" s="375" t="s">
        <v>240</v>
      </c>
      <c r="E414" s="377" t="s">
        <v>241</v>
      </c>
      <c r="F414" s="378"/>
      <c r="G414" s="378"/>
      <c r="H414" s="379"/>
      <c r="I414" s="361"/>
      <c r="J414" s="140">
        <f t="shared" si="13"/>
        <v>384</v>
      </c>
      <c r="K414" s="81" t="str">
        <f t="shared" si="14"/>
        <v/>
      </c>
      <c r="L414" s="147">
        <v>52</v>
      </c>
      <c r="M414" s="147">
        <v>315</v>
      </c>
      <c r="N414" s="147">
        <v>17</v>
      </c>
    </row>
    <row r="415" spans="1:22" s="83" customFormat="1" ht="34.5" customHeight="1">
      <c r="A415" s="251" t="s">
        <v>788</v>
      </c>
      <c r="B415" s="119"/>
      <c r="C415" s="369"/>
      <c r="D415" s="369"/>
      <c r="E415" s="320" t="s">
        <v>242</v>
      </c>
      <c r="F415" s="321"/>
      <c r="G415" s="321"/>
      <c r="H415" s="322"/>
      <c r="I415" s="361"/>
      <c r="J415" s="140">
        <f t="shared" si="13"/>
        <v>925</v>
      </c>
      <c r="K415" s="81" t="str">
        <f t="shared" si="14"/>
        <v/>
      </c>
      <c r="L415" s="147">
        <v>330</v>
      </c>
      <c r="M415" s="147">
        <v>570</v>
      </c>
      <c r="N415" s="147">
        <v>25</v>
      </c>
    </row>
    <row r="416" spans="1:22" s="83" customFormat="1" ht="34.5" customHeight="1">
      <c r="A416" s="251" t="s">
        <v>789</v>
      </c>
      <c r="B416" s="119"/>
      <c r="C416" s="369"/>
      <c r="D416" s="369"/>
      <c r="E416" s="320" t="s">
        <v>243</v>
      </c>
      <c r="F416" s="321"/>
      <c r="G416" s="321"/>
      <c r="H416" s="322"/>
      <c r="I416" s="361"/>
      <c r="J416" s="140">
        <f t="shared" si="13"/>
        <v>126</v>
      </c>
      <c r="K416" s="81" t="str">
        <f t="shared" si="14"/>
        <v/>
      </c>
      <c r="L416" s="147">
        <v>28</v>
      </c>
      <c r="M416" s="147">
        <v>30</v>
      </c>
      <c r="N416" s="147">
        <v>68</v>
      </c>
    </row>
    <row r="417" spans="1:22" s="83" customFormat="1" ht="34.5" customHeight="1">
      <c r="A417" s="251" t="s">
        <v>790</v>
      </c>
      <c r="B417" s="119"/>
      <c r="C417" s="369"/>
      <c r="D417" s="369"/>
      <c r="E417" s="320" t="s">
        <v>244</v>
      </c>
      <c r="F417" s="321"/>
      <c r="G417" s="321"/>
      <c r="H417" s="322"/>
      <c r="I417" s="361"/>
      <c r="J417" s="140">
        <f t="shared" si="13"/>
        <v>85</v>
      </c>
      <c r="K417" s="81" t="str">
        <f t="shared" si="14"/>
        <v/>
      </c>
      <c r="L417" s="147">
        <v>4</v>
      </c>
      <c r="M417" s="147">
        <v>19</v>
      </c>
      <c r="N417" s="147">
        <v>62</v>
      </c>
    </row>
    <row r="418" spans="1:22" s="83" customFormat="1" ht="34.5" customHeight="1">
      <c r="A418" s="251" t="s">
        <v>791</v>
      </c>
      <c r="B418" s="119"/>
      <c r="C418" s="369"/>
      <c r="D418" s="369"/>
      <c r="E418" s="320" t="s">
        <v>245</v>
      </c>
      <c r="F418" s="321"/>
      <c r="G418" s="321"/>
      <c r="H418" s="322"/>
      <c r="I418" s="361"/>
      <c r="J418" s="140">
        <f t="shared" si="13"/>
        <v>100</v>
      </c>
      <c r="K418" s="81" t="str">
        <f t="shared" si="14"/>
        <v/>
      </c>
      <c r="L418" s="147">
        <v>7</v>
      </c>
      <c r="M418" s="147">
        <v>37</v>
      </c>
      <c r="N418" s="147">
        <v>56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143</v>
      </c>
      <c r="K420" s="81" t="str">
        <f t="shared" si="14"/>
        <v/>
      </c>
      <c r="L420" s="147">
        <v>19</v>
      </c>
      <c r="M420" s="147">
        <v>47</v>
      </c>
      <c r="N420" s="147">
        <v>77</v>
      </c>
    </row>
    <row r="421" spans="1:22" s="83" customFormat="1" ht="34.5" customHeight="1">
      <c r="A421" s="251" t="s">
        <v>794</v>
      </c>
      <c r="B421" s="119"/>
      <c r="C421" s="369"/>
      <c r="D421" s="369"/>
      <c r="E421" s="320" t="s">
        <v>247</v>
      </c>
      <c r="F421" s="321"/>
      <c r="G421" s="321"/>
      <c r="H421" s="322"/>
      <c r="I421" s="361"/>
      <c r="J421" s="140">
        <f t="shared" si="13"/>
        <v>214</v>
      </c>
      <c r="K421" s="81" t="str">
        <f t="shared" si="14"/>
        <v/>
      </c>
      <c r="L421" s="147">
        <v>87</v>
      </c>
      <c r="M421" s="147">
        <v>43</v>
      </c>
      <c r="N421" s="147">
        <v>84</v>
      </c>
    </row>
    <row r="422" spans="1:22" s="83" customFormat="1" ht="34.5" customHeight="1">
      <c r="A422" s="251" t="s">
        <v>795</v>
      </c>
      <c r="B422" s="119"/>
      <c r="C422" s="369"/>
      <c r="D422" s="369"/>
      <c r="E422" s="320" t="s">
        <v>166</v>
      </c>
      <c r="F422" s="321"/>
      <c r="G422" s="321"/>
      <c r="H422" s="322"/>
      <c r="I422" s="362"/>
      <c r="J422" s="140">
        <f t="shared" si="13"/>
        <v>80</v>
      </c>
      <c r="K422" s="81" t="str">
        <f t="shared" si="14"/>
        <v/>
      </c>
      <c r="L422" s="147">
        <v>19</v>
      </c>
      <c r="M422" s="147">
        <v>19</v>
      </c>
      <c r="N422" s="147">
        <v>42</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1051</v>
      </c>
      <c r="M428" s="66" t="s">
        <v>1053</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1052</v>
      </c>
      <c r="M429" s="70" t="s">
        <v>1052</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1673</v>
      </c>
      <c r="K430" s="193" t="str">
        <f>IF(OR(COUNTIF(L430:N430,"未確認")&gt;0,COUNTIF(L430:N430,"~*")&gt;0),"※","")</f>
        <v/>
      </c>
      <c r="L430" s="147">
        <v>494</v>
      </c>
      <c r="M430" s="147">
        <v>765</v>
      </c>
      <c r="N430" s="147">
        <v>414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63</v>
      </c>
      <c r="K431" s="193" t="str">
        <f>IF(OR(COUNTIF(L431:N431,"未確認")&gt;0,COUNTIF(L431:N431,"~*")&gt;0),"※","")</f>
        <v/>
      </c>
      <c r="L431" s="147">
        <v>19</v>
      </c>
      <c r="M431" s="147">
        <v>19</v>
      </c>
      <c r="N431" s="147">
        <v>25</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515</v>
      </c>
      <c r="K432" s="193" t="str">
        <f>IF(OR(COUNTIF(L432:N432,"未確認")&gt;0,COUNTIF(L432:N432,"~*")&gt;0),"※","")</f>
        <v/>
      </c>
      <c r="L432" s="147">
        <v>58</v>
      </c>
      <c r="M432" s="147">
        <v>152</v>
      </c>
      <c r="N432" s="147">
        <v>305</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214</v>
      </c>
      <c r="K433" s="193" t="str">
        <f>IF(OR(COUNTIF(L433:N433,"未確認")&gt;0,COUNTIF(L433:N433,"~*")&gt;0),"※","")</f>
        <v/>
      </c>
      <c r="L433" s="147">
        <v>87</v>
      </c>
      <c r="M433" s="147">
        <v>43</v>
      </c>
      <c r="N433" s="147">
        <v>84</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881</v>
      </c>
      <c r="K434" s="193" t="str">
        <f>IF(OR(COUNTIF(L434:N434,"未確認")&gt;0,COUNTIF(L434:N434,"~*")&gt;0),"※","")</f>
        <v/>
      </c>
      <c r="L434" s="147">
        <v>330</v>
      </c>
      <c r="M434" s="147">
        <v>551</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1051</v>
      </c>
      <c r="M441" s="66" t="s">
        <v>1053</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1052</v>
      </c>
      <c r="M442" s="70" t="s">
        <v>1052</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1051</v>
      </c>
      <c r="M466" s="66" t="s">
        <v>1053</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1052</v>
      </c>
      <c r="M467" s="70" t="s">
        <v>1052</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31</v>
      </c>
      <c r="K468" s="201" t="str">
        <f t="shared" ref="K468:K475" si="16">IF(OR(COUNTIF(L468:N468,"未確認")&gt;0,COUNTIF(L468:N468,"*")&gt;0),"※","")</f>
        <v>※</v>
      </c>
      <c r="L468" s="117" t="s">
        <v>1047</v>
      </c>
      <c r="M468" s="117">
        <v>31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t="s">
        <v>978</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23</v>
      </c>
      <c r="K470" s="201" t="str">
        <f t="shared" si="16"/>
        <v>※</v>
      </c>
      <c r="L470" s="117" t="s">
        <v>978</v>
      </c>
      <c r="M470" s="117">
        <v>23</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541</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t="s">
        <v>978</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IF(OR(COUNTIF(L477:N477,"未確認")&gt;0,COUNTIF(L477:N477,"*")&gt;0),"※","")</f>
        <v>※</v>
      </c>
      <c r="L477" s="117" t="s">
        <v>978</v>
      </c>
      <c r="M477" s="117">
        <v>10</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23</v>
      </c>
      <c r="K481" s="201" t="str">
        <f t="shared" si="18"/>
        <v>※</v>
      </c>
      <c r="L481" s="117" t="s">
        <v>1047</v>
      </c>
      <c r="M481" s="117">
        <v>23</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t="s">
        <v>978</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23</v>
      </c>
      <c r="K483" s="201" t="str">
        <f t="shared" si="18"/>
        <v>※</v>
      </c>
      <c r="L483" s="117" t="s">
        <v>978</v>
      </c>
      <c r="M483" s="117">
        <v>23</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541</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t="s">
        <v>1047</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t="s">
        <v>1047</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1047</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1051</v>
      </c>
      <c r="M502" s="66" t="s">
        <v>1053</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1052</v>
      </c>
      <c r="M503" s="70" t="s">
        <v>1052</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1047</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1047</v>
      </c>
      <c r="M505" s="117" t="s">
        <v>541</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t="s">
        <v>1047</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t="s">
        <v>1047</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t="s">
        <v>1047</v>
      </c>
      <c r="M508" s="117">
        <v>0</v>
      </c>
      <c r="N508" s="117">
        <v>0</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1047</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t="s">
        <v>1047</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1047</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1051</v>
      </c>
      <c r="M514" s="66" t="s">
        <v>1053</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1052</v>
      </c>
      <c r="M515" s="70" t="s">
        <v>1052</v>
      </c>
      <c r="N515" s="70" t="s">
        <v>1056</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v>
      </c>
      <c r="L516" s="117" t="s">
        <v>1047</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v>
      </c>
      <c r="L517" s="117" t="s">
        <v>1047</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1051</v>
      </c>
      <c r="M520" s="66" t="s">
        <v>1053</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1052</v>
      </c>
      <c r="M521" s="70" t="s">
        <v>1052</v>
      </c>
      <c r="N521" s="70" t="s">
        <v>1056</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v>
      </c>
      <c r="L522" s="117" t="s">
        <v>1047</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1051</v>
      </c>
      <c r="M525" s="66" t="s">
        <v>1053</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1052</v>
      </c>
      <c r="M526" s="70" t="s">
        <v>1052</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1051</v>
      </c>
      <c r="M530" s="66" t="s">
        <v>1053</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1052</v>
      </c>
      <c r="M531" s="70" t="s">
        <v>1052</v>
      </c>
      <c r="N531" s="70" t="s">
        <v>1056</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v>
      </c>
      <c r="L532" s="117" t="s">
        <v>1047</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t="s">
        <v>1047</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1047</v>
      </c>
      <c r="M534" s="117">
        <v>0</v>
      </c>
      <c r="N534" s="117">
        <v>0</v>
      </c>
    </row>
    <row r="535" spans="1:22" s="115" customFormat="1" ht="42.75" customHeight="1">
      <c r="A535" s="252" t="s">
        <v>850</v>
      </c>
      <c r="B535" s="204"/>
      <c r="C535" s="320" t="s">
        <v>342</v>
      </c>
      <c r="D535" s="321"/>
      <c r="E535" s="321"/>
      <c r="F535" s="321"/>
      <c r="G535" s="321"/>
      <c r="H535" s="322"/>
      <c r="I535" s="346"/>
      <c r="J535" s="116">
        <f t="shared" si="22"/>
        <v>110</v>
      </c>
      <c r="K535" s="201" t="str">
        <f t="shared" si="23"/>
        <v>※</v>
      </c>
      <c r="L535" s="117" t="s">
        <v>1047</v>
      </c>
      <c r="M535" s="117">
        <v>45</v>
      </c>
      <c r="N535" s="117">
        <v>65</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t="s">
        <v>1047</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t="s">
        <v>1047</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1051</v>
      </c>
      <c r="M543" s="66" t="s">
        <v>1053</v>
      </c>
      <c r="N543" s="66" t="s">
        <v>1055</v>
      </c>
    </row>
    <row r="544" spans="1:22" s="1" customFormat="1" ht="20.25" customHeight="1">
      <c r="A544" s="243"/>
      <c r="C544" s="62"/>
      <c r="D544" s="3"/>
      <c r="E544" s="3"/>
      <c r="F544" s="3"/>
      <c r="G544" s="3"/>
      <c r="H544" s="287"/>
      <c r="I544" s="67" t="s">
        <v>36</v>
      </c>
      <c r="J544" s="68"/>
      <c r="K544" s="186"/>
      <c r="L544" s="70" t="s">
        <v>1052</v>
      </c>
      <c r="M544" s="70" t="s">
        <v>1052</v>
      </c>
      <c r="N544" s="70" t="s">
        <v>1056</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v>
      </c>
      <c r="L545" s="117" t="s">
        <v>1047</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v>
      </c>
      <c r="L546" s="117" t="s">
        <v>1047</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v>
      </c>
      <c r="L547" s="117" t="s">
        <v>1047</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v>
      </c>
      <c r="L548" s="117" t="s">
        <v>1047</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v>
      </c>
      <c r="L549" s="117" t="s">
        <v>1047</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v>
      </c>
      <c r="L550" s="117" t="s">
        <v>1047</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1047</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v>
      </c>
      <c r="L552" s="117" t="s">
        <v>1047</v>
      </c>
      <c r="M552" s="117">
        <v>0</v>
      </c>
      <c r="N552" s="117">
        <v>0</v>
      </c>
    </row>
    <row r="553" spans="1:14" s="115" customFormat="1" ht="69.95" customHeight="1">
      <c r="A553" s="252" t="s">
        <v>861</v>
      </c>
      <c r="B553" s="119"/>
      <c r="C553" s="317" t="s">
        <v>992</v>
      </c>
      <c r="D553" s="318"/>
      <c r="E553" s="318"/>
      <c r="F553" s="318"/>
      <c r="G553" s="318"/>
      <c r="H553" s="319"/>
      <c r="I553" s="138" t="s">
        <v>365</v>
      </c>
      <c r="J553" s="116">
        <f t="shared" si="24"/>
        <v>0</v>
      </c>
      <c r="K553" s="201" t="str">
        <f t="shared" si="25"/>
        <v>※</v>
      </c>
      <c r="L553" s="117" t="s">
        <v>1047</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v>
      </c>
      <c r="L554" s="117" t="s">
        <v>1047</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v>
      </c>
      <c r="L555" s="117" t="s">
        <v>1047</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v>
      </c>
      <c r="L556" s="117" t="s">
        <v>1047</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v>
      </c>
      <c r="L557" s="117" t="s">
        <v>1047</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1050</v>
      </c>
      <c r="M558" s="211" t="s">
        <v>1050</v>
      </c>
      <c r="N558" s="211" t="s">
        <v>1054</v>
      </c>
    </row>
    <row r="559" spans="1:14" s="91" customFormat="1" ht="65.099999999999994"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59.2</v>
      </c>
      <c r="M560" s="211">
        <v>49.9</v>
      </c>
      <c r="N560" s="211" t="s">
        <v>533</v>
      </c>
    </row>
    <row r="561" spans="1:14" s="91" customFormat="1" ht="34.5" customHeight="1">
      <c r="A561" s="251" t="s">
        <v>871</v>
      </c>
      <c r="B561" s="119"/>
      <c r="C561" s="209"/>
      <c r="D561" s="331" t="s">
        <v>377</v>
      </c>
      <c r="E561" s="342"/>
      <c r="F561" s="342"/>
      <c r="G561" s="342"/>
      <c r="H561" s="332"/>
      <c r="I561" s="343"/>
      <c r="J561" s="207"/>
      <c r="K561" s="210"/>
      <c r="L561" s="211">
        <v>33.299999999999997</v>
      </c>
      <c r="M561" s="211">
        <v>21.4</v>
      </c>
      <c r="N561" s="211" t="s">
        <v>533</v>
      </c>
    </row>
    <row r="562" spans="1:14" s="91" customFormat="1" ht="34.5" customHeight="1">
      <c r="A562" s="251" t="s">
        <v>872</v>
      </c>
      <c r="B562" s="119"/>
      <c r="C562" s="209"/>
      <c r="D562" s="331" t="s">
        <v>993</v>
      </c>
      <c r="E562" s="342"/>
      <c r="F562" s="342"/>
      <c r="G562" s="342"/>
      <c r="H562" s="332"/>
      <c r="I562" s="343"/>
      <c r="J562" s="207"/>
      <c r="K562" s="210"/>
      <c r="L562" s="211">
        <v>30.8</v>
      </c>
      <c r="M562" s="211">
        <v>20.9</v>
      </c>
      <c r="N562" s="211" t="s">
        <v>533</v>
      </c>
    </row>
    <row r="563" spans="1:14" s="91" customFormat="1" ht="34.5" customHeight="1">
      <c r="A563" s="251" t="s">
        <v>873</v>
      </c>
      <c r="B563" s="119"/>
      <c r="C563" s="209"/>
      <c r="D563" s="331" t="s">
        <v>379</v>
      </c>
      <c r="E563" s="342"/>
      <c r="F563" s="342"/>
      <c r="G563" s="342"/>
      <c r="H563" s="332"/>
      <c r="I563" s="343"/>
      <c r="J563" s="207"/>
      <c r="K563" s="210"/>
      <c r="L563" s="211">
        <v>16</v>
      </c>
      <c r="M563" s="211">
        <v>7.9</v>
      </c>
      <c r="N563" s="211" t="s">
        <v>533</v>
      </c>
    </row>
    <row r="564" spans="1:14" s="91" customFormat="1" ht="34.5" customHeight="1">
      <c r="A564" s="251" t="s">
        <v>874</v>
      </c>
      <c r="B564" s="119"/>
      <c r="C564" s="209"/>
      <c r="D564" s="331" t="s">
        <v>380</v>
      </c>
      <c r="E564" s="342"/>
      <c r="F564" s="342"/>
      <c r="G564" s="342"/>
      <c r="H564" s="332"/>
      <c r="I564" s="343"/>
      <c r="J564" s="207"/>
      <c r="K564" s="210"/>
      <c r="L564" s="211">
        <v>4.7</v>
      </c>
      <c r="M564" s="211">
        <v>7</v>
      </c>
      <c r="N564" s="211" t="s">
        <v>533</v>
      </c>
    </row>
    <row r="565" spans="1:14" s="91" customFormat="1" ht="34.5" customHeight="1">
      <c r="A565" s="251" t="s">
        <v>875</v>
      </c>
      <c r="B565" s="119"/>
      <c r="C565" s="280"/>
      <c r="D565" s="331" t="s">
        <v>869</v>
      </c>
      <c r="E565" s="342"/>
      <c r="F565" s="342"/>
      <c r="G565" s="342"/>
      <c r="H565" s="332"/>
      <c r="I565" s="343"/>
      <c r="J565" s="207"/>
      <c r="K565" s="210"/>
      <c r="L565" s="211">
        <v>24.6</v>
      </c>
      <c r="M565" s="211">
        <v>25.1</v>
      </c>
      <c r="N565" s="211" t="s">
        <v>533</v>
      </c>
    </row>
    <row r="566" spans="1:14" s="91" customFormat="1" ht="34.5" customHeight="1">
      <c r="A566" s="251" t="s">
        <v>876</v>
      </c>
      <c r="B566" s="119"/>
      <c r="C566" s="285"/>
      <c r="D566" s="331" t="s">
        <v>994</v>
      </c>
      <c r="E566" s="342"/>
      <c r="F566" s="342"/>
      <c r="G566" s="342"/>
      <c r="H566" s="332"/>
      <c r="I566" s="343"/>
      <c r="J566" s="213"/>
      <c r="K566" s="214"/>
      <c r="L566" s="211">
        <v>74.099999999999994</v>
      </c>
      <c r="M566" s="211">
        <v>59.3</v>
      </c>
      <c r="N566" s="211" t="s">
        <v>533</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993</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994</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row>
    <row r="578" spans="1:22" s="91" customFormat="1" ht="34.5" customHeight="1">
      <c r="A578" s="251" t="s">
        <v>886</v>
      </c>
      <c r="B578" s="119"/>
      <c r="C578" s="209"/>
      <c r="D578" s="331" t="s">
        <v>993</v>
      </c>
      <c r="E578" s="342"/>
      <c r="F578" s="342"/>
      <c r="G578" s="342"/>
      <c r="H578" s="332"/>
      <c r="I578" s="343"/>
      <c r="J578" s="207"/>
      <c r="K578" s="210"/>
      <c r="L578" s="211">
        <v>0</v>
      </c>
      <c r="M578" s="211">
        <v>0</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row>
    <row r="582" spans="1:22" s="91" customFormat="1" ht="34.5" customHeight="1">
      <c r="A582" s="251" t="s">
        <v>890</v>
      </c>
      <c r="B582" s="119"/>
      <c r="C582" s="212"/>
      <c r="D582" s="331" t="s">
        <v>994</v>
      </c>
      <c r="E582" s="342"/>
      <c r="F582" s="342"/>
      <c r="G582" s="342"/>
      <c r="H582" s="332"/>
      <c r="I582" s="344"/>
      <c r="J582" s="213"/>
      <c r="K582" s="214"/>
      <c r="L582" s="211">
        <v>0</v>
      </c>
      <c r="M582" s="211">
        <v>0</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1051</v>
      </c>
      <c r="M588" s="66" t="s">
        <v>1053</v>
      </c>
      <c r="N588" s="66" t="s">
        <v>1055</v>
      </c>
    </row>
    <row r="589" spans="1:22" s="1" customFormat="1" ht="20.25" customHeight="1">
      <c r="A589" s="243"/>
      <c r="C589" s="62"/>
      <c r="D589" s="3"/>
      <c r="E589" s="3"/>
      <c r="F589" s="3"/>
      <c r="G589" s="3"/>
      <c r="H589" s="287"/>
      <c r="I589" s="67" t="s">
        <v>36</v>
      </c>
      <c r="J589" s="68"/>
      <c r="K589" s="186"/>
      <c r="L589" s="70" t="s">
        <v>1052</v>
      </c>
      <c r="M589" s="70" t="s">
        <v>1052</v>
      </c>
      <c r="N589" s="70" t="s">
        <v>1056</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v>
      </c>
      <c r="L590" s="117" t="s">
        <v>1047</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1047</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v>
      </c>
      <c r="L592" s="117" t="s">
        <v>1047</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19</v>
      </c>
      <c r="K593" s="201" t="str">
        <f>IF(OR(COUNTIF(L593:N593,"未確認")&gt;0,COUNTIF(L593:N593,"*")&gt;0),"※","")</f>
        <v>※</v>
      </c>
      <c r="L593" s="117" t="s">
        <v>1047</v>
      </c>
      <c r="M593" s="117">
        <v>19</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v>
      </c>
      <c r="L594" s="117" t="s">
        <v>1047</v>
      </c>
      <c r="M594" s="117">
        <v>0</v>
      </c>
      <c r="N594" s="117">
        <v>0</v>
      </c>
    </row>
    <row r="595" spans="1:14" s="115" customFormat="1" ht="35.1" customHeight="1">
      <c r="A595" s="251" t="s">
        <v>895</v>
      </c>
      <c r="B595" s="84"/>
      <c r="C595" s="323" t="s">
        <v>995</v>
      </c>
      <c r="D595" s="324"/>
      <c r="E595" s="324"/>
      <c r="F595" s="324"/>
      <c r="G595" s="324"/>
      <c r="H595" s="325"/>
      <c r="I595" s="340" t="s">
        <v>397</v>
      </c>
      <c r="J595" s="140">
        <v>573</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108</v>
      </c>
      <c r="K596" s="201" t="str">
        <f>IF(OR(COUNTIF(L596:N596,"未確認")&gt;0,COUNTIF(L596:N596,"~*")&gt;0),"※","")</f>
        <v/>
      </c>
      <c r="L596" s="216"/>
      <c r="M596" s="216"/>
      <c r="N596" s="216"/>
    </row>
    <row r="597" spans="1:14" s="115" customFormat="1" ht="35.1" customHeight="1">
      <c r="A597" s="251" t="s">
        <v>897</v>
      </c>
      <c r="B597" s="84"/>
      <c r="C597" s="323" t="s">
        <v>996</v>
      </c>
      <c r="D597" s="324"/>
      <c r="E597" s="324"/>
      <c r="F597" s="324"/>
      <c r="G597" s="324"/>
      <c r="H597" s="325"/>
      <c r="I597" s="326" t="s">
        <v>400</v>
      </c>
      <c r="J597" s="140">
        <v>1228</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501</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v>1195</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v>
      </c>
      <c r="L600" s="117" t="s">
        <v>1047</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v>
      </c>
      <c r="L601" s="117" t="s">
        <v>1047</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1047</v>
      </c>
      <c r="M602" s="117">
        <v>0</v>
      </c>
      <c r="N602" s="117" t="s">
        <v>541</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v>
      </c>
      <c r="L603" s="117" t="s">
        <v>1047</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v>
      </c>
      <c r="L604" s="117" t="s">
        <v>1047</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v>
      </c>
      <c r="L605" s="117" t="s">
        <v>1047</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1051</v>
      </c>
      <c r="M611" s="66" t="s">
        <v>1053</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1052</v>
      </c>
      <c r="M612" s="70" t="s">
        <v>1052</v>
      </c>
      <c r="N612" s="70" t="s">
        <v>1056</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0</v>
      </c>
      <c r="K613" s="201" t="str">
        <f t="shared" ref="K613:K623" si="29">IF(OR(COUNTIF(L613:N613,"未確認")&gt;0,COUNTIF(L613:N613,"*")&gt;0),"※","")</f>
        <v>※</v>
      </c>
      <c r="L613" s="117" t="s">
        <v>1047</v>
      </c>
      <c r="M613" s="117">
        <v>0</v>
      </c>
      <c r="N613" s="117">
        <v>0</v>
      </c>
    </row>
    <row r="614" spans="1:22" s="118" customFormat="1" ht="71.25" customHeight="1">
      <c r="A614" s="252" t="s">
        <v>907</v>
      </c>
      <c r="B614" s="115"/>
      <c r="C614" s="317" t="s">
        <v>999</v>
      </c>
      <c r="D614" s="318"/>
      <c r="E614" s="318"/>
      <c r="F614" s="318"/>
      <c r="G614" s="318"/>
      <c r="H614" s="319"/>
      <c r="I614" s="338"/>
      <c r="J614" s="116" t="str">
        <f t="shared" si="28"/>
        <v>*</v>
      </c>
      <c r="K614" s="201" t="str">
        <f t="shared" si="29"/>
        <v>※</v>
      </c>
      <c r="L614" s="117" t="s">
        <v>1047</v>
      </c>
      <c r="M614" s="117" t="s">
        <v>541</v>
      </c>
      <c r="N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1047</v>
      </c>
      <c r="M615" s="117">
        <v>0</v>
      </c>
      <c r="N615" s="117">
        <v>0</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t="s">
        <v>1047</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1047</v>
      </c>
      <c r="M617" s="117">
        <v>0</v>
      </c>
      <c r="N617" s="117">
        <v>0</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t="s">
        <v>1047</v>
      </c>
      <c r="M618" s="117">
        <v>0</v>
      </c>
      <c r="N618" s="117">
        <v>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1047</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t="s">
        <v>1047</v>
      </c>
      <c r="M620" s="117">
        <v>0</v>
      </c>
      <c r="N620" s="117">
        <v>0</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1047</v>
      </c>
      <c r="M621" s="117">
        <v>0</v>
      </c>
      <c r="N621" s="117" t="s">
        <v>541</v>
      </c>
    </row>
    <row r="622" spans="1:22" s="118" customFormat="1" ht="69.95" customHeight="1">
      <c r="A622" s="252" t="s">
        <v>915</v>
      </c>
      <c r="B622" s="119"/>
      <c r="C622" s="320" t="s">
        <v>427</v>
      </c>
      <c r="D622" s="321"/>
      <c r="E622" s="321"/>
      <c r="F622" s="321"/>
      <c r="G622" s="321"/>
      <c r="H622" s="322"/>
      <c r="I622" s="122" t="s">
        <v>428</v>
      </c>
      <c r="J622" s="116">
        <f t="shared" si="28"/>
        <v>31</v>
      </c>
      <c r="K622" s="201" t="str">
        <f t="shared" si="29"/>
        <v>※</v>
      </c>
      <c r="L622" s="117" t="s">
        <v>1047</v>
      </c>
      <c r="M622" s="117">
        <v>19</v>
      </c>
      <c r="N622" s="117">
        <v>12</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1047</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1051</v>
      </c>
      <c r="M629" s="66" t="s">
        <v>1053</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1052</v>
      </c>
      <c r="M630" s="70" t="s">
        <v>1052</v>
      </c>
      <c r="N630" s="70" t="s">
        <v>1056</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46</v>
      </c>
      <c r="K631" s="201" t="str">
        <f t="shared" ref="K631:K638" si="31">IF(OR(COUNTIF(L631:N631,"未確認")&gt;0,COUNTIF(L631:N631,"*")&gt;0),"※","")</f>
        <v>※</v>
      </c>
      <c r="L631" s="117" t="s">
        <v>1047</v>
      </c>
      <c r="M631" s="117">
        <v>20</v>
      </c>
      <c r="N631" s="117">
        <v>26</v>
      </c>
    </row>
    <row r="632" spans="1:22" s="118" customFormat="1" ht="56.1" customHeight="1">
      <c r="A632" s="252" t="s">
        <v>918</v>
      </c>
      <c r="B632" s="119"/>
      <c r="C632" s="320" t="s">
        <v>434</v>
      </c>
      <c r="D632" s="321"/>
      <c r="E632" s="321"/>
      <c r="F632" s="321"/>
      <c r="G632" s="321"/>
      <c r="H632" s="322"/>
      <c r="I632" s="122" t="s">
        <v>435</v>
      </c>
      <c r="J632" s="116">
        <f t="shared" si="30"/>
        <v>87</v>
      </c>
      <c r="K632" s="201" t="str">
        <f t="shared" si="31"/>
        <v>※</v>
      </c>
      <c r="L632" s="117" t="s">
        <v>1047</v>
      </c>
      <c r="M632" s="117">
        <v>55</v>
      </c>
      <c r="N632" s="117">
        <v>32</v>
      </c>
    </row>
    <row r="633" spans="1:22" s="118" customFormat="1" ht="57">
      <c r="A633" s="252" t="s">
        <v>919</v>
      </c>
      <c r="B633" s="119"/>
      <c r="C633" s="320" t="s">
        <v>436</v>
      </c>
      <c r="D633" s="321"/>
      <c r="E633" s="321"/>
      <c r="F633" s="321"/>
      <c r="G633" s="321"/>
      <c r="H633" s="322"/>
      <c r="I633" s="122" t="s">
        <v>437</v>
      </c>
      <c r="J633" s="116">
        <f t="shared" si="30"/>
        <v>40</v>
      </c>
      <c r="K633" s="201" t="str">
        <f t="shared" si="31"/>
        <v>※</v>
      </c>
      <c r="L633" s="117" t="s">
        <v>1047</v>
      </c>
      <c r="M633" s="117">
        <v>25</v>
      </c>
      <c r="N633" s="117">
        <v>15</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t="s">
        <v>1047</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14</v>
      </c>
      <c r="K635" s="201" t="str">
        <f t="shared" si="31"/>
        <v>※</v>
      </c>
      <c r="L635" s="117" t="s">
        <v>1047</v>
      </c>
      <c r="M635" s="117">
        <v>14</v>
      </c>
      <c r="N635" s="117" t="s">
        <v>541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t="s">
        <v>1047</v>
      </c>
      <c r="M636" s="117">
        <v>0</v>
      </c>
      <c r="N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1047</v>
      </c>
      <c r="M637" s="117" t="s">
        <v>541</v>
      </c>
      <c r="N637" s="117" t="s">
        <v>541</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1047</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1051</v>
      </c>
      <c r="M644" s="66" t="s">
        <v>1053</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1052</v>
      </c>
      <c r="M645" s="70" t="s">
        <v>1052</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72</v>
      </c>
      <c r="K646" s="201" t="str">
        <f t="shared" ref="K646:K660" si="33">IF(OR(COUNTIF(L646:N646,"未確認")&gt;0,COUNTIF(L646:N646,"*")&gt;0),"※","")</f>
        <v>※</v>
      </c>
      <c r="L646" s="117" t="s">
        <v>1047</v>
      </c>
      <c r="M646" s="117">
        <v>38</v>
      </c>
      <c r="N646" s="117">
        <v>34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t="s">
        <v>1047</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10</v>
      </c>
      <c r="K648" s="201" t="str">
        <f t="shared" si="33"/>
        <v>※</v>
      </c>
      <c r="L648" s="117" t="s">
        <v>1047</v>
      </c>
      <c r="M648" s="117">
        <v>10</v>
      </c>
      <c r="N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1047</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43</v>
      </c>
      <c r="K650" s="201" t="str">
        <f t="shared" si="33"/>
        <v>※</v>
      </c>
      <c r="L650" s="117" t="s">
        <v>1047</v>
      </c>
      <c r="M650" s="117">
        <v>23</v>
      </c>
      <c r="N650" s="117">
        <v>20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t="s">
        <v>1047</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t="s">
        <v>1047</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t="s">
        <v>1047</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t="s">
        <v>1047</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43</v>
      </c>
      <c r="K655" s="201" t="str">
        <f t="shared" si="33"/>
        <v>※</v>
      </c>
      <c r="L655" s="117" t="s">
        <v>1047</v>
      </c>
      <c r="M655" s="117">
        <v>28</v>
      </c>
      <c r="N655" s="117">
        <v>15</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1047</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t="s">
        <v>1047</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t="s">
        <v>1047</v>
      </c>
      <c r="M658" s="117">
        <v>0</v>
      </c>
      <c r="N658" s="117">
        <v>0</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t="s">
        <v>1047</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1047</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1051</v>
      </c>
      <c r="M665" s="66" t="s">
        <v>1053</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1052</v>
      </c>
      <c r="M666" s="70" t="s">
        <v>1052</v>
      </c>
      <c r="N666" s="70" t="s">
        <v>1056</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1051</v>
      </c>
      <c r="M681" s="66" t="s">
        <v>1053</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1052</v>
      </c>
      <c r="M682" s="70" t="s">
        <v>1052</v>
      </c>
      <c r="N682" s="70" t="s">
        <v>1056</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IF(SUM(L683:N683)=0,IF(COUNTIF(L683:N683,"未確認")&gt;0,"未確認",IF(COUNTIF(L683:N683,"~*")&gt;0,"*",SUM(L683:N683))),SUM(L683:N683))</f>
        <v>0</v>
      </c>
      <c r="K683" s="201" t="str">
        <f>IF(OR(COUNTIF(L683:N683,"未確認")&gt;0,COUNTIF(L683:N683,"*")&gt;0),"※","")</f>
        <v>※</v>
      </c>
      <c r="L683" s="117" t="s">
        <v>1047</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1047</v>
      </c>
      <c r="M684" s="117" t="s">
        <v>541</v>
      </c>
      <c r="N684" s="117" t="s">
        <v>541</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v>
      </c>
      <c r="L685" s="117" t="s">
        <v>1047</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1051</v>
      </c>
      <c r="M691" s="66" t="s">
        <v>1053</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1052</v>
      </c>
      <c r="M692" s="70" t="s">
        <v>1052</v>
      </c>
      <c r="N692" s="70" t="s">
        <v>1056</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1047</v>
      </c>
      <c r="M693" s="117" t="s">
        <v>541</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72</v>
      </c>
      <c r="K694" s="201" t="str">
        <f>IF(OR(COUNTIF(L694:N694,"未確認")&gt;0,COUNTIF(L694:N694,"*")&gt;0),"※","")</f>
        <v>※</v>
      </c>
      <c r="L694" s="117" t="s">
        <v>1047</v>
      </c>
      <c r="M694" s="117">
        <v>0</v>
      </c>
      <c r="N694" s="117">
        <v>72</v>
      </c>
    </row>
    <row r="695" spans="1:22" s="118" customFormat="1" ht="69.95" customHeight="1">
      <c r="A695" s="252" t="s">
        <v>965</v>
      </c>
      <c r="B695" s="119"/>
      <c r="C695" s="317" t="s">
        <v>1007</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1047</v>
      </c>
      <c r="M695" s="117">
        <v>0</v>
      </c>
      <c r="N695" s="117" t="s">
        <v>541</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v>
      </c>
      <c r="L696" s="117" t="s">
        <v>1047</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v>
      </c>
      <c r="L697" s="117" t="s">
        <v>1047</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1051</v>
      </c>
      <c r="M704" s="66" t="s">
        <v>1053</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1052</v>
      </c>
      <c r="M705" s="70" t="s">
        <v>1052</v>
      </c>
      <c r="N705" s="70" t="s">
        <v>1056</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v>
      </c>
      <c r="L706" s="117" t="s">
        <v>1047</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v>
      </c>
      <c r="L707" s="117" t="s">
        <v>1047</v>
      </c>
      <c r="M707" s="117">
        <v>0</v>
      </c>
      <c r="N707" s="117">
        <v>0</v>
      </c>
    </row>
    <row r="708" spans="1:23" s="118" customFormat="1" ht="69.95"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v>
      </c>
      <c r="L708" s="117" t="s">
        <v>1047</v>
      </c>
      <c r="M708" s="117">
        <v>0</v>
      </c>
      <c r="N708" s="117">
        <v>0</v>
      </c>
    </row>
    <row r="709" spans="1:23" s="118" customFormat="1" ht="69.95"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v>
      </c>
      <c r="L709" s="117" t="s">
        <v>1047</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C7954F4-6512-47CF-8D60-A9417AB483D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2019-12-23T00:30:42Z</dcterms:modified>
</cp:coreProperties>
</file>