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50CC152-4C96-40DB-8CD1-72808184FD1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<sst xmlns="http://schemas.openxmlformats.org/spreadsheetml/2006/main" count="2975" uniqueCount="1046">
  <si>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</si>
  <si>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</si>
  <si>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</si>
  <si>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</si>
  <si>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</si>
  <si>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</si>
  <si>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</si>
  <si>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</si>
  <si>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</si>
  <si>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</si>
  <si>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</si>
  <si>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</si>
  <si>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</si>
  <si>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</si>
  <si>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</si>
  <si>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</si>
  <si>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</si>
  <si>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</si>
  <si>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</si>
  <si>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</si>
  <si>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</si>
  <si>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</si>
  <si>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</si>
  <si>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</si>
  <si>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</si>
  <si>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</si>
  <si>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</si>
  <si>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</si>
  <si>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</si>
  <si>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</si>
  <si>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</si>
  <si>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</si>
  <si>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</si>
  <si>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</si>
  <si>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</si>
  <si>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</si>
  <si>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</si>
  <si>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</si>
  <si>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</si>
  <si>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</si>
  <si>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</si>
  <si>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</si>
  <si>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</si>
  <si>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</si>
  <si>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</si>
  <si>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</si>
  <si>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</si>
  <si>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</si>
  <si>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</si>
  <si>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</si>
  <si>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</si>
  <si>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</si>
  <si>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</si>
  <si>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</si>
  <si>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</si>
  <si>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</si>
  <si>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</si>
  <si>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</si>
  <si>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</si>
  <si>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</si>
  <si>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</si>
  <si>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</si>
  <si>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</si>
  <si>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</si>
  <si>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</si>
  <si>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</si>
  <si>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</si>
  <si>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</si>
  <si>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</si>
  <si>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</si>
  <si>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</si>
  <si>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</si>
  <si>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</si>
  <si>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</si>
  <si>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</si>
  <si>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</si>
  <si>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</si>
  <si>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</si>
  <si>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</si>
  <si>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</si>
  <si>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</si>
  <si>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</si>
  <si>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</si>
  <si>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</si>
  <si>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</si>
  <si>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</si>
  <si>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</si>
  <si>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</si>
  <si>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</si>
  <si>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</si>
  <si>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</si>
  <si>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</si>
  <si>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</si>
  <si>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</si>
  <si>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</si>
  <si>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</si>
  <si>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</si>
  <si>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</si>
  <si>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</si>
  <si>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</si>
  <si>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</si>
  <si>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</si>
  <si>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</si>
  <si>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</si>
  <si>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</si>
  <si>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</si>
  <si>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</si>
  <si>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</si>
  <si>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</si>
  <si>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</si>
  <si>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</si>
  <si>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</si>
  <si>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</si>
  <si>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</si>
  <si>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</si>
  <si>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</si>
  <si>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</si>
  <si>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</si>
  <si>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</si>
  <si>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</si>
  <si>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</si>
  <si>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</si>
  <si>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</si>
  <si>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</si>
  <si>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</si>
  <si>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</si>
  <si>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</si>
  <si>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</si>
  <si>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</si>
  <si>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</si>
  <si>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</si>
  <si>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</si>
  <si>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</si>
  <si>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</si>
  <si>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</si>
  <si>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</si>
  <si>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</si>
  <si>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</si>
  <si>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</si>
  <si>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</si>
  <si>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</si>
  <si>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</si>
  <si>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</si>
  <si>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</si>
  <si>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</si>
  <si>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</si>
  <si>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</si>
  <si>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</si>
  <si>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</si>
  <si>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</si>
  <si>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</si>
  <si>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</si>
  <si>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</si>
  <si>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</si>
  <si>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</si>
  <si>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</si>
  <si>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</si>
  <si>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</si>
  <si>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</si>
  <si>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</si>
  <si>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</si>
  <si>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</si>
  <si>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</si>
  <si>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</si>
  <si>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</si>
  <si>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</si>
  <si>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</si>
  <si>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</si>
  <si>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</si>
  <si>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</si>
  <si>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</si>
  <si>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</si>
  <si>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</si>
  <si>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</si>
  <si>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</si>
  <si>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</si>
  <si>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</si>
  <si>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</si>
  <si>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</si>
  <si>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</si>
  <si>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</si>
  <si>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</si>
  <si>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</si>
  <si>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</si>
  <si>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</si>
  <si>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</si>
  <si>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</si>
  <si>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</si>
  <si>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</si>
  <si>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</si>
  <si>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</si>
  <si>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</si>
  <si>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</si>
  <si>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</si>
  <si>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</si>
  <si>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</si>
  <si>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</si>
  <si>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</si>
  <si>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</si>
  <si>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</si>
  <si>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</si>
  <si>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</si>
  <si>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</si>
  <si>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</si>
  <si>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</si>
  <si>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</si>
  <si>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</si>
  <si>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</si>
  <si>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</si>
  <si>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</si>
  <si>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</si>
  <si>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</si>
  <si>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</si>
  <si>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</si>
  <si>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</si>
  <si>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</si>
  <si>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</si>
  <si>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</si>
  <si>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</si>
  <si>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</si>
  <si>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</si>
  <si>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</si>
  <si>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</si>
  <si>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</si>
  <si>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</si>
  <si>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</si>
  <si>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</si>
  <si>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</si>
  <si>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</si>
  <si>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</si>
  <si>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</si>
  <si>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</si>
  <si>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</si>
  <si>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</si>
  <si>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</si>
  <si>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</si>
  <si>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</si>
  <si>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</si>
  <si>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</si>
  <si>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</si>
  <si>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</si>
  <si>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</si>
  <si>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</si>
  <si>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</si>
  <si>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</si>
  <si>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</si>
  <si>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</si>
  <si>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</si>
  <si>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</si>
  <si>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</si>
  <si>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</si>
  <si>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</si>
  <si>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</si>
  <si>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</si>
  <si>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</si>
  <si>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</si>
  <si>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</si>
  <si>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</si>
  <si>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</si>
  <si>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</si>
  <si>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</si>
  <si>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</si>
  <si>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</si>
  <si>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</si>
  <si>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</si>
  <si>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</si>
  <si>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</si>
  <si>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</si>
  <si>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</si>
  <si>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</si>
  <si>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</si>
  <si>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</si>
  <si>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</si>
  <si>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</si>
  <si>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</si>
  <si>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</si>
  <si>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</si>
  <si>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</si>
  <si>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</si>
  <si>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</si>
  <si>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</si>
  <si>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</si>
  <si>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</si>
  <si>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</si>
  <si>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</si>
  <si>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</si>
  <si>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</si>
  <si>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</si>
  <si>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</si>
  <si>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</si>
  <si>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</si>
  <si>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</si>
  <si>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</si>
  <si>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</si>
  <si>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</si>
  <si>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</si>
  <si>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</si>
  <si>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</si>
  <si>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</si>
  <si>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</si>
  <si>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</si>
  <si>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</si>
  <si>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</si>
  <si>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</si>
  <si>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</si>
  <si>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</si>
  <si>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</si>
  <si>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</si>
  <si>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</si>
  <si>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</si>
  <si>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</si>
  <si>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</si>
  <si>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</si>
  <si>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</si>
  <si>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</si>
  <si>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</si>
  <si>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</si>
  <si>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</si>
  <si>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</si>
  <si>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</si>
  <si>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</si>
  <si>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</si>
  <si>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</si>
  <si>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</si>
  <si>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</si>
  <si>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</si>
  <si>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</si>
  <si>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</si>
  <si>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</si>
  <si>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</si>
  <si>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</si>
  <si>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</si>
  <si>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</si>
  <si>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</si>
  <si>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</si>
  <si>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</si>
  <si>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</si>
  <si>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</si>
  <si>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</si>
  <si>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</si>
  <si>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</si>
  <si>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</si>
  <si>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</si>
  <si>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</si>
  <si>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</si>
  <si>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</si>
  <si>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</si>
  <si>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</si>
  <si>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</si>
  <si>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</si>
  <si>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</si>
  <si>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</si>
  <si>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</si>
  <si>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</si>
  <si>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</si>
  <si>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</si>
  <si>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</si>
  <si>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</si>
  <si>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</si>
  <si>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</si>
  <si>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</si>
  <si>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</si>
  <si>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</si>
  <si>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</si>
  <si>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</si>
  <si>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</si>
  <si>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</si>
  <si>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</si>
  <si>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</si>
  <si>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</si>
  <si>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</si>
  <si>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</si>
  <si>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</si>
  <si>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</si>
  <si>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</si>
  <si>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</si>
  <si>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</si>
  <si>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</si>
  <si>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</si>
  <si>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</si>
  <si>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</si>
  <si>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</si>
  <si>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</si>
  <si>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</si>
  <si>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</si>
  <si>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</si>
  <si>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</si>
  <si>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</si>
  <si>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</si>
  <si>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</si>
  <si>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</si>
  <si>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</si>
  <si>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</si>
  <si>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</si>
  <si>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</si>
  <si>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</si>
  <si>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</si>
  <si>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</si>
  <si>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</si>
  <si>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</si>
  <si>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</si>
  <si>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</si>
  <si>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</si>
  <si>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</si>
  <si>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</si>
  <si>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</si>
  <si>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</si>
  <si>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</si>
  <si>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</si>
  <si>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</si>
  <si>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</si>
  <si>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</si>
  <si>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</si>
  <si>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</si>
  <si>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</si>
  <si>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</si>
  <si>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</si>
  <si>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</si>
  <si>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</si>
  <si>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</si>
  <si>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</si>
  <si>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</si>
  <si>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</si>
  <si>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</si>
  <si>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</si>
  <si>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</si>
  <si>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</si>
  <si>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</si>
  <si>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</si>
  <si>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</si>
  <si>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</si>
  <si>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</si>
  <si>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</si>
  <si>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</si>
  <si>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</si>
  <si>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</si>
  <si>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</si>
  <si>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</si>
  <si>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</si>
  <si>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</si>
  <si>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</si>
  <si>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</si>
  <si>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</si>
  <si>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</si>
  <si>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</si>
  <si>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</si>
  <si>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</si>
  <si>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</si>
  <si>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</si>
  <si>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</si>
  <si>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</si>
  <si>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</si>
  <si>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</si>
  <si>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</si>
  <si>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</si>
  <si>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</si>
  <si>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</si>
  <si>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</si>
  <si>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</si>
  <si>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</si>
  <si>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</si>
  <si>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</si>
  <si>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</si>
  <si>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</si>
  <si>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</si>
  <si>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</si>
  <si>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</si>
  <si>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</si>
  <si>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</si>
  <si>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</si>
  <si>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</si>
  <si>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</si>
  <si>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</si>
  <si>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</si>
  <si>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</si>
  <si>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</si>
  <si>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</si>
  <si>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</si>
  <si>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</si>
  <si>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</si>
  <si>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</si>
  <si>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</si>
  <si>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</si>
  <si>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</si>
  <si>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</si>
  <si>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</si>
  <si>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</si>
  <si>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</si>
  <si>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</si>
  <si>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</si>
  <si>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</si>
  <si>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</si>
  <si>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</si>
  <si>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</si>
  <si>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</si>
  <si>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</si>
  <si>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</si>
  <si>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</si>
  <si>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</si>
  <si>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</si>
  <si>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</si>
  <si>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</si>
  <si>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</si>
  <si>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</si>
  <si>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</si>
  <si>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</si>
  <si>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</si>
  <si>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</si>
  <si>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</si>
  <si>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</si>
  <si>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</si>
  <si>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</si>
  <si>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</si>
  <si>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</si>
  <si>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</si>
  <si>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</si>
  <si>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</si>
  <si>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</si>
  <si>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</si>
  <si>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</si>
  <si>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</si>
  <si>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</si>
  <si>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</si>
  <si>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</si>
  <si>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</si>
  <si>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</si>
  <si>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</si>
  <si>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</si>
  <si>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</si>
  <si>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</si>
  <si>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</si>
  <si>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</si>
  <si>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</si>
  <si>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</si>
  <si>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</si>
  <si>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</si>
  <si>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</si>
  <si>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</si>
  <si>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</si>
  <si>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</si>
  <si>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</si>
  <si>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</si>
  <si>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</si>
  <si>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</si>
  <si>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</si>
  <si>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</si>
  <si>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</si>
  <si>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</si>
  <si>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</si>
  <si>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</si>
  <si>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</si>
  <si>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</si>
  <si>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</si>
  <si>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</si>
  <si>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</si>
  <si>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</si>
  <si>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</si>
  <si>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</si>
  <si>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</si>
  <si>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</si>
  <si>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</si>
  <si>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</si>
  <si>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</si>
  <si>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</si>
  <si>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</si>
  <si>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</si>
  <si>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</si>
  <si>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</si>
  <si>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</si>
  <si>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</si>
  <si>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</si>
  <si>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</si>
  <si>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</si>
  <si>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</si>
  <si>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</si>
  <si>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</si>
  <si>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</si>
  <si>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</si>
  <si>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</si>
  <si>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</si>
  <si>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</si>
  <si>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</si>
  <si>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</si>
  <si>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</si>
  <si>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</si>
  <si>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</si>
  <si>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</si>
  <si>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</si>
  <si>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</si>
  <si>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</si>
  <si>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</si>
  <si>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</si>
  <si>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</si>
  <si>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</si>
  <si>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</si>
  <si>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</si>
  <si>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</si>
  <si>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</si>
  <si>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</si>
  <si>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</si>
  <si>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</si>
  <si>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</si>
  <si>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</si>
  <si>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</si>
  <si>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</si>
  <si>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</si>
  <si>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</si>
  <si>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</si>
  <si>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</si>
  <si>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</si>
  <si>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</si>
  <si>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</si>
  <si>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</si>
  <si>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</si>
  <si>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</si>
  <si>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</si>
  <si>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</si>
  <si>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</si>
  <si>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</si>
  <si>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</si>
  <si>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</si>
  <si>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</si>
  <si>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</si>
  <si>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</si>
  <si>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</si>
  <si>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</si>
  <si>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</si>
  <si>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</si>
  <si>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</si>
  <si>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</si>
  <si>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</si>
  <si>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</si>
  <si>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</si>
  <si>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</si>
  <si>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</si>
  <si>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</si>
  <si>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</si>
  <si>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</si>
  <si>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</si>
  <si>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</si>
  <si>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</si>
  <si>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</si>
  <si>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</si>
  <si>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</si>
  <si>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</si>
  <si>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</si>
  <si>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</si>
  <si>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</si>
  <si>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</si>
  <si>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</si>
  <si>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</si>
  <si>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</si>
  <si>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</si>
  <si>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</si>
  <si>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</si>
  <si>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</si>
  <si>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</si>
  <si>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</si>
  <si>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</si>
  <si>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</si>
  <si>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</si>
  <si>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</si>
  <si>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</si>
  <si>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</si>
  <si>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</si>
  <si>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</si>
  <si>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</si>
  <si>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</si>
  <si>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</si>
  <si>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</si>
  <si>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</si>
  <si>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</si>
  <si>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</si>
  <si>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</si>
  <si>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</si>
  <si>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</si>
  <si>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</si>
  <si>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</si>
  <si>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</si>
  <si>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</si>
  <si>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</si>
  <si>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</si>
  <si>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</si>
  <si>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</si>
  <si>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</si>
  <si>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</si>
  <si>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</si>
  <si>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</si>
  <si>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</si>
  <si>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</si>
  <si>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</si>
  <si>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</si>
  <si>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</si>
  <si>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</si>
  <si>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</si>
  <si>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</si>
  <si>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</si>
  <si>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</si>
  <si>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</si>
  <si>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</si>
  <si>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</si>
  <si>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</si>
  <si>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</si>
  <si>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</si>
  <si>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</si>
  <si>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</si>
  <si>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</si>
  <si>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</si>
  <si>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</si>
  <si>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</si>
  <si>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</si>
  <si>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</si>
  <si>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</si>
  <si>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</si>
  <si>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</si>
  <si>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</si>
  <si>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</si>
  <si>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</si>
  <si>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</si>
  <si>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</si>
  <si>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</si>
  <si>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</si>
  <si>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</si>
  <si>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</si>
  <si>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</si>
  <si>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</si>
  <si>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</si>
  <si>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</si>
  <si>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</si>
  <si>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</si>
  <si>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</si>
  <si>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</si>
  <si>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</si>
  <si>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</si>
  <si>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</si>
  <si>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</si>
  <si>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</si>
  <si>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</si>
  <si>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</si>
  <si>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</si>
  <si>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</si>
  <si>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</si>
  <si>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</si>
  <si>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</si>
  <si>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</si>
  <si>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</si>
  <si>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</si>
  <si>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</si>
  <si>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</si>
  <si>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</si>
  <si>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</si>
  <si>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</si>
  <si>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</si>
  <si>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</si>
  <si>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</si>
  <si>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</si>
  <si>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</si>
  <si>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</si>
  <si>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</si>
  <si>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</si>
  <si>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</si>
  <si>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</si>
  <si>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</si>
  <si>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</si>
  <si>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</si>
  <si>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</si>
  <si>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</si>
  <si>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</si>
  <si>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</si>
  <si>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</si>
  <si>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</si>
  <si>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</si>
  <si>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</si>
  <si>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</si>
  <si>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</si>
  <si>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</si>
  <si>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</si>
  <si>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</si>
  <si>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</si>
  <si>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</si>
  <si>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</si>
  <si>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</si>
  <si>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</si>
  <si>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</si>
  <si>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</si>
  <si>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</si>
  <si>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</si>
  <si>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</si>
  <si>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</si>
  <si>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</si>
  <si>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</si>
  <si>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</si>
  <si>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</si>
  <si>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</si>
  <si>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</si>
  <si>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</si>
  <si>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</si>
  <si>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</si>
  <si>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</si>
  <si>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</si>
  <si>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</si>
  <si>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</si>
  <si>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</si>
  <si>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</si>
  <si>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</si>
  <si>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</si>
  <si>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</si>
  <si>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</si>
  <si>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</si>
  <si>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</si>
  <si>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</si>
  <si>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</si>
  <si>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</si>
  <si>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</si>
  <si>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</si>
  <si>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</si>
  <si>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</si>
  <si>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</si>
  <si>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</si>
  <si>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</si>
  <si>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</si>
  <si>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</si>
  <si>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</si>
  <si>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</si>
  <si>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</si>
  <si>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</si>
  <si>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</si>
  <si>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</si>
  <si>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</si>
  <si>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</si>
  <si>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</si>
  <si>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</si>
  <si>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</si>
  <si>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</si>
  <si>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</si>
  <si>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</si>
  <si>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</si>
  <si>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</si>
  <si>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</si>
  <si>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</si>
  <si>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</si>
  <si>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</si>
  <si>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</si>
  <si>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</si>
  <si>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</si>
  <si>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</si>
  <si>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</si>
  <si>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</si>
  <si>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</si>
  <si>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</si>
  <si>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</si>
  <si>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</si>
  <si>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</si>
  <si>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</si>
  <si>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</si>
  <si>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</si>
  <si>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</si>
  <si>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</si>
  <si>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</si>
  <si>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</si>
  <si>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</si>
  <si>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</si>
  <si>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</si>
  <si>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</si>
  <si>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</si>
  <si>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</si>
  <si>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</si>
  <si>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</si>
  <si>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</si>
  <si>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</si>
  <si>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</si>
  <si>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</si>
  <si>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</si>
  <si>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</si>
  <si>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</si>
  <si>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</si>
  <si>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</si>
  <si>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</si>
  <si>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</si>
  <si>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</si>
  <si>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</si>
  <si>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</si>
  <si>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</si>
  <si>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</si>
  <si>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</si>
  <si>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</si>
  <si>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</si>
  <si>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</si>
  <si>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</si>
  <si>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</si>
  <si>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</si>
  <si>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</si>
  <si>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</si>
  <si>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</si>
  <si>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</si>
  <si>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</si>
  <si>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</si>
  <si>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</si>
  <si>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</si>
  <si>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</si>
  <si>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</si>
  <si>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</si>
  <si>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</si>
  <si>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</si>
  <si>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</si>
  <si>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</si>
  <si>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</si>
  <si>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</si>
  <si>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</si>
  <si>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</si>
  <si>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</si>
  <si>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</si>
  <si>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</si>
  <si>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</si>
  <si>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</si>
  <si>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</si>
  <si>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</si>
  <si>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</si>
  <si>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</si>
  <si>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</si>
  <si>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</si>
  <si>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</si>
  <si>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</si>
  <si>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</si>
  <si>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</si>
  <si>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</si>
  <si>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</si>
  <si>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</si>
  <si>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</si>
  <si>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</si>
  <si>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</si>
  <si>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</si>
  <si>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</si>
  <si>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</si>
  <si>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</si>
  <si>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</si>
  <si>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</si>
  <si>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</si>
  <si>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</si>
  <si>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</si>
  <si>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</si>
  <si>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</si>
  <si>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</si>
  <si>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</si>
  <si>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</si>
  <si>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</si>
  <si>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</si>
  <si>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</si>
  <si>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</si>
  <si>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</si>
  <si>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</si>
  <si>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</si>
  <si>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</si>
  <si>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</si>
  <si>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</si>
  <si>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</si>
  <si>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</si>
  <si>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</si>
  <si>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</si>
  <si>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</si>
  <si>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</si>
  <si>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</si>
  <si>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</si>
  <si>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</si>
  <si>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</si>
  <si>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</si>
  <si>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</si>
  <si>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</si>
  <si>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</si>
  <si>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</si>
  <si>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</si>
  <si>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</si>
  <si>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</si>
  <si>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</si>
  <si>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</si>
  <si>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</si>
  <si>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</si>
  <si>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</si>
  <si>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</si>
  <si>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</si>
  <si>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</si>
  <si>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</si>
  <si>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</si>
  <si>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</si>
  <si>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</si>
  <si>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</si>
  <si>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</si>
  <si>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</si>
  <si>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</si>
  <si>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</si>
  <si>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</si>
  <si>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</si>
  <si>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</si>
  <si>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</si>
  <si>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</si>
  <si>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</si>
  <si>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</si>
  <si>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</si>
  <si>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</si>
  <si>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</si>
  <si>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</si>
  <si>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</si>
  <si>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</si>
  <si>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</si>
  <si>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</si>
  <si>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</si>
  <si>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</si>
  <si>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</si>
  <si>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</si>
  <si>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</si>
  <si>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</si>
  <si>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</si>
  <si>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</si>
  <si>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</si>
  <si>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</si>
  <si>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</si>
  <si>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</si>
  <si>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</si>
  <si>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</si>
  <si>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</si>
  <si>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</si>
  <si>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</si>
  <si>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</si>
  <si>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</si>
  <si>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</si>
  <si>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</si>
  <si>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</si>
  <si>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</si>
  <si>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</si>
  <si>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</si>
  <si>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</si>
  <si>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</si>
  <si>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</si>
  <si>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</si>
  <si>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</si>
  <si>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</si>
  <si>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</si>
  <si>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明海大学歯学部付属明海大学病院</t>
    <phoneticPr fontId="3"/>
  </si>
  <si>
    <t>〒350-0283 坂戸市けやき台１－１</t>
    <phoneticPr fontId="3"/>
  </si>
  <si>
    <t>〇</t>
  </si>
  <si>
    <t>私立学校法人</t>
  </si>
  <si>
    <t>歯科口腔外科</t>
  </si>
  <si>
    <t>ＤＰＣ病院ではない</t>
  </si>
  <si>
    <t>看護必要度Ⅱ</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</si>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</sst>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553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52</v>
      </c>
      <c r="K101" s="237" t="str">
        <f>IF(OR(COUNTIF(L101:L101,"未確認")&gt;0,COUNTIF(L101:L101,"~*")&gt;0),"※","")</f>
        <v/>
      </c>
      <c r="L101" s="258">
        <v>52</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55</v>
      </c>
      <c r="K151" s="264" t="str">
        <f t="shared" si="3"/>
        <v/>
      </c>
      <c r="L151" s="117">
        <v>55</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v>
      </c>
      <c r="K266" s="81" t="str">
        <f t="shared" si="8"/>
        <v/>
      </c>
      <c r="L266" s="144"/>
    </row>
    <row r="267" spans="1:22" s="83" customFormat="1" ht="34.5" customHeight="1">
      <c r="A267" s="244" t="s">
        <v>724</v>
      </c>
      <c r="B267" s="84"/>
      <c r="C267" s="370" t="s">
        <v>149</v>
      </c>
      <c r="D267" s="373"/>
      <c r="E267" s="373"/>
      <c r="F267" s="373"/>
      <c r="G267" s="370" t="s">
        <v>146</v>
      </c>
      <c r="H267" s="370"/>
      <c r="I267" s="403"/>
      <c r="J267" s="266">
        <v>110</v>
      </c>
      <c r="K267" s="81" t="str">
        <f t="shared" si="8"/>
        <v/>
      </c>
      <c r="L267" s="141"/>
    </row>
    <row r="268" spans="1:22" s="83" customFormat="1" ht="34.5" customHeight="1">
      <c r="A268" s="244" t="s">
        <v>724</v>
      </c>
      <c r="B268" s="84"/>
      <c r="C268" s="373"/>
      <c r="D268" s="373"/>
      <c r="E268" s="373"/>
      <c r="F268" s="373"/>
      <c r="G268" s="370" t="s">
        <v>148</v>
      </c>
      <c r="H268" s="370"/>
      <c r="I268" s="403"/>
      <c r="J268" s="267">
        <v>29.4</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70"/>
      <c r="D270" s="370"/>
      <c r="E270" s="370"/>
      <c r="F270" s="370"/>
      <c r="G270" s="370" t="s">
        <v>148</v>
      </c>
      <c r="H270" s="370"/>
      <c r="I270" s="403"/>
      <c r="J270" s="266">
        <f t="shared" si="9"/>
        <v>0.6</v>
      </c>
      <c r="K270" s="81" t="str">
        <f t="shared" si="8"/>
        <v/>
      </c>
      <c r="L270" s="148">
        <v>0.6</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1.4</v>
      </c>
      <c r="K274" s="81" t="str">
        <f t="shared" si="8"/>
        <v/>
      </c>
      <c r="L274" s="148">
        <v>1.4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4</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2</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3.2</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508</v>
      </c>
      <c r="K392" s="81" t="str">
        <f t="shared" ref="K392:K397" si="11">IF(OR(COUNTIF(L392:L392,"未確認")&gt;0,COUNTIF(L392:L392,"~*")&gt;0),"※","")</f>
        <v/>
      </c>
      <c r="L392" s="147">
        <v>508</v>
      </c>
    </row>
    <row r="393" spans="1:22" s="83" customFormat="1" ht="34.5" customHeight="1">
      <c r="A393" s="249" t="s">
        <v>773</v>
      </c>
      <c r="B393" s="84"/>
      <c r="C393" s="369"/>
      <c r="D393" s="379"/>
      <c r="E393" s="319" t="s">
        <v>224</v>
      </c>
      <c r="F393" s="320"/>
      <c r="G393" s="320"/>
      <c r="H393" s="321"/>
      <c r="I393" s="342"/>
      <c r="J393" s="140">
        <f t="shared" si="10"/>
        <v>506</v>
      </c>
      <c r="K393" s="81" t="str">
        <f t="shared" si="11"/>
        <v/>
      </c>
      <c r="L393" s="147">
        <v>506</v>
      </c>
    </row>
    <row r="394" spans="1:22" s="83" customFormat="1" ht="34.5" customHeight="1">
      <c r="A394" s="250" t="s">
        <v>774</v>
      </c>
      <c r="B394" s="84"/>
      <c r="C394" s="369"/>
      <c r="D394" s="380"/>
      <c r="E394" s="319" t="s">
        <v>225</v>
      </c>
      <c r="F394" s="320"/>
      <c r="G394" s="320"/>
      <c r="H394" s="321"/>
      <c r="I394" s="342"/>
      <c r="J394" s="140">
        <f t="shared" si="10"/>
        <v>2</v>
      </c>
      <c r="K394" s="81" t="str">
        <f t="shared" si="11"/>
        <v/>
      </c>
      <c r="L394" s="147">
        <v>2</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3800</v>
      </c>
      <c r="K396" s="81" t="str">
        <f t="shared" si="11"/>
        <v/>
      </c>
      <c r="L396" s="147">
        <v>3800</v>
      </c>
    </row>
    <row r="397" spans="1:22" s="83" customFormat="1" ht="34.5" customHeight="1">
      <c r="A397" s="250" t="s">
        <v>777</v>
      </c>
      <c r="B397" s="119"/>
      <c r="C397" s="369"/>
      <c r="D397" s="319" t="s">
        <v>228</v>
      </c>
      <c r="E397" s="320"/>
      <c r="F397" s="320"/>
      <c r="G397" s="320"/>
      <c r="H397" s="321"/>
      <c r="I397" s="343"/>
      <c r="J397" s="140">
        <f t="shared" si="10"/>
        <v>502</v>
      </c>
      <c r="K397" s="81" t="str">
        <f t="shared" si="11"/>
        <v/>
      </c>
      <c r="L397" s="147">
        <v>502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506</v>
      </c>
      <c r="K405" s="81" t="str">
        <f t="shared" ref="K405:K422" si="13">IF(OR(COUNTIF(L405:L405,"未確認")&gt;0,COUNTIF(L405:L405,"~*")&gt;0),"※","")</f>
        <v/>
      </c>
      <c r="L405" s="147">
        <v>506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506</v>
      </c>
      <c r="K407" s="81" t="str">
        <f t="shared" si="13"/>
        <v/>
      </c>
      <c r="L407" s="147">
        <v>506</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504</v>
      </c>
      <c r="K413" s="81" t="str">
        <f t="shared" si="13"/>
        <v/>
      </c>
      <c r="L413" s="147">
        <v>504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502</v>
      </c>
      <c r="K415" s="81" t="str">
        <f t="shared" si="13"/>
        <v/>
      </c>
      <c r="L415" s="147">
        <v>502</v>
      </c>
    </row>
    <row r="416" spans="1:22" s="83" customFormat="1" ht="34.5" customHeight="1">
      <c r="A416" s="251" t="s">
        <v>789</v>
      </c>
      <c r="B416" s="119"/>
      <c r="C416" s="368"/>
      <c r="D416" s="368"/>
      <c r="E416" s="319" t="s">
        <v>243</v>
      </c>
      <c r="F416" s="320"/>
      <c r="G416" s="320"/>
      <c r="H416" s="321"/>
      <c r="I416" s="360"/>
      <c r="J416" s="140">
        <f t="shared" si="12"/>
        <v>1</v>
      </c>
      <c r="K416" s="81" t="str">
        <f t="shared" si="13"/>
        <v/>
      </c>
      <c r="L416" s="147">
        <v>1</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1</v>
      </c>
      <c r="K421" s="81" t="str">
        <f t="shared" si="13"/>
        <v/>
      </c>
      <c r="L421" s="147">
        <v>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504</v>
      </c>
      <c r="K430" s="193" t="str">
        <f>IF(OR(COUNTIF(L430:L430,"未確認")&gt;0,COUNTIF(L430:L430,"~*")&gt;0),"※","")</f>
        <v/>
      </c>
      <c r="L430" s="147">
        <v>504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v>
      </c>
      <c r="K433" s="193" t="str">
        <f>IF(OR(COUNTIF(L433:L433,"未確認")&gt;0,COUNTIF(L433:L433,"~*")&gt;0),"※","")</f>
        <v/>
      </c>
      <c r="L433" s="147">
        <v>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503</v>
      </c>
      <c r="K434" s="193" t="str">
        <f>IF(OR(COUNTIF(L434:L434,"未確認")&gt;0,COUNTIF(L434:L434,"~*")&gt;0),"※","")</f>
        <v/>
      </c>
      <c r="L434" s="147">
        <v>503</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48</v>
      </c>
      <c r="K468" s="201" t="str">
        <f t="shared" ref="K468:K475" si="15">IF(OR(COUNTIF(L468:L468,"未確認")&gt;0,COUNTIF(L468:L468,"*")&gt;0),"※","")</f>
        <v/>
      </c>
      <c r="L468" s="117">
        <v>48</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47</v>
      </c>
      <c r="K480" s="201" t="str">
        <f t="shared" si="17"/>
        <v/>
      </c>
      <c r="L480" s="117">
        <v>47</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v>
      </c>
      <c r="K482" s="201" t="str">
        <f t="shared" si="17"/>
        <v>※</v>
      </c>
      <c r="L482" s="117" t="s">
        <v>541</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1043</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14.6</v>
      </c>
    </row>
    <row r="561" spans="1:12" s="91" customFormat="1" ht="34.5" customHeight="1">
      <c r="A561" s="251" t="s">
        <v>871</v>
      </c>
      <c r="B561" s="119"/>
      <c r="C561" s="209"/>
      <c r="D561" s="330" t="s">
        <v>377</v>
      </c>
      <c r="E561" s="341"/>
      <c r="F561" s="341"/>
      <c r="G561" s="341"/>
      <c r="H561" s="331"/>
      <c r="I561" s="342"/>
      <c r="J561" s="207"/>
      <c r="K561" s="210"/>
      <c r="L561" s="211">
        <v>12.7</v>
      </c>
    </row>
    <row r="562" spans="1:12" s="91" customFormat="1" ht="34.5" customHeight="1">
      <c r="A562" s="251" t="s">
        <v>872</v>
      </c>
      <c r="B562" s="119"/>
      <c r="C562" s="209"/>
      <c r="D562" s="330" t="s">
        <v>992</v>
      </c>
      <c r="E562" s="341"/>
      <c r="F562" s="341"/>
      <c r="G562" s="341"/>
      <c r="H562" s="331"/>
      <c r="I562" s="342"/>
      <c r="J562" s="207"/>
      <c r="K562" s="210"/>
      <c r="L562" s="211">
        <v>3.2</v>
      </c>
    </row>
    <row r="563" spans="1:12" s="91" customFormat="1" ht="34.5" customHeight="1">
      <c r="A563" s="251" t="s">
        <v>873</v>
      </c>
      <c r="B563" s="119"/>
      <c r="C563" s="209"/>
      <c r="D563" s="330" t="s">
        <v>379</v>
      </c>
      <c r="E563" s="341"/>
      <c r="F563" s="341"/>
      <c r="G563" s="341"/>
      <c r="H563" s="331"/>
      <c r="I563" s="342"/>
      <c r="J563" s="207"/>
      <c r="K563" s="210"/>
      <c r="L563" s="211">
        <v>1.1000000000000001</v>
      </c>
    </row>
    <row r="564" spans="1:12" s="91" customFormat="1" ht="34.5" customHeight="1">
      <c r="A564" s="251" t="s">
        <v>874</v>
      </c>
      <c r="B564" s="119"/>
      <c r="C564" s="209"/>
      <c r="D564" s="330" t="s">
        <v>380</v>
      </c>
      <c r="E564" s="341"/>
      <c r="F564" s="341"/>
      <c r="G564" s="341"/>
      <c r="H564" s="331"/>
      <c r="I564" s="342"/>
      <c r="J564" s="207"/>
      <c r="K564" s="210"/>
      <c r="L564" s="211">
        <v>17.3</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17.8</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60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60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16</v>
      </c>
      <c r="K634" s="201" t="str">
        <f t="shared" si="30"/>
        <v/>
      </c>
      <c r="L634" s="117">
        <v>16</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1D4F628-C461-40FB-B89A-A9275B3CD30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2019-12-23T00:30:37Z</dcterms:modified>
</cp:coreProperties>
</file>