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DDCB193-FCA9-4AFB-9C0E-559EF91CA860}"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<sst xmlns="http://schemas.openxmlformats.org/spreadsheetml/2006/main" count="3309" uniqueCount="1056">
  <si>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</si>
  <si>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</si>
  <si>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</si>
  <si>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</si>
  <si>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</si>
  <si>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</si>
  <si>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</si>
  <si>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</si>
  <si>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</si>
  <si>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</si>
  <si>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</si>
  <si>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</si>
  <si>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</si>
  <si>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</si>
  <si>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</si>
  <si>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</si>
  <si>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</si>
  <si>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</si>
  <si>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</si>
  <si>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</si>
  <si>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</si>
  <si>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</si>
  <si>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</si>
  <si>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</si>
  <si>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</si>
  <si>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</si>
  <si>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</si>
  <si>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</si>
  <si>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</si>
  <si>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</si>
  <si>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</si>
  <si>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</si>
  <si>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</si>
  <si>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</si>
  <si>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</si>
  <si>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</si>
  <si>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</si>
  <si>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</si>
  <si>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</si>
  <si>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</si>
  <si>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</si>
  <si>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</si>
  <si>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</si>
  <si>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</si>
  <si>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</si>
  <si>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</si>
  <si>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</si>
  <si>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</si>
  <si>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</si>
  <si>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</si>
  <si>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</si>
  <si>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</si>
  <si>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</si>
  <si>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</si>
  <si>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</si>
  <si>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</si>
  <si>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</si>
  <si>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</si>
  <si>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</si>
  <si>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</si>
  <si>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</si>
  <si>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</si>
  <si>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</si>
  <si>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</si>
  <si>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</si>
  <si>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</si>
  <si>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</si>
  <si>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</si>
  <si>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</si>
  <si>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</si>
  <si>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</si>
  <si>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</si>
  <si>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</si>
  <si>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</si>
  <si>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</si>
  <si>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</si>
  <si>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</si>
  <si>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</si>
  <si>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</si>
  <si>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</si>
  <si>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</si>
  <si>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</si>
  <si>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</si>
  <si>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</si>
  <si>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</si>
  <si>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</si>
  <si>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</si>
  <si>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</si>
  <si>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</si>
  <si>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</si>
  <si>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</si>
  <si>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</si>
  <si>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</si>
  <si>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</si>
  <si>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</si>
  <si>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</si>
  <si>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</si>
  <si>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</si>
  <si>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</si>
  <si>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</si>
  <si>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</si>
  <si>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</si>
  <si>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</si>
  <si>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</si>
  <si>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</si>
  <si>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</si>
  <si>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</si>
  <si>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</si>
  <si>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</si>
  <si>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</si>
  <si>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</si>
  <si>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</si>
  <si>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</si>
  <si>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</si>
  <si>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</si>
  <si>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</si>
  <si>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</si>
  <si>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</si>
  <si>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</si>
  <si>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</si>
  <si>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</si>
  <si>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</si>
  <si>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</si>
  <si>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</si>
  <si>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</si>
  <si>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</si>
  <si>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</si>
  <si>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</si>
  <si>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</si>
  <si>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</si>
  <si>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</si>
  <si>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</si>
  <si>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</si>
  <si>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</si>
  <si>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</si>
  <si>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</si>
  <si>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</si>
  <si>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</si>
  <si>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</si>
  <si>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</si>
  <si>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</si>
  <si>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</si>
  <si>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</si>
  <si>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</si>
  <si>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</si>
  <si>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</si>
  <si>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</si>
  <si>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</si>
  <si>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</si>
  <si>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</si>
  <si>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</si>
  <si>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</si>
  <si>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</si>
  <si>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</si>
  <si>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</si>
  <si>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</si>
  <si>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</si>
  <si>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</si>
  <si>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</si>
  <si>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</si>
  <si>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</si>
  <si>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</si>
  <si>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</si>
  <si>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</si>
  <si>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</si>
  <si>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</si>
  <si>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</si>
  <si>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</si>
  <si>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</si>
  <si>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</si>
  <si>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</si>
  <si>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</si>
  <si>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</si>
  <si>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</si>
  <si>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</si>
  <si>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</si>
  <si>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</si>
  <si>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</si>
  <si>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</si>
  <si>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</si>
  <si>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</si>
  <si>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</si>
  <si>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</si>
  <si>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</si>
  <si>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</si>
  <si>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</si>
  <si>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</si>
  <si>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</si>
  <si>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</si>
  <si>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</si>
  <si>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</si>
  <si>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</si>
  <si>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</si>
  <si>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</si>
  <si>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</si>
  <si>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</si>
  <si>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</si>
  <si>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</si>
  <si>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</si>
  <si>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</si>
  <si>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</si>
  <si>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</si>
  <si>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</si>
  <si>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</si>
  <si>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</si>
  <si>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</si>
  <si>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</si>
  <si>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</si>
  <si>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</si>
  <si>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</si>
  <si>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</si>
  <si>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</si>
  <si>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</si>
  <si>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</si>
  <si>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</si>
  <si>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</si>
  <si>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</si>
  <si>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</si>
  <si>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</si>
  <si>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</si>
  <si>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</si>
  <si>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</si>
  <si>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</si>
  <si>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</si>
  <si>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</si>
  <si>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</si>
  <si>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</si>
  <si>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</si>
  <si>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</si>
  <si>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</si>
  <si>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</si>
  <si>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</si>
  <si>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</si>
  <si>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</si>
  <si>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</si>
  <si>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</si>
  <si>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</si>
  <si>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</si>
  <si>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</si>
  <si>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</si>
  <si>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</si>
  <si>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</si>
  <si>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</si>
  <si>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</si>
  <si>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</si>
  <si>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</si>
  <si>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</si>
  <si>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</si>
  <si>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</si>
  <si>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</si>
  <si>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</si>
  <si>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</si>
  <si>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</si>
  <si>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</si>
  <si>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</si>
  <si>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</si>
  <si>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</si>
  <si>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</si>
  <si>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</si>
  <si>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</si>
  <si>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</si>
  <si>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</si>
  <si>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</si>
  <si>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</si>
  <si>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</si>
  <si>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</si>
  <si>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</si>
  <si>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</si>
  <si>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</si>
  <si>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</si>
  <si>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</si>
  <si>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</si>
  <si>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</si>
  <si>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</si>
  <si>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</si>
  <si>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</si>
  <si>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</si>
  <si>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</si>
  <si>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</si>
  <si>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</si>
  <si>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</si>
  <si>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</si>
  <si>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</si>
  <si>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</si>
  <si>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</si>
  <si>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</si>
  <si>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</si>
  <si>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</si>
  <si>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</si>
  <si>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</si>
  <si>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</si>
  <si>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</si>
  <si>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</si>
  <si>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</si>
  <si>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</si>
  <si>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</si>
  <si>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</si>
  <si>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</si>
  <si>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</si>
  <si>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</si>
  <si>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</si>
  <si>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</si>
  <si>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</si>
  <si>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</si>
  <si>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</si>
  <si>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</si>
  <si>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</si>
  <si>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</si>
  <si>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</si>
  <si>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</si>
  <si>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</si>
  <si>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</si>
  <si>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</si>
  <si>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</si>
  <si>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</si>
  <si>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</si>
  <si>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</si>
  <si>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</si>
  <si>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</si>
  <si>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</si>
  <si>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</si>
  <si>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</si>
  <si>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</si>
  <si>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</si>
  <si>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</si>
  <si>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</si>
  <si>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</si>
  <si>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</si>
  <si>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</si>
  <si>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</si>
  <si>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</si>
  <si>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</si>
  <si>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</si>
  <si>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</si>
  <si>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</si>
  <si>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</si>
  <si>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</si>
  <si>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</si>
  <si>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</si>
  <si>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</si>
  <si>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</si>
  <si>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</si>
  <si>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</si>
  <si>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</si>
  <si>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</si>
  <si>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</si>
  <si>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</si>
  <si>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</si>
  <si>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</si>
  <si>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</si>
  <si>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</si>
  <si>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</si>
  <si>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</si>
  <si>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</si>
  <si>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</si>
  <si>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</si>
  <si>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</si>
  <si>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</si>
  <si>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</si>
  <si>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</si>
  <si>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</si>
  <si>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</si>
  <si>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</si>
  <si>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</si>
  <si>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</si>
  <si>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</si>
  <si>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</si>
  <si>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</si>
  <si>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</si>
  <si>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</si>
  <si>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</si>
  <si>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</si>
  <si>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</si>
  <si>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</si>
  <si>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</si>
  <si>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</si>
  <si>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</si>
  <si>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</si>
  <si>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</si>
  <si>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</si>
  <si>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</si>
  <si>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</si>
  <si>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</si>
  <si>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</si>
  <si>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</si>
  <si>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</si>
  <si>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</si>
  <si>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</si>
  <si>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</si>
  <si>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</si>
  <si>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</si>
  <si>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</si>
  <si>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</si>
  <si>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</si>
  <si>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</si>
  <si>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</si>
  <si>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</si>
  <si>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</si>
  <si>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</si>
  <si>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</si>
  <si>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</si>
  <si>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</si>
  <si>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</si>
  <si>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</si>
  <si>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</si>
  <si>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</si>
  <si>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</si>
  <si>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</si>
  <si>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</si>
  <si>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</si>
  <si>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</si>
  <si>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</si>
  <si>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</si>
  <si>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</si>
  <si>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</si>
  <si>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</si>
  <si>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</si>
  <si>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</si>
  <si>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</si>
  <si>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</si>
  <si>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</si>
  <si>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</si>
  <si>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</si>
  <si>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</si>
  <si>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</si>
  <si>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</si>
  <si>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</si>
  <si>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</si>
  <si>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</si>
  <si>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</si>
  <si>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</si>
  <si>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</si>
  <si>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</si>
  <si>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</si>
  <si>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</si>
  <si>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</si>
  <si>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</si>
  <si>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</si>
  <si>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</si>
  <si>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</si>
  <si>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</si>
  <si>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</si>
  <si>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</si>
  <si>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</si>
  <si>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</si>
  <si>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</si>
  <si>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</si>
  <si>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</si>
  <si>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</si>
  <si>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</si>
  <si>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</si>
  <si>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</si>
  <si>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</si>
  <si>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</si>
  <si>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</si>
  <si>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</si>
  <si>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</si>
  <si>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</si>
  <si>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</si>
  <si>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</si>
  <si>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</si>
  <si>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</si>
  <si>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</si>
  <si>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</si>
  <si>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</si>
  <si>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</si>
  <si>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</si>
  <si>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</si>
  <si>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</si>
  <si>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</si>
  <si>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</si>
  <si>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</si>
  <si>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</si>
  <si>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</si>
  <si>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</si>
  <si>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</si>
  <si>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</si>
  <si>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</si>
  <si>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</si>
  <si>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</si>
  <si>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</si>
  <si>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</si>
  <si>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</si>
  <si>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</si>
  <si>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</si>
  <si>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</si>
  <si>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</si>
  <si>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</si>
  <si>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</si>
  <si>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</si>
  <si>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</si>
  <si>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</si>
  <si>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</si>
  <si>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</si>
  <si>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</si>
  <si>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</si>
  <si>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</si>
  <si>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</si>
  <si>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</si>
  <si>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</si>
  <si>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</si>
  <si>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</si>
  <si>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</si>
  <si>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</si>
  <si>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</si>
  <si>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</si>
  <si>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</si>
  <si>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</si>
  <si>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</si>
  <si>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</si>
  <si>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</si>
  <si>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</si>
  <si>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</si>
  <si>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</si>
  <si>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</si>
  <si>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</si>
  <si>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</si>
  <si>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</si>
  <si>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</si>
  <si>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</si>
  <si>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</si>
  <si>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</si>
  <si>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</si>
  <si>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</si>
  <si>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</si>
  <si>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</si>
  <si>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</si>
  <si>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</si>
  <si>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</si>
  <si>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</si>
  <si>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</si>
  <si>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</si>
  <si>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</si>
  <si>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</si>
  <si>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</si>
  <si>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</si>
  <si>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</si>
  <si>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</si>
  <si>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</si>
  <si>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</si>
  <si>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</si>
  <si>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</si>
  <si>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</si>
  <si>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</si>
  <si>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</si>
  <si>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</si>
  <si>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</si>
  <si>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</si>
  <si>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</si>
  <si>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</si>
  <si>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</si>
  <si>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</si>
  <si>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</si>
  <si>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</si>
  <si>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</si>
  <si>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</si>
  <si>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</si>
  <si>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</si>
  <si>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</si>
  <si>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</si>
  <si>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</si>
  <si>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</si>
  <si>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</si>
  <si>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</si>
  <si>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</si>
  <si>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</si>
  <si>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</si>
  <si>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</si>
  <si>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</si>
  <si>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</si>
  <si>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</si>
  <si>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</si>
  <si>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</si>
  <si>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</si>
  <si>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</si>
  <si>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</si>
  <si>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</si>
  <si>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</si>
  <si>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</si>
  <si>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</si>
  <si>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</si>
  <si>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</si>
  <si>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</si>
  <si>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</si>
  <si>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</si>
  <si>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</si>
  <si>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</si>
  <si>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</si>
  <si>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</si>
  <si>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</si>
  <si>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</si>
  <si>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</si>
  <si>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</si>
  <si>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</si>
  <si>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</si>
  <si>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</si>
  <si>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</si>
  <si>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</si>
  <si>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</si>
  <si>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</si>
  <si>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</si>
  <si>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</si>
  <si>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</si>
  <si>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</si>
  <si>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</si>
  <si>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</si>
  <si>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</si>
  <si>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</si>
  <si>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</si>
  <si>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</si>
  <si>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</si>
  <si>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</si>
  <si>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</si>
  <si>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</si>
  <si>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</si>
  <si>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</si>
  <si>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</si>
  <si>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</si>
  <si>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</si>
  <si>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</si>
  <si>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</si>
  <si>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</si>
  <si>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</si>
  <si>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</si>
  <si>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</si>
  <si>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</si>
  <si>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</si>
  <si>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</si>
  <si>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</si>
  <si>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</si>
  <si>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</si>
  <si>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</si>
  <si>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</si>
  <si>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</si>
  <si>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</si>
  <si>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</si>
  <si>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</si>
  <si>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</si>
  <si>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</si>
  <si>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</si>
  <si>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</si>
  <si>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</si>
  <si>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</si>
  <si>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</si>
  <si>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</si>
  <si>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</si>
  <si>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</si>
  <si>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</si>
  <si>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</si>
  <si>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</si>
  <si>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</si>
  <si>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</si>
  <si>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</si>
  <si>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</si>
  <si>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</si>
  <si>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</si>
  <si>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</si>
  <si>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</si>
  <si>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</si>
  <si>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</si>
  <si>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</si>
  <si>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</si>
  <si>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</si>
  <si>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</si>
  <si>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</si>
  <si>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</si>
  <si>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</si>
  <si>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</si>
  <si>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</si>
  <si>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</si>
  <si>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</si>
  <si>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</si>
  <si>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</si>
  <si>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</si>
  <si>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</si>
  <si>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</si>
  <si>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</si>
  <si>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</si>
  <si>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</si>
  <si>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</si>
  <si>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</si>
  <si>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</si>
  <si>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</si>
  <si>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</si>
  <si>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</si>
  <si>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</si>
  <si>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</si>
  <si>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</si>
  <si>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</si>
  <si>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</si>
  <si>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</si>
  <si>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</si>
  <si>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</si>
  <si>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</si>
  <si>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</si>
  <si>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</si>
  <si>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</si>
  <si>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</si>
  <si>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</si>
  <si>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</si>
  <si>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</si>
  <si>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</si>
  <si>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</si>
  <si>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</si>
  <si>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</si>
  <si>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</si>
  <si>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</si>
  <si>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</si>
  <si>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</si>
  <si>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</si>
  <si>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</si>
  <si>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</si>
  <si>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</si>
  <si>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</si>
  <si>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</si>
  <si>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</si>
  <si>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</si>
  <si>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</si>
  <si>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</si>
  <si>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</si>
  <si>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</si>
  <si>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</si>
  <si>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</si>
  <si>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</si>
  <si>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</si>
  <si>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</si>
  <si>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</si>
  <si>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</si>
  <si>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</si>
  <si>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</si>
  <si>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</si>
  <si>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</si>
  <si>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</si>
  <si>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</si>
  <si>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</si>
  <si>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</si>
  <si>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</si>
  <si>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</si>
  <si>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</si>
  <si>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</si>
  <si>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</si>
  <si>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</si>
  <si>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</si>
  <si>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</si>
  <si>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</si>
  <si>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</si>
  <si>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</si>
  <si>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</si>
  <si>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</si>
  <si>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</si>
  <si>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</si>
  <si>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</si>
  <si>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</si>
  <si>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</si>
  <si>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</si>
  <si>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</si>
  <si>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</si>
  <si>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</si>
  <si>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</si>
  <si>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</si>
  <si>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</si>
  <si>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</si>
  <si>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</si>
  <si>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</si>
  <si>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</si>
  <si>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</si>
  <si>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</si>
  <si>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</si>
  <si>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</si>
  <si>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</si>
  <si>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</si>
  <si>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</si>
  <si>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</si>
  <si>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</si>
  <si>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</si>
  <si>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</si>
  <si>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</si>
  <si>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</si>
  <si>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</si>
  <si>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</si>
  <si>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</si>
  <si>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</si>
  <si>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</si>
  <si>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</si>
  <si>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</si>
  <si>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</si>
  <si>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</si>
  <si>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</si>
  <si>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</si>
  <si>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</si>
  <si>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</si>
  <si>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</si>
  <si>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</si>
  <si>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</si>
  <si>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</si>
  <si>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</si>
  <si>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</si>
  <si>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</si>
  <si>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</si>
  <si>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</si>
  <si>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</si>
  <si>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</si>
  <si>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</si>
  <si>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</si>
  <si>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</si>
  <si>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</si>
  <si>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</si>
  <si>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</si>
  <si>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</si>
  <si>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</si>
  <si>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</si>
  <si>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</si>
  <si>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</si>
  <si>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</si>
  <si>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</si>
  <si>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</si>
  <si>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</si>
  <si>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</si>
  <si>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</si>
  <si>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</si>
  <si>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</si>
  <si>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</si>
  <si>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</si>
  <si>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</si>
  <si>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</si>
  <si>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</si>
  <si>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</si>
  <si>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</si>
  <si>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</si>
  <si>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</si>
  <si>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</si>
  <si>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</si>
  <si>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</si>
  <si>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</si>
  <si>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</si>
  <si>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</si>
  <si>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</si>
  <si>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</si>
  <si>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</si>
  <si>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</si>
  <si>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</si>
  <si>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</si>
  <si>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</si>
  <si>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</si>
  <si>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</si>
  <si>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</si>
  <si>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</si>
  <si>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</si>
  <si>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</si>
  <si>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</si>
  <si>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</si>
  <si>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</si>
  <si>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</si>
  <si>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</si>
  <si>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</si>
  <si>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</si>
  <si>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</si>
  <si>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</si>
  <si>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</si>
  <si>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</si>
  <si>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</si>
  <si>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</si>
  <si>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</si>
  <si>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</si>
  <si>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</si>
  <si>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</si>
  <si>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</si>
  <si>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</si>
  <si>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</si>
  <si>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</si>
  <si>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</si>
  <si>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</si>
  <si>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</si>
  <si>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</si>
  <si>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</si>
  <si>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</si>
  <si>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</si>
  <si>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</si>
  <si>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</si>
  <si>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</si>
  <si>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</si>
  <si>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</si>
  <si>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</si>
  <si>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</si>
  <si>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</si>
  <si>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</si>
  <si>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</si>
  <si>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</si>
  <si>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</si>
  <si>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</si>
  <si>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</si>
  <si>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</si>
  <si>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</si>
  <si>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</si>
  <si>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</si>
  <si>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</si>
  <si>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</si>
  <si>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</si>
  <si>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</si>
  <si>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</si>
  <si>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</si>
  <si>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</si>
  <si>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</si>
  <si>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</si>
  <si>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</si>
  <si>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</si>
  <si>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</si>
  <si>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</si>
  <si>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</si>
  <si>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</si>
  <si>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</si>
  <si>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</si>
  <si>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</si>
  <si>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</si>
  <si>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</si>
  <si>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</si>
  <si>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</si>
  <si>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</si>
  <si>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</si>
  <si>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</si>
  <si>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</si>
  <si>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</si>
  <si>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</si>
  <si>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</si>
  <si>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</si>
  <si>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</si>
  <si>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</si>
  <si>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</si>
  <si>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</si>
  <si>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</si>
  <si>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</si>
  <si>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</si>
  <si>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</si>
  <si>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</si>
  <si>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</si>
  <si>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</si>
  <si>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</si>
  <si>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</si>
  <si>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</si>
  <si>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</si>
  <si>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</si>
  <si>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</si>
  <si>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</si>
  <si>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</si>
  <si>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</si>
  <si>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</si>
  <si>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</si>
  <si>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</si>
  <si>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</si>
  <si>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</si>
  <si>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</si>
  <si>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</si>
  <si>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</si>
  <si>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</si>
  <si>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</si>
  <si>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</si>
  <si>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</si>
  <si>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</si>
  <si>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</si>
  <si>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</si>
  <si>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</si>
  <si>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</si>
  <si>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</si>
  <si>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</si>
  <si>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</si>
  <si>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</si>
  <si>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</si>
  <si>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</si>
  <si>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</si>
  <si>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</si>
  <si>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</si>
  <si>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</si>
  <si>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</si>
  <si>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</si>
  <si>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</si>
  <si>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</si>
  <si>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</si>
  <si>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</si>
  <si>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</si>
  <si>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</si>
  <si>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</si>
  <si>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</si>
  <si>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</si>
  <si>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</si>
  <si>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</si>
  <si>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</si>
  <si>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</si>
  <si>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</si>
  <si>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</si>
  <si>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</si>
  <si>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</si>
  <si>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</si>
  <si>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</si>
  <si>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</si>
  <si>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</si>
  <si>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</si>
  <si>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</si>
  <si>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</si>
  <si>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</si>
  <si>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</si>
  <si>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</si>
  <si>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</si>
  <si>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</si>
  <si>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</si>
  <si>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</si>
  <si>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</si>
  <si>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</si>
  <si>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</si>
  <si>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</si>
  <si>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</si>
  <si>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</si>
  <si>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</si>
  <si>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</si>
  <si>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</si>
  <si>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</si>
  <si>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</si>
  <si>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</si>
  <si>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</si>
  <si>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</si>
  <si>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</si>
  <si>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</si>
  <si>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</si>
  <si>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</si>
  <si>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</si>
  <si>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</si>
  <si>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</si>
  <si>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</si>
  <si>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</si>
  <si>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</si>
  <si>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</si>
  <si>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</si>
  <si>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</si>
  <si>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</si>
  <si>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</si>
  <si>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</si>
  <si>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</si>
  <si>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</si>
  <si>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丸木記念福祉メディカルセンター</t>
    <phoneticPr fontId="3"/>
  </si>
  <si>
    <t>〒350-0495 入間郡毛呂山町大字毛呂本郷３８番地</t>
    <phoneticPr fontId="3"/>
  </si>
  <si>
    <t>〇</t>
  </si>
  <si>
    <t>社会福祉法人</t>
  </si>
  <si>
    <t>内科</t>
  </si>
  <si>
    <t>ＤＰＣ病院ではない</t>
  </si>
  <si>
    <t>有</t>
  </si>
  <si>
    <t>-</t>
    <phoneticPr fontId="3"/>
  </si>
  <si>
    <t>内科病棟</t>
  </si>
  <si>
    <t>回復期機能</t>
  </si>
  <si>
    <t>0</t>
  </si>
  <si>
    <t>緩和ケア病棟入院料１</t>
  </si>
  <si>
    <t>緩和ケア病棟</t>
  </si>
  <si>
    <t>慢性期機能</t>
  </si>
  <si>
    <t>複数の診療科で活用</t>
  </si>
  <si>
    <t>リハビリテーション科</t>
  </si>
  <si>
    <t>回復期ﾘﾊﾋﾞﾘﾃｰｼｮﾝ病棟入院料４</t>
  </si>
  <si>
    <t>回復期リハビリテーション病棟5階</t>
  </si>
  <si>
    <t>回復期リハビリテーション病棟6階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</si>
</sst>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10043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1045</v>
      </c>
      <c r="M9" s="282" t="s">
        <v>1049</v>
      </c>
      <c r="N9" s="282" t="s">
        <v>1054</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c r="M11" s="25"/>
      <c r="N11" s="25"/>
      <c r="O11" s="25"/>
    </row>
    <row r="12" spans="1:22" s="21" customFormat="1" ht="34.5" customHeight="1">
      <c r="A12" s="244" t="s">
        <v>606</v>
      </c>
      <c r="B12" s="24"/>
      <c r="C12" s="19"/>
      <c r="D12" s="19"/>
      <c r="E12" s="19"/>
      <c r="F12" s="19"/>
      <c r="G12" s="19"/>
      <c r="H12" s="20"/>
      <c r="I12" s="422" t="s">
        <v>4</v>
      </c>
      <c r="J12" s="422"/>
      <c r="K12" s="422"/>
      <c r="L12" s="29" t="s">
        <v>1039</v>
      </c>
      <c r="M12" s="29"/>
      <c r="N12" s="29" t="s">
        <v>1039</v>
      </c>
      <c r="O12" s="29" t="s">
        <v>1039</v>
      </c>
    </row>
    <row r="13" spans="1:22" s="21" customFormat="1" ht="34.5" customHeight="1">
      <c r="A13" s="244" t="s">
        <v>606</v>
      </c>
      <c r="B13" s="17"/>
      <c r="C13" s="19"/>
      <c r="D13" s="19"/>
      <c r="E13" s="19"/>
      <c r="F13" s="19"/>
      <c r="G13" s="19"/>
      <c r="H13" s="20"/>
      <c r="I13" s="422" t="s">
        <v>5</v>
      </c>
      <c r="J13" s="422"/>
      <c r="K13" s="422"/>
      <c r="L13" s="28"/>
      <c r="M13" s="28" t="s">
        <v>1039</v>
      </c>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1047</v>
      </c>
      <c r="N17" s="29" t="s">
        <v>533</v>
      </c>
      <c r="O17" s="29" t="s">
        <v>1047</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1045</v>
      </c>
      <c r="M22" s="282" t="s">
        <v>1049</v>
      </c>
      <c r="N22" s="282" t="s">
        <v>1054</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c r="M24" s="25"/>
      <c r="N24" s="25"/>
      <c r="O24" s="25"/>
    </row>
    <row r="25" spans="1:22" s="21" customFormat="1" ht="34.5" customHeight="1">
      <c r="A25" s="244" t="s">
        <v>607</v>
      </c>
      <c r="B25" s="24"/>
      <c r="C25" s="19"/>
      <c r="D25" s="19"/>
      <c r="E25" s="19"/>
      <c r="F25" s="19"/>
      <c r="G25" s="19"/>
      <c r="H25" s="20"/>
      <c r="I25" s="303" t="s">
        <v>4</v>
      </c>
      <c r="J25" s="304"/>
      <c r="K25" s="305"/>
      <c r="L25" s="29" t="s">
        <v>1039</v>
      </c>
      <c r="M25" s="29"/>
      <c r="N25" s="29" t="s">
        <v>1039</v>
      </c>
      <c r="O25" s="29" t="s">
        <v>1039</v>
      </c>
    </row>
    <row r="26" spans="1:22" s="21" customFormat="1" ht="34.5" customHeight="1">
      <c r="A26" s="244" t="s">
        <v>607</v>
      </c>
      <c r="B26" s="17"/>
      <c r="C26" s="19"/>
      <c r="D26" s="19"/>
      <c r="E26" s="19"/>
      <c r="F26" s="19"/>
      <c r="G26" s="19"/>
      <c r="H26" s="20"/>
      <c r="I26" s="303" t="s">
        <v>5</v>
      </c>
      <c r="J26" s="304"/>
      <c r="K26" s="305"/>
      <c r="L26" s="28"/>
      <c r="M26" s="28" t="s">
        <v>1039</v>
      </c>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1045</v>
      </c>
      <c r="M35" s="282" t="s">
        <v>1049</v>
      </c>
      <c r="N35" s="282" t="s">
        <v>1054</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1045</v>
      </c>
      <c r="M44" s="282" t="s">
        <v>1049</v>
      </c>
      <c r="N44" s="282" t="s">
        <v>1054</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8.75">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40.5">
      <c r="A89" s="243"/>
      <c r="B89" s="18"/>
      <c r="C89" s="62"/>
      <c r="D89" s="3"/>
      <c r="E89" s="3"/>
      <c r="F89" s="3"/>
      <c r="G89" s="3"/>
      <c r="H89" s="287"/>
      <c r="I89" s="287"/>
      <c r="J89" s="64" t="s">
        <v>35</v>
      </c>
      <c r="K89" s="65"/>
      <c r="L89" s="262" t="s">
        <v>1045</v>
      </c>
      <c r="M89" s="262" t="s">
        <v>1049</v>
      </c>
      <c r="N89" s="262" t="s">
        <v>1054</v>
      </c>
      <c r="O89" s="262" t="s">
        <v>1055</v>
      </c>
    </row>
    <row r="90" spans="1:22" s="21" customFormat="1">
      <c r="A90" s="243"/>
      <c r="B90" s="1"/>
      <c r="C90" s="3"/>
      <c r="D90" s="3"/>
      <c r="E90" s="3"/>
      <c r="F90" s="3"/>
      <c r="G90" s="3"/>
      <c r="H90" s="287"/>
      <c r="I90" s="67" t="s">
        <v>36</v>
      </c>
      <c r="J90" s="68"/>
      <c r="K90" s="69"/>
      <c r="L90" s="262" t="s">
        <v>1046</v>
      </c>
      <c r="M90" s="262" t="s">
        <v>1050</v>
      </c>
      <c r="N90" s="262" t="s">
        <v>1046</v>
      </c>
      <c r="O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8.75">
      <c r="A92" s="243"/>
      <c r="B92" s="75"/>
      <c r="C92" s="62"/>
      <c r="D92" s="3"/>
      <c r="E92" s="3"/>
      <c r="F92" s="3"/>
      <c r="G92" s="3"/>
      <c r="H92" s="287"/>
      <c r="I92" s="287"/>
      <c r="J92" s="63"/>
      <c r="K92" s="63"/>
      <c r="L92" s="61"/>
      <c r="M92" s="61"/>
      <c r="N92" s="61"/>
      <c r="O92" s="61"/>
    </row>
    <row r="93" spans="1:22" s="21" customFormat="1" ht="18.75">
      <c r="A93" s="243"/>
      <c r="B93" s="75"/>
      <c r="C93" s="62"/>
      <c r="D93" s="3"/>
      <c r="E93" s="3"/>
      <c r="F93" s="3"/>
      <c r="G93" s="3"/>
      <c r="H93" s="287"/>
      <c r="I93" s="287"/>
      <c r="J93" s="63"/>
      <c r="K93" s="63"/>
      <c r="L93" s="61"/>
      <c r="M93" s="61"/>
      <c r="N93" s="61"/>
      <c r="O93" s="61"/>
    </row>
    <row r="94" spans="1:22" s="21" customFormat="1" ht="18.75">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1045</v>
      </c>
      <c r="M97" s="66" t="s">
        <v>1049</v>
      </c>
      <c r="N97" s="66" t="s">
        <v>1054</v>
      </c>
      <c r="O97" s="66" t="s">
        <v>1055</v>
      </c>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70" t="s">
        <v>1046</v>
      </c>
      <c r="O98" s="70" t="s">
        <v>1046</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178</v>
      </c>
      <c r="K99" s="237" t="str">
        <f>IF(OR(COUNTIF(L99:O99,"未確認")&gt;0,COUNTIF(L99:O99,"~*")&gt;0),"※","")</f>
        <v/>
      </c>
      <c r="L99" s="258">
        <v>48</v>
      </c>
      <c r="M99" s="258">
        <v>20</v>
      </c>
      <c r="N99" s="258">
        <v>60</v>
      </c>
      <c r="O99" s="258">
        <v>50</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178</v>
      </c>
      <c r="K101" s="237" t="str">
        <f>IF(OR(COUNTIF(L101:O101,"未確認")&gt;0,COUNTIF(L101:O101,"~*")&gt;0),"※","")</f>
        <v/>
      </c>
      <c r="L101" s="258">
        <v>48</v>
      </c>
      <c r="M101" s="258">
        <v>20</v>
      </c>
      <c r="N101" s="258">
        <v>60</v>
      </c>
      <c r="O101" s="258">
        <v>50</v>
      </c>
    </row>
    <row r="102" spans="1:22" s="83" customFormat="1" ht="34.5" customHeight="1">
      <c r="A102" s="244" t="s">
        <v>610</v>
      </c>
      <c r="B102" s="84"/>
      <c r="C102" s="377"/>
      <c r="D102" s="379"/>
      <c r="E102" s="317" t="s">
        <v>612</v>
      </c>
      <c r="F102" s="318"/>
      <c r="G102" s="318"/>
      <c r="H102" s="319"/>
      <c r="I102" s="420"/>
      <c r="J102" s="256">
        <f t="shared" si="0"/>
        <v>178</v>
      </c>
      <c r="K102" s="237" t="str">
        <f t="shared" ref="K102:K111" si="1">IF(OR(COUNTIF(L101:O101,"未確認")&gt;0,COUNTIF(L101:O101,"~*")&gt;0),"※","")</f>
        <v/>
      </c>
      <c r="L102" s="258">
        <v>48</v>
      </c>
      <c r="M102" s="258">
        <v>20</v>
      </c>
      <c r="N102" s="258">
        <v>60</v>
      </c>
      <c r="O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66" t="s">
        <v>1054</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70" t="s">
        <v>1046</v>
      </c>
      <c r="O119" s="70" t="s">
        <v>1046</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1051</v>
      </c>
      <c r="O120" s="98" t="s">
        <v>1051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1052</v>
      </c>
      <c r="O121" s="98" t="s">
        <v>1052</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1041</v>
      </c>
      <c r="O122" s="98" t="s">
        <v>1041</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66" t="s">
        <v>1054</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70" t="s">
        <v>1046</v>
      </c>
      <c r="O130" s="70" t="s">
        <v>1046</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1048</v>
      </c>
      <c r="N131" s="98" t="s">
        <v>1053</v>
      </c>
      <c r="O131" s="98" t="s">
        <v>1053</v>
      </c>
    </row>
    <row r="132" spans="1:22" s="83" customFormat="1" ht="34.5" customHeight="1">
      <c r="A132" s="244" t="s">
        <v>621</v>
      </c>
      <c r="B132" s="84"/>
      <c r="C132" s="295"/>
      <c r="D132" s="297"/>
      <c r="E132" s="320" t="s">
        <v>58</v>
      </c>
      <c r="F132" s="321"/>
      <c r="G132" s="321"/>
      <c r="H132" s="322"/>
      <c r="I132" s="389"/>
      <c r="J132" s="101"/>
      <c r="K132" s="102"/>
      <c r="L132" s="82">
        <v>48</v>
      </c>
      <c r="M132" s="82">
        <v>20</v>
      </c>
      <c r="N132" s="82">
        <v>60</v>
      </c>
      <c r="O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66" t="s">
        <v>1054</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70" t="s">
        <v>1046</v>
      </c>
      <c r="O144" s="70" t="s">
        <v>1046</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39</v>
      </c>
      <c r="K154" s="264" t="str">
        <f t="shared" si="3"/>
        <v/>
      </c>
      <c r="L154" s="117">
        <v>39</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24</v>
      </c>
      <c r="K156" s="264" t="str">
        <f t="shared" si="3"/>
        <v/>
      </c>
      <c r="L156" s="117">
        <v>24</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143</v>
      </c>
      <c r="K197" s="264" t="str">
        <f t="shared" si="5"/>
        <v/>
      </c>
      <c r="L197" s="117">
        <v>0</v>
      </c>
      <c r="M197" s="117">
        <v>0</v>
      </c>
      <c r="N197" s="117">
        <v>78</v>
      </c>
      <c r="O197" s="117">
        <v>65</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29</v>
      </c>
      <c r="K210" s="264" t="str">
        <f t="shared" si="7"/>
        <v/>
      </c>
      <c r="L210" s="117">
        <v>0</v>
      </c>
      <c r="M210" s="117">
        <v>29</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66" t="s">
        <v>1054</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70" t="s">
        <v>1046</v>
      </c>
      <c r="O227" s="70" t="s">
        <v>1046</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66" t="s">
        <v>1054</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70" t="s">
        <v>1046</v>
      </c>
      <c r="O235" s="70" t="s">
        <v>1046</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66" t="s">
        <v>1054</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70" t="s">
        <v>1046</v>
      </c>
      <c r="O245" s="70" t="s">
        <v>1046</v>
      </c>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66" t="s">
        <v>1054</v>
      </c>
      <c r="O253" s="66" t="s">
        <v>1055</v>
      </c>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137" t="s">
        <v>1046</v>
      </c>
      <c r="O254" s="137" t="s">
        <v>1046</v>
      </c>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66" t="s">
        <v>1054</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70" t="s">
        <v>1046</v>
      </c>
      <c r="O264" s="70" t="s">
        <v>1046</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19</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6.6</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85</v>
      </c>
      <c r="K269" s="81" t="str">
        <f t="shared" si="8"/>
        <v/>
      </c>
      <c r="L269" s="147">
        <v>20</v>
      </c>
      <c r="M269" s="147">
        <v>21</v>
      </c>
      <c r="N269" s="147">
        <v>23</v>
      </c>
      <c r="O269" s="147">
        <v>21</v>
      </c>
    </row>
    <row r="270" spans="1:22" s="83" customFormat="1" ht="34.5" customHeight="1">
      <c r="A270" s="249" t="s">
        <v>725</v>
      </c>
      <c r="B270" s="120"/>
      <c r="C270" s="371"/>
      <c r="D270" s="371"/>
      <c r="E270" s="371"/>
      <c r="F270" s="371"/>
      <c r="G270" s="371" t="s">
        <v>148</v>
      </c>
      <c r="H270" s="371"/>
      <c r="I270" s="404"/>
      <c r="J270" s="266">
        <f t="shared" si="9"/>
        <v>0.6</v>
      </c>
      <c r="K270" s="81" t="str">
        <f t="shared" si="8"/>
        <v/>
      </c>
      <c r="L270" s="148">
        <v>0</v>
      </c>
      <c r="M270" s="148">
        <v>0</v>
      </c>
      <c r="N270" s="148">
        <v>0</v>
      </c>
      <c r="O270" s="148">
        <v>0.6</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2</v>
      </c>
      <c r="M271" s="147">
        <v>1</v>
      </c>
      <c r="N271" s="147">
        <v>1</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18</v>
      </c>
      <c r="K273" s="81" t="str">
        <f t="shared" si="8"/>
        <v/>
      </c>
      <c r="L273" s="147">
        <v>4</v>
      </c>
      <c r="M273" s="147">
        <v>2</v>
      </c>
      <c r="N273" s="147">
        <v>6</v>
      </c>
      <c r="O273" s="147">
        <v>6</v>
      </c>
    </row>
    <row r="274" spans="1:15" s="83" customFormat="1" ht="34.5" customHeight="1">
      <c r="A274" s="249" t="s">
        <v>727</v>
      </c>
      <c r="B274" s="120"/>
      <c r="C274" s="372"/>
      <c r="D274" s="372"/>
      <c r="E274" s="372"/>
      <c r="F274" s="372"/>
      <c r="G274" s="371" t="s">
        <v>148</v>
      </c>
      <c r="H274" s="371"/>
      <c r="I274" s="404"/>
      <c r="J274" s="266">
        <f t="shared" si="9"/>
        <v>4.2</v>
      </c>
      <c r="K274" s="81" t="str">
        <f t="shared" si="8"/>
        <v/>
      </c>
      <c r="L274" s="148">
        <v>0.8</v>
      </c>
      <c r="M274" s="148">
        <v>0.8</v>
      </c>
      <c r="N274" s="148">
        <v>1.7</v>
      </c>
      <c r="O274" s="148">
        <v>0.9</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36</v>
      </c>
      <c r="K277" s="81" t="str">
        <f t="shared" si="8"/>
        <v/>
      </c>
      <c r="L277" s="147">
        <v>0</v>
      </c>
      <c r="M277" s="147">
        <v>0</v>
      </c>
      <c r="N277" s="147">
        <v>18</v>
      </c>
      <c r="O277" s="147">
        <v>18</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9</v>
      </c>
      <c r="K279" s="81" t="str">
        <f t="shared" si="8"/>
        <v/>
      </c>
      <c r="L279" s="147">
        <v>0</v>
      </c>
      <c r="M279" s="147">
        <v>0</v>
      </c>
      <c r="N279" s="147">
        <v>5</v>
      </c>
      <c r="O279" s="147">
        <v>4</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6</v>
      </c>
      <c r="K281" s="81" t="str">
        <f t="shared" si="8"/>
        <v/>
      </c>
      <c r="L281" s="147">
        <v>0</v>
      </c>
      <c r="M281" s="147">
        <v>0</v>
      </c>
      <c r="N281" s="147">
        <v>3</v>
      </c>
      <c r="O281" s="147">
        <v>3</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0.2</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107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1.8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36</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2.4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5</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66" t="s">
        <v>1054</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137" t="s">
        <v>1046</v>
      </c>
      <c r="O323" s="137" t="s">
        <v>1046</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15</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66" t="s">
        <v>1054</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137" t="s">
        <v>1046</v>
      </c>
      <c r="O343" s="137" t="s">
        <v>1046</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c r="N367" s="66" t="s">
        <v>1054</v>
      </c>
      <c r="O367" s="66" t="s">
        <v>1055</v>
      </c>
    </row>
    <row r="368" spans="1:22" s="118" customFormat="1" ht="20.25" customHeight="1">
      <c r="A368" s="243"/>
      <c r="B368" s="1"/>
      <c r="C368" s="3"/>
      <c r="D368" s="3"/>
      <c r="E368" s="3"/>
      <c r="F368" s="3"/>
      <c r="G368" s="3"/>
      <c r="H368" s="287"/>
      <c r="I368" s="67" t="s">
        <v>36</v>
      </c>
      <c r="J368" s="170"/>
      <c r="K368" s="79"/>
      <c r="L368" s="137" t="s">
        <v>1046</v>
      </c>
      <c r="M368" s="137" t="s">
        <v>1050</v>
      </c>
      <c r="N368" s="137" t="s">
        <v>1046</v>
      </c>
      <c r="O368" s="137" t="s">
        <v>1046</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66" t="s">
        <v>1054</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70" t="s">
        <v>1046</v>
      </c>
      <c r="O391" s="70" t="s">
        <v>1046</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883</v>
      </c>
      <c r="K392" s="81" t="str">
        <f t="shared" ref="K392:K397" si="12">IF(OR(COUNTIF(L392:O392,"未確認")&gt;0,COUNTIF(L392:O392,"~*")&gt;0),"※","")</f>
        <v/>
      </c>
      <c r="L392" s="147">
        <v>275</v>
      </c>
      <c r="M392" s="147">
        <v>155</v>
      </c>
      <c r="N392" s="147">
        <v>230</v>
      </c>
      <c r="O392" s="147">
        <v>223</v>
      </c>
    </row>
    <row r="393" spans="1:22" s="83" customFormat="1" ht="34.5" customHeight="1">
      <c r="A393" s="249" t="s">
        <v>773</v>
      </c>
      <c r="B393" s="84"/>
      <c r="C393" s="370"/>
      <c r="D393" s="380"/>
      <c r="E393" s="320" t="s">
        <v>224</v>
      </c>
      <c r="F393" s="321"/>
      <c r="G393" s="321"/>
      <c r="H393" s="322"/>
      <c r="I393" s="343"/>
      <c r="J393" s="140">
        <f t="shared" si="11"/>
        <v>838</v>
      </c>
      <c r="K393" s="81" t="str">
        <f t="shared" si="12"/>
        <v/>
      </c>
      <c r="L393" s="147">
        <v>275</v>
      </c>
      <c r="M393" s="147">
        <v>130</v>
      </c>
      <c r="N393" s="147">
        <v>217</v>
      </c>
      <c r="O393" s="147">
        <v>216</v>
      </c>
    </row>
    <row r="394" spans="1:22" s="83" customFormat="1" ht="34.5" customHeight="1">
      <c r="A394" s="250" t="s">
        <v>774</v>
      </c>
      <c r="B394" s="84"/>
      <c r="C394" s="370"/>
      <c r="D394" s="381"/>
      <c r="E394" s="320" t="s">
        <v>225</v>
      </c>
      <c r="F394" s="321"/>
      <c r="G394" s="321"/>
      <c r="H394" s="322"/>
      <c r="I394" s="343"/>
      <c r="J394" s="140">
        <f t="shared" si="11"/>
        <v>2</v>
      </c>
      <c r="K394" s="81" t="str">
        <f t="shared" si="12"/>
        <v/>
      </c>
      <c r="L394" s="147">
        <v>0</v>
      </c>
      <c r="M394" s="147">
        <v>2</v>
      </c>
      <c r="N394" s="147">
        <v>0</v>
      </c>
      <c r="O394" s="147">
        <v>0</v>
      </c>
    </row>
    <row r="395" spans="1:22" s="83" customFormat="1" ht="34.5" customHeight="1">
      <c r="A395" s="250" t="s">
        <v>775</v>
      </c>
      <c r="B395" s="84"/>
      <c r="C395" s="370"/>
      <c r="D395" s="382"/>
      <c r="E395" s="320" t="s">
        <v>226</v>
      </c>
      <c r="F395" s="321"/>
      <c r="G395" s="321"/>
      <c r="H395" s="322"/>
      <c r="I395" s="343"/>
      <c r="J395" s="140">
        <f t="shared" si="11"/>
        <v>43</v>
      </c>
      <c r="K395" s="81" t="str">
        <f t="shared" si="12"/>
        <v/>
      </c>
      <c r="L395" s="147">
        <v>0</v>
      </c>
      <c r="M395" s="147">
        <v>23</v>
      </c>
      <c r="N395" s="147">
        <v>13</v>
      </c>
      <c r="O395" s="147">
        <v>7</v>
      </c>
    </row>
    <row r="396" spans="1:22" s="83" customFormat="1" ht="34.5" customHeight="1">
      <c r="A396" s="250" t="s">
        <v>776</v>
      </c>
      <c r="B396" s="1"/>
      <c r="C396" s="370"/>
      <c r="D396" s="320" t="s">
        <v>227</v>
      </c>
      <c r="E396" s="321"/>
      <c r="F396" s="321"/>
      <c r="G396" s="321"/>
      <c r="H396" s="322"/>
      <c r="I396" s="343"/>
      <c r="J396" s="140">
        <f t="shared" si="11"/>
        <v>62646</v>
      </c>
      <c r="K396" s="81" t="str">
        <f t="shared" si="12"/>
        <v/>
      </c>
      <c r="L396" s="147">
        <v>16690</v>
      </c>
      <c r="M396" s="147">
        <v>5277</v>
      </c>
      <c r="N396" s="147">
        <v>23062</v>
      </c>
      <c r="O396" s="147">
        <v>17617</v>
      </c>
    </row>
    <row r="397" spans="1:22" s="83" customFormat="1" ht="34.5" customHeight="1">
      <c r="A397" s="250" t="s">
        <v>777</v>
      </c>
      <c r="B397" s="119"/>
      <c r="C397" s="370"/>
      <c r="D397" s="320" t="s">
        <v>228</v>
      </c>
      <c r="E397" s="321"/>
      <c r="F397" s="321"/>
      <c r="G397" s="321"/>
      <c r="H397" s="322"/>
      <c r="I397" s="344"/>
      <c r="J397" s="140">
        <f t="shared" si="11"/>
        <v>887</v>
      </c>
      <c r="K397" s="81" t="str">
        <f t="shared" si="12"/>
        <v/>
      </c>
      <c r="L397" s="147">
        <v>276</v>
      </c>
      <c r="M397" s="147">
        <v>169</v>
      </c>
      <c r="N397" s="147">
        <v>220</v>
      </c>
      <c r="O397" s="147">
        <v>222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66" t="s">
        <v>1054</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70" t="s">
        <v>1046</v>
      </c>
      <c r="O404" s="70" t="s">
        <v>1046</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883</v>
      </c>
      <c r="K405" s="81" t="str">
        <f t="shared" ref="K405:K422" si="14">IF(OR(COUNTIF(L405:O405,"未確認")&gt;0,COUNTIF(L405:O405,"~*")&gt;0),"※","")</f>
        <v/>
      </c>
      <c r="L405" s="147">
        <v>275</v>
      </c>
      <c r="M405" s="147">
        <v>155</v>
      </c>
      <c r="N405" s="147">
        <v>230</v>
      </c>
      <c r="O405" s="147">
        <v>223</v>
      </c>
    </row>
    <row r="406" spans="1:22" s="83" customFormat="1" ht="34.5" customHeight="1">
      <c r="A406" s="251" t="s">
        <v>779</v>
      </c>
      <c r="B406" s="119"/>
      <c r="C406" s="369"/>
      <c r="D406" s="375" t="s">
        <v>233</v>
      </c>
      <c r="E406" s="377" t="s">
        <v>234</v>
      </c>
      <c r="F406" s="378"/>
      <c r="G406" s="378"/>
      <c r="H406" s="379"/>
      <c r="I406" s="361"/>
      <c r="J406" s="140">
        <f t="shared" si="13"/>
        <v>81</v>
      </c>
      <c r="K406" s="81" t="str">
        <f t="shared" si="14"/>
        <v/>
      </c>
      <c r="L406" s="147">
        <v>13</v>
      </c>
      <c r="M406" s="147">
        <v>10</v>
      </c>
      <c r="N406" s="147">
        <v>29</v>
      </c>
      <c r="O406" s="147">
        <v>29</v>
      </c>
    </row>
    <row r="407" spans="1:22" s="83" customFormat="1" ht="34.5" customHeight="1">
      <c r="A407" s="251" t="s">
        <v>780</v>
      </c>
      <c r="B407" s="119"/>
      <c r="C407" s="369"/>
      <c r="D407" s="369"/>
      <c r="E407" s="320" t="s">
        <v>235</v>
      </c>
      <c r="F407" s="321"/>
      <c r="G407" s="321"/>
      <c r="H407" s="322"/>
      <c r="I407" s="361"/>
      <c r="J407" s="140">
        <f t="shared" si="13"/>
        <v>85</v>
      </c>
      <c r="K407" s="81" t="str">
        <f t="shared" si="14"/>
        <v/>
      </c>
      <c r="L407" s="147">
        <v>27</v>
      </c>
      <c r="M407" s="147">
        <v>38</v>
      </c>
      <c r="N407" s="147">
        <v>13</v>
      </c>
      <c r="O407" s="147">
        <v>7</v>
      </c>
    </row>
    <row r="408" spans="1:22" s="83" customFormat="1" ht="34.5" customHeight="1">
      <c r="A408" s="251" t="s">
        <v>781</v>
      </c>
      <c r="B408" s="119"/>
      <c r="C408" s="369"/>
      <c r="D408" s="369"/>
      <c r="E408" s="320" t="s">
        <v>236</v>
      </c>
      <c r="F408" s="321"/>
      <c r="G408" s="321"/>
      <c r="H408" s="322"/>
      <c r="I408" s="361"/>
      <c r="J408" s="140">
        <f t="shared" si="13"/>
        <v>679</v>
      </c>
      <c r="K408" s="81" t="str">
        <f t="shared" si="14"/>
        <v/>
      </c>
      <c r="L408" s="147">
        <v>197</v>
      </c>
      <c r="M408" s="147">
        <v>107</v>
      </c>
      <c r="N408" s="147">
        <v>188</v>
      </c>
      <c r="O408" s="147">
        <v>187</v>
      </c>
    </row>
    <row r="409" spans="1:22" s="83" customFormat="1" ht="34.5" customHeight="1">
      <c r="A409" s="251" t="s">
        <v>782</v>
      </c>
      <c r="B409" s="119"/>
      <c r="C409" s="369"/>
      <c r="D409" s="369"/>
      <c r="E409" s="317" t="s">
        <v>989</v>
      </c>
      <c r="F409" s="318"/>
      <c r="G409" s="318"/>
      <c r="H409" s="319"/>
      <c r="I409" s="361"/>
      <c r="J409" s="140">
        <f t="shared" si="13"/>
        <v>38</v>
      </c>
      <c r="K409" s="81" t="str">
        <f t="shared" si="14"/>
        <v/>
      </c>
      <c r="L409" s="147">
        <v>38</v>
      </c>
      <c r="M409" s="147">
        <v>0</v>
      </c>
      <c r="N409" s="147">
        <v>0</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887</v>
      </c>
      <c r="K413" s="81" t="str">
        <f t="shared" si="14"/>
        <v/>
      </c>
      <c r="L413" s="147">
        <v>276</v>
      </c>
      <c r="M413" s="147">
        <v>169</v>
      </c>
      <c r="N413" s="147">
        <v>220</v>
      </c>
      <c r="O413" s="147">
        <v>222</v>
      </c>
    </row>
    <row r="414" spans="1:22" s="83" customFormat="1" ht="34.5" customHeight="1">
      <c r="A414" s="251" t="s">
        <v>787</v>
      </c>
      <c r="B414" s="119"/>
      <c r="C414" s="369"/>
      <c r="D414" s="375" t="s">
        <v>240</v>
      </c>
      <c r="E414" s="377" t="s">
        <v>241</v>
      </c>
      <c r="F414" s="378"/>
      <c r="G414" s="378"/>
      <c r="H414" s="379"/>
      <c r="I414" s="361"/>
      <c r="J414" s="140">
        <f t="shared" si="13"/>
        <v>120</v>
      </c>
      <c r="K414" s="81" t="str">
        <f t="shared" si="14"/>
        <v/>
      </c>
      <c r="L414" s="147">
        <v>91</v>
      </c>
      <c r="M414" s="147">
        <v>0</v>
      </c>
      <c r="N414" s="147">
        <v>12</v>
      </c>
      <c r="O414" s="147">
        <v>17</v>
      </c>
    </row>
    <row r="415" spans="1:22" s="83" customFormat="1" ht="34.5" customHeight="1">
      <c r="A415" s="251" t="s">
        <v>788</v>
      </c>
      <c r="B415" s="119"/>
      <c r="C415" s="369"/>
      <c r="D415" s="369"/>
      <c r="E415" s="320" t="s">
        <v>242</v>
      </c>
      <c r="F415" s="321"/>
      <c r="G415" s="321"/>
      <c r="H415" s="322"/>
      <c r="I415" s="361"/>
      <c r="J415" s="140">
        <f t="shared" si="13"/>
        <v>318</v>
      </c>
      <c r="K415" s="81" t="str">
        <f t="shared" si="14"/>
        <v/>
      </c>
      <c r="L415" s="147">
        <v>23</v>
      </c>
      <c r="M415" s="147">
        <v>29</v>
      </c>
      <c r="N415" s="147">
        <v>143</v>
      </c>
      <c r="O415" s="147">
        <v>123</v>
      </c>
    </row>
    <row r="416" spans="1:22" s="83" customFormat="1" ht="34.5" customHeight="1">
      <c r="A416" s="251" t="s">
        <v>789</v>
      </c>
      <c r="B416" s="119"/>
      <c r="C416" s="369"/>
      <c r="D416" s="369"/>
      <c r="E416" s="320" t="s">
        <v>243</v>
      </c>
      <c r="F416" s="321"/>
      <c r="G416" s="321"/>
      <c r="H416" s="322"/>
      <c r="I416" s="361"/>
      <c r="J416" s="140">
        <f t="shared" si="13"/>
        <v>112</v>
      </c>
      <c r="K416" s="81" t="str">
        <f t="shared" si="14"/>
        <v/>
      </c>
      <c r="L416" s="147">
        <v>52</v>
      </c>
      <c r="M416" s="147">
        <v>0</v>
      </c>
      <c r="N416" s="147">
        <v>23</v>
      </c>
      <c r="O416" s="147">
        <v>37</v>
      </c>
    </row>
    <row r="417" spans="1:22" s="83" customFormat="1" ht="34.5" customHeight="1">
      <c r="A417" s="251" t="s">
        <v>790</v>
      </c>
      <c r="B417" s="119"/>
      <c r="C417" s="369"/>
      <c r="D417" s="369"/>
      <c r="E417" s="320" t="s">
        <v>244</v>
      </c>
      <c r="F417" s="321"/>
      <c r="G417" s="321"/>
      <c r="H417" s="322"/>
      <c r="I417" s="361"/>
      <c r="J417" s="140">
        <f t="shared" si="13"/>
        <v>62</v>
      </c>
      <c r="K417" s="81" t="str">
        <f t="shared" si="14"/>
        <v/>
      </c>
      <c r="L417" s="147">
        <v>25</v>
      </c>
      <c r="M417" s="147">
        <v>1</v>
      </c>
      <c r="N417" s="147">
        <v>15</v>
      </c>
      <c r="O417" s="147">
        <v>21</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14</v>
      </c>
      <c r="M418" s="147">
        <v>0</v>
      </c>
      <c r="N418" s="147">
        <v>14</v>
      </c>
      <c r="O418" s="147">
        <v>11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3</v>
      </c>
      <c r="M420" s="147">
        <v>0</v>
      </c>
      <c r="N420" s="147">
        <v>9</v>
      </c>
      <c r="O420" s="147">
        <v>9</v>
      </c>
    </row>
    <row r="421" spans="1:22" s="83" customFormat="1" ht="34.5" customHeight="1">
      <c r="A421" s="251" t="s">
        <v>794</v>
      </c>
      <c r="B421" s="119"/>
      <c r="C421" s="369"/>
      <c r="D421" s="369"/>
      <c r="E421" s="320" t="s">
        <v>247</v>
      </c>
      <c r="F421" s="321"/>
      <c r="G421" s="321"/>
      <c r="H421" s="322"/>
      <c r="I421" s="361"/>
      <c r="J421" s="140">
        <f t="shared" si="13"/>
        <v>215</v>
      </c>
      <c r="K421" s="81" t="str">
        <f t="shared" si="14"/>
        <v/>
      </c>
      <c r="L421" s="147">
        <v>68</v>
      </c>
      <c r="M421" s="147">
        <v>139</v>
      </c>
      <c r="N421" s="147">
        <v>4</v>
      </c>
      <c r="O421" s="147">
        <v>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66" t="s">
        <v>1054</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70" t="s">
        <v>1046</v>
      </c>
      <c r="O429" s="70" t="s">
        <v>1046</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767</v>
      </c>
      <c r="K430" s="193" t="str">
        <f>IF(OR(COUNTIF(L430:O430,"未確認")&gt;0,COUNTIF(L430:O430,"~*")&gt;0),"※","")</f>
        <v/>
      </c>
      <c r="L430" s="147">
        <v>185</v>
      </c>
      <c r="M430" s="147">
        <v>169</v>
      </c>
      <c r="N430" s="147">
        <v>208</v>
      </c>
      <c r="O430" s="147">
        <v>205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17</v>
      </c>
      <c r="K431" s="193" t="str">
        <f>IF(OR(COUNTIF(L431:O431,"未確認")&gt;0,COUNTIF(L431:O431,"~*")&gt;0),"※","")</f>
        <v/>
      </c>
      <c r="L431" s="147">
        <v>0</v>
      </c>
      <c r="M431" s="147">
        <v>17</v>
      </c>
      <c r="N431" s="147">
        <v>0</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34</v>
      </c>
      <c r="K432" s="193" t="str">
        <f>IF(OR(COUNTIF(L432:O432,"未確認")&gt;0,COUNTIF(L432:O432,"~*")&gt;0),"※","")</f>
        <v/>
      </c>
      <c r="L432" s="147">
        <v>23</v>
      </c>
      <c r="M432" s="147">
        <v>11</v>
      </c>
      <c r="N432" s="147">
        <v>0</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715</v>
      </c>
      <c r="K433" s="193" t="str">
        <f>IF(OR(COUNTIF(L433:O433,"未確認")&gt;0,COUNTIF(L433:O433,"~*")&gt;0),"※","")</f>
        <v/>
      </c>
      <c r="L433" s="147">
        <v>162</v>
      </c>
      <c r="M433" s="147">
        <v>140</v>
      </c>
      <c r="N433" s="147">
        <v>208</v>
      </c>
      <c r="O433" s="147">
        <v>205</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1</v>
      </c>
      <c r="K434" s="193" t="str">
        <f>IF(OR(COUNTIF(L434:O434,"未確認")&gt;0,COUNTIF(L434:O434,"~*")&gt;0),"※","")</f>
        <v/>
      </c>
      <c r="L434" s="147">
        <v>0</v>
      </c>
      <c r="M434" s="147">
        <v>1</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66" t="s">
        <v>1054</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70" t="s">
        <v>1046</v>
      </c>
      <c r="O442" s="70" t="s">
        <v>1046</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66" t="s">
        <v>1054</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70" t="s">
        <v>1046</v>
      </c>
      <c r="O467" s="70" t="s">
        <v>1046</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t="s">
        <v>541</v>
      </c>
      <c r="M477" s="117">
        <v>0</v>
      </c>
      <c r="N477" s="117">
        <v>0</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66" t="s">
        <v>1054</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70" t="s">
        <v>1046</v>
      </c>
      <c r="O503" s="70" t="s">
        <v>1046</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66" t="s">
        <v>1054</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70" t="s">
        <v>1046</v>
      </c>
      <c r="O515" s="70" t="s">
        <v>1046</v>
      </c>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1.25">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66" t="s">
        <v>1054</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70" t="s">
        <v>1046</v>
      </c>
      <c r="O521" s="70" t="s">
        <v>1046</v>
      </c>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66" t="s">
        <v>1054</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70" t="s">
        <v>1046</v>
      </c>
      <c r="O526" s="70" t="s">
        <v>1046</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66" t="s">
        <v>1054</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70" t="s">
        <v>1046</v>
      </c>
      <c r="O531" s="70" t="s">
        <v>1046</v>
      </c>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t="str">
        <f t="shared" si="22"/>
        <v>*</v>
      </c>
      <c r="K534" s="201" t="str">
        <f t="shared" si="23"/>
        <v>※</v>
      </c>
      <c r="L534" s="117" t="s">
        <v>541</v>
      </c>
      <c r="M534" s="117">
        <v>0</v>
      </c>
      <c r="N534" s="117" t="s">
        <v>541</v>
      </c>
      <c r="O534" s="117" t="s">
        <v>541</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c r="N543" s="66" t="s">
        <v>1054</v>
      </c>
      <c r="O543" s="66" t="s">
        <v>1055</v>
      </c>
    </row>
    <row r="544" spans="1:22" s="1" customFormat="1" ht="20.25" customHeight="1">
      <c r="A544" s="243"/>
      <c r="C544" s="62"/>
      <c r="D544" s="3"/>
      <c r="E544" s="3"/>
      <c r="F544" s="3"/>
      <c r="G544" s="3"/>
      <c r="H544" s="287"/>
      <c r="I544" s="67" t="s">
        <v>36</v>
      </c>
      <c r="J544" s="68"/>
      <c r="K544" s="186"/>
      <c r="L544" s="70" t="s">
        <v>1046</v>
      </c>
      <c r="M544" s="70" t="s">
        <v>1050</v>
      </c>
      <c r="N544" s="70" t="s">
        <v>1046</v>
      </c>
      <c r="O544" s="70" t="s">
        <v>1046</v>
      </c>
    </row>
    <row r="545" spans="1:15" s="115" customFormat="1" ht="69.95"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row>
    <row r="559" spans="1:15" s="91" customFormat="1" ht="65.099999999999994"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c r="N588" s="66" t="s">
        <v>1054</v>
      </c>
      <c r="O588" s="66" t="s">
        <v>1055</v>
      </c>
    </row>
    <row r="589" spans="1:22" s="1" customFormat="1" ht="20.25" customHeight="1">
      <c r="A589" s="243"/>
      <c r="C589" s="62"/>
      <c r="D589" s="3"/>
      <c r="E589" s="3"/>
      <c r="F589" s="3"/>
      <c r="G589" s="3"/>
      <c r="H589" s="287"/>
      <c r="I589" s="67" t="s">
        <v>36</v>
      </c>
      <c r="J589" s="68"/>
      <c r="K589" s="186"/>
      <c r="L589" s="70" t="s">
        <v>1046</v>
      </c>
      <c r="M589" s="70" t="s">
        <v>1050</v>
      </c>
      <c r="N589" s="70" t="s">
        <v>1046</v>
      </c>
      <c r="O589" s="70" t="s">
        <v>1046</v>
      </c>
    </row>
    <row r="590" spans="1:22" s="115" customFormat="1" ht="69.95"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69.95" customHeight="1">
      <c r="A591" s="252" t="s">
        <v>892</v>
      </c>
      <c r="B591" s="84"/>
      <c r="C591" s="320" t="s">
        <v>388</v>
      </c>
      <c r="D591" s="321"/>
      <c r="E591" s="321"/>
      <c r="F591" s="321"/>
      <c r="G591" s="321"/>
      <c r="H591" s="322"/>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 customHeight="1">
      <c r="A593" s="252" t="s">
        <v>893</v>
      </c>
      <c r="B593" s="84"/>
      <c r="C593" s="320" t="s">
        <v>392</v>
      </c>
      <c r="D593" s="321"/>
      <c r="E593" s="321"/>
      <c r="F593" s="321"/>
      <c r="G593" s="321"/>
      <c r="H593" s="322"/>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 customHeight="1">
      <c r="A595" s="251" t="s">
        <v>895</v>
      </c>
      <c r="B595" s="84"/>
      <c r="C595" s="323" t="s">
        <v>994</v>
      </c>
      <c r="D595" s="324"/>
      <c r="E595" s="324"/>
      <c r="F595" s="324"/>
      <c r="G595" s="324"/>
      <c r="H595" s="325"/>
      <c r="I595" s="340" t="s">
        <v>397</v>
      </c>
      <c r="J595" s="140">
        <v>0</v>
      </c>
      <c r="K595" s="201" t="str">
        <f>IF(OR(COUNTIF(L595:O595,"未確認")&gt;0,COUNTIF(L595:O595,"~*")&gt;0),"※","")</f>
        <v/>
      </c>
      <c r="L595" s="216"/>
      <c r="M595" s="216"/>
      <c r="N595" s="216"/>
      <c r="O595" s="216"/>
    </row>
    <row r="596" spans="1:15" s="115" customFormat="1" ht="35.1" customHeight="1">
      <c r="A596" s="251" t="s">
        <v>896</v>
      </c>
      <c r="B596" s="84"/>
      <c r="C596" s="292"/>
      <c r="D596" s="293"/>
      <c r="E596" s="317" t="s">
        <v>398</v>
      </c>
      <c r="F596" s="318"/>
      <c r="G596" s="318"/>
      <c r="H596" s="319"/>
      <c r="I596" s="341"/>
      <c r="J596" s="140">
        <v>0</v>
      </c>
      <c r="K596" s="201" t="str">
        <f>IF(OR(COUNTIF(L596:O596,"未確認")&gt;0,COUNTIF(L596:O596,"~*")&gt;0),"※","")</f>
        <v/>
      </c>
      <c r="L596" s="216"/>
      <c r="M596" s="216"/>
      <c r="N596" s="216"/>
      <c r="O596" s="216"/>
    </row>
    <row r="597" spans="1:15" s="115" customFormat="1" ht="35.1" customHeight="1">
      <c r="A597" s="251" t="s">
        <v>897</v>
      </c>
      <c r="B597" s="84"/>
      <c r="C597" s="323" t="s">
        <v>995</v>
      </c>
      <c r="D597" s="324"/>
      <c r="E597" s="324"/>
      <c r="F597" s="324"/>
      <c r="G597" s="324"/>
      <c r="H597" s="325"/>
      <c r="I597" s="326"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7" t="s">
        <v>398</v>
      </c>
      <c r="F598" s="318"/>
      <c r="G598" s="318"/>
      <c r="H598" s="319"/>
      <c r="I598" s="328"/>
      <c r="J598" s="140">
        <v>0</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0</v>
      </c>
      <c r="K599" s="201" t="str">
        <f>IF(OR(COUNTIF(L599:O599,"未確認")&gt;0,COUNTIF(L599:O599,"~*")&gt;0),"※","")</f>
        <v/>
      </c>
      <c r="L599" s="216"/>
      <c r="M599" s="216"/>
      <c r="N599" s="216"/>
      <c r="O599" s="216"/>
    </row>
    <row r="600" spans="1:15" s="115" customFormat="1" ht="56.1"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66" t="s">
        <v>1054</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70" t="s">
        <v>1046</v>
      </c>
      <c r="O612" s="70" t="s">
        <v>1046</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15</v>
      </c>
      <c r="K617" s="201" t="str">
        <f t="shared" si="29"/>
        <v/>
      </c>
      <c r="L617" s="117">
        <v>15</v>
      </c>
      <c r="M617" s="117">
        <v>0</v>
      </c>
      <c r="N617" s="117">
        <v>0</v>
      </c>
      <c r="O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66" t="s">
        <v>1054</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70" t="s">
        <v>1046</v>
      </c>
      <c r="O630" s="70" t="s">
        <v>1046</v>
      </c>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v>0</v>
      </c>
      <c r="N631" s="117">
        <v>0</v>
      </c>
      <c r="O631" s="117">
        <v>0</v>
      </c>
    </row>
    <row r="632" spans="1:22" s="118" customFormat="1" ht="56.1"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c r="N632" s="117">
        <v>0</v>
      </c>
      <c r="O632" s="117">
        <v>0</v>
      </c>
    </row>
    <row r="633" spans="1:22" s="118" customFormat="1" ht="57">
      <c r="A633" s="252" t="s">
        <v>919</v>
      </c>
      <c r="B633" s="119"/>
      <c r="C633" s="320" t="s">
        <v>436</v>
      </c>
      <c r="D633" s="321"/>
      <c r="E633" s="321"/>
      <c r="F633" s="321"/>
      <c r="G633" s="321"/>
      <c r="H633" s="322"/>
      <c r="I633" s="122" t="s">
        <v>437</v>
      </c>
      <c r="J633" s="116" t="str">
        <f t="shared" si="30"/>
        <v>*</v>
      </c>
      <c r="K633" s="201" t="str">
        <f t="shared" si="31"/>
        <v>※</v>
      </c>
      <c r="L633" s="117" t="s">
        <v>541</v>
      </c>
      <c r="M633" s="117">
        <v>0</v>
      </c>
      <c r="N633" s="117">
        <v>0</v>
      </c>
      <c r="O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66" t="s">
        <v>1054</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70" t="s">
        <v>1046</v>
      </c>
      <c r="O645" s="70" t="s">
        <v>1046</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157</v>
      </c>
      <c r="K646" s="201" t="str">
        <f t="shared" ref="K646:K660" si="33">IF(OR(COUNTIF(L646:O646,"未確認")&gt;0,COUNTIF(L646:O646,"*")&gt;0),"※","")</f>
        <v/>
      </c>
      <c r="L646" s="117">
        <v>18</v>
      </c>
      <c r="M646" s="117">
        <v>0</v>
      </c>
      <c r="N646" s="117">
        <v>74</v>
      </c>
      <c r="O646" s="117">
        <v>65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69.95" customHeight="1">
      <c r="A648" s="252" t="s">
        <v>927</v>
      </c>
      <c r="B648" s="84"/>
      <c r="C648" s="188"/>
      <c r="D648" s="221"/>
      <c r="E648" s="320" t="s">
        <v>939</v>
      </c>
      <c r="F648" s="321"/>
      <c r="G648" s="321"/>
      <c r="H648" s="322"/>
      <c r="I648" s="122" t="s">
        <v>454</v>
      </c>
      <c r="J648" s="116">
        <f t="shared" si="32"/>
        <v>66</v>
      </c>
      <c r="K648" s="201" t="str">
        <f t="shared" si="33"/>
        <v>※</v>
      </c>
      <c r="L648" s="117" t="s">
        <v>541</v>
      </c>
      <c r="M648" s="117">
        <v>0</v>
      </c>
      <c r="N648" s="117">
        <v>30</v>
      </c>
      <c r="O648" s="117">
        <v>36</v>
      </c>
    </row>
    <row r="649" spans="1:22" s="118" customFormat="1" ht="69.95" customHeight="1">
      <c r="A649" s="252" t="s">
        <v>928</v>
      </c>
      <c r="B649" s="84"/>
      <c r="C649" s="295"/>
      <c r="D649" s="297"/>
      <c r="E649" s="320" t="s">
        <v>940</v>
      </c>
      <c r="F649" s="321"/>
      <c r="G649" s="321"/>
      <c r="H649" s="322"/>
      <c r="I649" s="122" t="s">
        <v>456</v>
      </c>
      <c r="J649" s="116">
        <f t="shared" si="32"/>
        <v>41</v>
      </c>
      <c r="K649" s="201" t="str">
        <f t="shared" si="33"/>
        <v>※</v>
      </c>
      <c r="L649" s="117" t="s">
        <v>541</v>
      </c>
      <c r="M649" s="117">
        <v>0</v>
      </c>
      <c r="N649" s="117">
        <v>21</v>
      </c>
      <c r="O649" s="117">
        <v>20</v>
      </c>
    </row>
    <row r="650" spans="1:22" s="118" customFormat="1" ht="84" customHeight="1">
      <c r="A650" s="252" t="s">
        <v>929</v>
      </c>
      <c r="B650" s="84"/>
      <c r="C650" s="295"/>
      <c r="D650" s="297"/>
      <c r="E650" s="320" t="s">
        <v>941</v>
      </c>
      <c r="F650" s="321"/>
      <c r="G650" s="321"/>
      <c r="H650" s="322"/>
      <c r="I650" s="122" t="s">
        <v>458</v>
      </c>
      <c r="J650" s="116">
        <f t="shared" si="32"/>
        <v>35</v>
      </c>
      <c r="K650" s="201" t="str">
        <f t="shared" si="33"/>
        <v>※</v>
      </c>
      <c r="L650" s="117" t="s">
        <v>541</v>
      </c>
      <c r="M650" s="117">
        <v>0</v>
      </c>
      <c r="N650" s="117">
        <v>23</v>
      </c>
      <c r="O650" s="117">
        <v>12</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69.95" customHeight="1">
      <c r="A655" s="252" t="s">
        <v>934</v>
      </c>
      <c r="B655" s="84"/>
      <c r="C655" s="320" t="s">
        <v>937</v>
      </c>
      <c r="D655" s="321"/>
      <c r="E655" s="321"/>
      <c r="F655" s="321"/>
      <c r="G655" s="321"/>
      <c r="H655" s="322"/>
      <c r="I655" s="122" t="s">
        <v>468</v>
      </c>
      <c r="J655" s="116">
        <f t="shared" si="32"/>
        <v>17</v>
      </c>
      <c r="K655" s="201" t="str">
        <f t="shared" si="33"/>
        <v>※</v>
      </c>
      <c r="L655" s="117" t="s">
        <v>541</v>
      </c>
      <c r="M655" s="117">
        <v>0</v>
      </c>
      <c r="N655" s="117">
        <v>17</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69.95" customHeight="1">
      <c r="A659" s="252" t="s">
        <v>947</v>
      </c>
      <c r="B659" s="84"/>
      <c r="C659" s="317" t="s">
        <v>1002</v>
      </c>
      <c r="D659" s="318"/>
      <c r="E659" s="318"/>
      <c r="F659" s="318"/>
      <c r="G659" s="318"/>
      <c r="H659" s="319"/>
      <c r="I659" s="122" t="s">
        <v>476</v>
      </c>
      <c r="J659" s="116">
        <f t="shared" si="32"/>
        <v>142</v>
      </c>
      <c r="K659" s="201" t="str">
        <f t="shared" si="33"/>
        <v/>
      </c>
      <c r="L659" s="117">
        <v>0</v>
      </c>
      <c r="M659" s="117">
        <v>0</v>
      </c>
      <c r="N659" s="117">
        <v>76</v>
      </c>
      <c r="O659" s="117">
        <v>66</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66" t="s">
        <v>1054</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70" t="s">
        <v>1046</v>
      </c>
      <c r="O666" s="70" t="s">
        <v>1046</v>
      </c>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539</v>
      </c>
      <c r="O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v>100</v>
      </c>
      <c r="O668" s="225">
        <v>100</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v>4.87</v>
      </c>
      <c r="O669" s="300">
        <v>5.4</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220</v>
      </c>
      <c r="O670" s="301">
        <v>206</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v>76</v>
      </c>
      <c r="O671" s="301">
        <v>68</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v>43</v>
      </c>
      <c r="O672" s="301">
        <v>21</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v>121</v>
      </c>
      <c r="O673" s="301">
        <v>108</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78</v>
      </c>
      <c r="O674" s="301">
        <v>76</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v>31.9</v>
      </c>
      <c r="O675" s="302">
        <v>25.7</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66" t="s">
        <v>1054</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70" t="s">
        <v>1046</v>
      </c>
      <c r="O682" s="70" t="s">
        <v>1046</v>
      </c>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66" t="s">
        <v>1054</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70" t="s">
        <v>1046</v>
      </c>
      <c r="O692" s="70" t="s">
        <v>1046</v>
      </c>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v>0</v>
      </c>
      <c r="N693" s="117">
        <v>0</v>
      </c>
      <c r="O693" s="117">
        <v>0</v>
      </c>
    </row>
    <row r="694" spans="1:22" s="118" customFormat="1" ht="56.1"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69.95"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69.95"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66" t="s">
        <v>1054</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70" t="s">
        <v>1046</v>
      </c>
      <c r="O705" s="70" t="s">
        <v>1046</v>
      </c>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69.95"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69.95"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69.95"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D4F549D-0984-4F1C-A0DC-E4CD41E1773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2019-12-23T00:30:32Z</dcterms:modified>
</cp:coreProperties>
</file>