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861CE51-4A86-484F-8EB8-21AEBAE2053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<sst xmlns="http://schemas.openxmlformats.org/spreadsheetml/2006/main" count="3048" uniqueCount="1054">
  <si>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</si>
  <si>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</si>
  <si>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</si>
  <si>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</si>
  <si>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</si>
  <si>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</si>
  <si>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</si>
  <si>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</si>
  <si>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</si>
  <si>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</si>
  <si>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</si>
  <si>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</si>
  <si>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</si>
  <si>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</si>
  <si>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</si>
  <si>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</si>
  <si>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</si>
  <si>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</si>
  <si>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</si>
  <si>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</si>
  <si>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</si>
  <si>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</si>
  <si>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</si>
  <si>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</si>
  <si>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</si>
  <si>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</si>
  <si>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</si>
  <si>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</si>
  <si>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</si>
  <si>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</si>
  <si>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</si>
  <si>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</si>
  <si>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</si>
  <si>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</si>
  <si>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</si>
  <si>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</si>
  <si>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</si>
  <si>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</si>
  <si>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</si>
  <si>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</si>
  <si>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</si>
  <si>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</si>
  <si>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</si>
  <si>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</si>
  <si>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</si>
  <si>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</si>
  <si>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</si>
  <si>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</si>
  <si>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</si>
  <si>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</si>
  <si>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</si>
  <si>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</si>
  <si>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</si>
  <si>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</si>
  <si>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</si>
  <si>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</si>
  <si>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</si>
  <si>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</si>
  <si>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</si>
  <si>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</si>
  <si>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</si>
  <si>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</si>
  <si>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</si>
  <si>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</si>
  <si>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</si>
  <si>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</si>
  <si>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</si>
  <si>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</si>
  <si>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</si>
  <si>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</si>
  <si>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</si>
  <si>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</si>
  <si>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</si>
  <si>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</si>
  <si>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</si>
  <si>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</si>
  <si>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</si>
  <si>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</si>
  <si>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</si>
  <si>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</si>
  <si>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</si>
  <si>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</si>
  <si>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</si>
  <si>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</si>
  <si>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</si>
  <si>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</si>
  <si>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</si>
  <si>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</si>
  <si>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</si>
  <si>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</si>
  <si>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</si>
  <si>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</si>
  <si>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</si>
  <si>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</si>
  <si>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</si>
  <si>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</si>
  <si>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</si>
  <si>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</si>
  <si>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</si>
  <si>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</si>
  <si>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</si>
  <si>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</si>
  <si>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</si>
  <si>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</si>
  <si>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</si>
  <si>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</si>
  <si>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</si>
  <si>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</si>
  <si>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</si>
  <si>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</si>
  <si>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</si>
  <si>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</si>
  <si>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</si>
  <si>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</si>
  <si>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</si>
  <si>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</si>
  <si>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</si>
  <si>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</si>
  <si>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</si>
  <si>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</si>
  <si>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</si>
  <si>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</si>
  <si>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</si>
  <si>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</si>
  <si>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</si>
  <si>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</si>
  <si>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</si>
  <si>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</si>
  <si>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</si>
  <si>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</si>
  <si>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</si>
  <si>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</si>
  <si>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</si>
  <si>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</si>
  <si>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</si>
  <si>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</si>
  <si>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</si>
  <si>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</si>
  <si>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</si>
  <si>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</si>
  <si>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</si>
  <si>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</si>
  <si>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</si>
  <si>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</si>
  <si>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</si>
  <si>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</si>
  <si>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</si>
  <si>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</si>
  <si>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</si>
  <si>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</si>
  <si>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</si>
  <si>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</si>
  <si>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</si>
  <si>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</si>
  <si>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</si>
  <si>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</si>
  <si>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</si>
  <si>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</si>
  <si>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</si>
  <si>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</si>
  <si>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</si>
  <si>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</si>
  <si>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</si>
  <si>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</si>
  <si>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</si>
  <si>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</si>
  <si>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</si>
  <si>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</si>
  <si>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</si>
  <si>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</si>
  <si>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</si>
  <si>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</si>
  <si>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</si>
  <si>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</si>
  <si>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</si>
  <si>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</si>
  <si>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</si>
  <si>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</si>
  <si>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</si>
  <si>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</si>
  <si>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</si>
  <si>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</si>
  <si>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</si>
  <si>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</si>
  <si>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</si>
  <si>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</si>
  <si>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</si>
  <si>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</si>
  <si>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</si>
  <si>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</si>
  <si>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</si>
  <si>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</si>
  <si>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</si>
  <si>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</si>
  <si>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</si>
  <si>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</si>
  <si>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</si>
  <si>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</si>
  <si>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</si>
  <si>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</si>
  <si>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</si>
  <si>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</si>
  <si>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</si>
  <si>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</si>
  <si>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</si>
  <si>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</si>
  <si>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</si>
  <si>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</si>
  <si>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</si>
  <si>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</si>
  <si>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</si>
  <si>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</si>
  <si>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</si>
  <si>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</si>
  <si>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</si>
  <si>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</si>
  <si>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</si>
  <si>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</si>
  <si>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</si>
  <si>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</si>
  <si>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</si>
  <si>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</si>
  <si>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</si>
  <si>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</si>
  <si>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</si>
  <si>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</si>
  <si>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</si>
  <si>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</si>
  <si>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</si>
  <si>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</si>
  <si>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</si>
  <si>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</si>
  <si>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</si>
  <si>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</si>
  <si>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</si>
  <si>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</si>
  <si>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</si>
  <si>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</si>
  <si>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</si>
  <si>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</si>
  <si>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</si>
  <si>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</si>
  <si>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</si>
  <si>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</si>
  <si>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</si>
  <si>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</si>
  <si>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</si>
  <si>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</si>
  <si>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</si>
  <si>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</si>
  <si>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</si>
  <si>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</si>
  <si>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</si>
  <si>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</si>
  <si>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</si>
  <si>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</si>
  <si>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</si>
  <si>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</si>
  <si>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</si>
  <si>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</si>
  <si>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</si>
  <si>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</si>
  <si>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</si>
  <si>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</si>
  <si>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</si>
  <si>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</si>
  <si>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</si>
  <si>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</si>
  <si>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</si>
  <si>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</si>
  <si>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</si>
  <si>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</si>
  <si>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</si>
  <si>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</si>
  <si>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</si>
  <si>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</si>
  <si>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</si>
  <si>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</si>
  <si>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</si>
  <si>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</si>
  <si>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</si>
  <si>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</si>
  <si>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</si>
  <si>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</si>
  <si>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</si>
  <si>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</si>
  <si>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</si>
  <si>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</si>
  <si>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</si>
  <si>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</si>
  <si>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</si>
  <si>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</si>
  <si>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</si>
  <si>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</si>
  <si>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</si>
  <si>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</si>
  <si>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</si>
  <si>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</si>
  <si>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</si>
  <si>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</si>
  <si>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</si>
  <si>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</si>
  <si>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</si>
  <si>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</si>
  <si>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</si>
  <si>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</si>
  <si>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</si>
  <si>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</si>
  <si>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</si>
  <si>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</si>
  <si>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</si>
  <si>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</si>
  <si>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</si>
  <si>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</si>
  <si>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</si>
  <si>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</si>
  <si>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</si>
  <si>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</si>
  <si>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</si>
  <si>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</si>
  <si>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</si>
  <si>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</si>
  <si>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</si>
  <si>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</si>
  <si>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</si>
  <si>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</si>
  <si>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</si>
  <si>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</si>
  <si>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</si>
  <si>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</si>
  <si>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</si>
  <si>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</si>
  <si>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</si>
  <si>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</si>
  <si>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</si>
  <si>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</si>
  <si>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</si>
  <si>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</si>
  <si>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</si>
  <si>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</si>
  <si>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</si>
  <si>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</si>
  <si>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</si>
  <si>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</si>
  <si>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</si>
  <si>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</si>
  <si>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</si>
  <si>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</si>
  <si>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</si>
  <si>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</si>
  <si>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</si>
  <si>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</si>
  <si>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</si>
  <si>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</si>
  <si>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</si>
  <si>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</si>
  <si>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</si>
  <si>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</si>
  <si>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</si>
  <si>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</si>
  <si>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</si>
  <si>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</si>
  <si>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</si>
  <si>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</si>
  <si>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</si>
  <si>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</si>
  <si>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</si>
  <si>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</si>
  <si>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</si>
  <si>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</si>
  <si>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</si>
  <si>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</si>
  <si>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</si>
  <si>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</si>
  <si>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</si>
  <si>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</si>
  <si>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</si>
  <si>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</si>
  <si>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</si>
  <si>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</si>
  <si>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</si>
  <si>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</si>
  <si>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</si>
  <si>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</si>
  <si>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</si>
  <si>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</si>
  <si>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</si>
  <si>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</si>
  <si>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</si>
  <si>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</si>
  <si>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</si>
  <si>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</si>
  <si>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</si>
  <si>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</si>
  <si>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</si>
  <si>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</si>
  <si>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</si>
  <si>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</si>
  <si>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</si>
  <si>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</si>
  <si>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</si>
  <si>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</si>
  <si>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</si>
  <si>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</si>
  <si>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</si>
  <si>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</si>
  <si>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</si>
  <si>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</si>
  <si>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</si>
  <si>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</si>
  <si>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</si>
  <si>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</si>
  <si>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</si>
  <si>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</si>
  <si>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</si>
  <si>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</si>
  <si>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</si>
  <si>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</si>
  <si>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</si>
  <si>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</si>
  <si>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</si>
  <si>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</si>
  <si>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</si>
  <si>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</si>
  <si>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</si>
  <si>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</si>
  <si>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</si>
  <si>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</si>
  <si>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</si>
  <si>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</si>
  <si>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</si>
  <si>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</si>
  <si>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</si>
  <si>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</si>
  <si>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</si>
  <si>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</si>
  <si>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</si>
  <si>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</si>
  <si>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</si>
  <si>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</si>
  <si>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</si>
  <si>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</si>
  <si>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</si>
  <si>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</si>
  <si>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</si>
  <si>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</si>
  <si>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</si>
  <si>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</si>
  <si>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</si>
  <si>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</si>
  <si>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</si>
  <si>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</si>
  <si>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</si>
  <si>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</si>
  <si>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</si>
  <si>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</si>
  <si>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</si>
  <si>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</si>
  <si>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</si>
  <si>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</si>
  <si>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</si>
  <si>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</si>
  <si>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</si>
  <si>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</si>
  <si>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</si>
  <si>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</si>
  <si>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</si>
  <si>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</si>
  <si>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</si>
  <si>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</si>
  <si>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</si>
  <si>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</si>
  <si>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</si>
  <si>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</si>
  <si>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</si>
  <si>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</si>
  <si>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</si>
  <si>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</si>
  <si>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</si>
  <si>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</si>
  <si>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</si>
  <si>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</si>
  <si>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</si>
  <si>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</si>
  <si>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</si>
  <si>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</si>
  <si>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</si>
  <si>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</si>
  <si>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</si>
  <si>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</si>
  <si>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</si>
  <si>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</si>
  <si>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</si>
  <si>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</si>
  <si>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</si>
  <si>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</si>
  <si>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</si>
  <si>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</si>
  <si>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</si>
  <si>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</si>
  <si>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</si>
  <si>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</si>
  <si>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</si>
  <si>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</si>
  <si>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</si>
  <si>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</si>
  <si>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</si>
  <si>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</si>
  <si>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</si>
  <si>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</si>
  <si>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</si>
  <si>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</si>
  <si>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</si>
  <si>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</si>
  <si>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</si>
  <si>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</si>
  <si>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</si>
  <si>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</si>
  <si>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</si>
  <si>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</si>
  <si>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</si>
  <si>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</si>
  <si>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</si>
  <si>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</si>
  <si>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</si>
  <si>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</si>
  <si>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</si>
  <si>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</si>
  <si>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</si>
  <si>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</si>
  <si>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</si>
  <si>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</si>
  <si>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</si>
  <si>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</si>
  <si>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</si>
  <si>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</si>
  <si>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</si>
  <si>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</si>
  <si>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</si>
  <si>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</si>
  <si>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</si>
  <si>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</si>
  <si>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</si>
  <si>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</si>
  <si>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</si>
  <si>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</si>
  <si>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</si>
  <si>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</si>
  <si>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</si>
  <si>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</si>
  <si>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</si>
  <si>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</si>
  <si>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</si>
  <si>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</si>
  <si>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</si>
  <si>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</si>
  <si>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</si>
  <si>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</si>
  <si>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</si>
  <si>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</si>
  <si>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</si>
  <si>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</si>
  <si>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</si>
  <si>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</si>
  <si>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</si>
  <si>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</si>
  <si>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</si>
  <si>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</si>
  <si>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</si>
  <si>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</si>
  <si>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</si>
  <si>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</si>
  <si>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</si>
  <si>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</si>
  <si>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</si>
  <si>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</si>
  <si>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</si>
  <si>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</si>
  <si>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</si>
  <si>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</si>
  <si>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</si>
  <si>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</si>
  <si>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</si>
  <si>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</si>
  <si>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</si>
  <si>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</si>
  <si>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</si>
  <si>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</si>
  <si>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</si>
  <si>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</si>
  <si>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</si>
  <si>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</si>
  <si>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</si>
  <si>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</si>
  <si>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</si>
  <si>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</si>
  <si>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</si>
  <si>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</si>
  <si>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</si>
  <si>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</si>
  <si>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</si>
  <si>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</si>
  <si>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</si>
  <si>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</si>
  <si>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</si>
  <si>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</si>
  <si>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</si>
  <si>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</si>
  <si>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</si>
  <si>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</si>
  <si>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</si>
  <si>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</si>
  <si>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</si>
  <si>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</si>
  <si>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</si>
  <si>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</si>
  <si>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</si>
  <si>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</si>
  <si>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</si>
  <si>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</si>
  <si>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</si>
  <si>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</si>
  <si>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</si>
  <si>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</si>
  <si>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</si>
  <si>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</si>
  <si>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</si>
  <si>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</si>
  <si>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</si>
  <si>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</si>
  <si>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</si>
  <si>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</si>
  <si>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</si>
  <si>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</si>
  <si>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</si>
  <si>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</si>
  <si>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</si>
  <si>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</si>
  <si>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</si>
  <si>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</si>
  <si>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</si>
  <si>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</si>
  <si>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</si>
  <si>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</si>
  <si>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</si>
  <si>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</si>
  <si>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</si>
  <si>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</si>
  <si>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</si>
  <si>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</si>
  <si>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</si>
  <si>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</si>
  <si>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</si>
  <si>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</si>
  <si>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</si>
  <si>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</si>
  <si>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</si>
  <si>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</si>
  <si>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</si>
  <si>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</si>
  <si>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</si>
  <si>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</si>
  <si>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</si>
  <si>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</si>
  <si>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</si>
  <si>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</si>
  <si>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</si>
  <si>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</si>
  <si>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</si>
  <si>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</si>
  <si>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</si>
  <si>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</si>
  <si>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</si>
  <si>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</si>
  <si>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</si>
  <si>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</si>
  <si>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</si>
  <si>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</si>
  <si>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</si>
  <si>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</si>
  <si>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</si>
  <si>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</si>
  <si>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</si>
  <si>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</si>
  <si>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</si>
  <si>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</si>
  <si>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</si>
  <si>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</si>
  <si>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</si>
  <si>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</si>
  <si>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</si>
  <si>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</si>
  <si>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</si>
  <si>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</si>
  <si>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</si>
  <si>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</si>
  <si>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</si>
  <si>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</si>
  <si>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</si>
  <si>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</si>
  <si>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</si>
  <si>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</si>
  <si>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</si>
  <si>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</si>
  <si>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</si>
  <si>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</si>
  <si>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</si>
  <si>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</si>
  <si>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</si>
  <si>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</si>
  <si>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</si>
  <si>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</si>
  <si>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</si>
  <si>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</si>
  <si>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</si>
  <si>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</si>
  <si>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</si>
  <si>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</si>
  <si>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</si>
  <si>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</si>
  <si>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</si>
  <si>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</si>
  <si>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</si>
  <si>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</si>
  <si>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</si>
  <si>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</si>
  <si>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</si>
  <si>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</si>
  <si>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</si>
  <si>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</si>
  <si>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</si>
  <si>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</si>
  <si>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</si>
  <si>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</si>
  <si>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</si>
  <si>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</si>
  <si>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</si>
  <si>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</si>
  <si>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</si>
  <si>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</si>
  <si>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</si>
  <si>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</si>
  <si>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</si>
  <si>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</si>
  <si>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</si>
  <si>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</si>
  <si>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</si>
  <si>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</si>
  <si>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</si>
  <si>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</si>
  <si>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</si>
  <si>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</si>
  <si>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</si>
  <si>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</si>
  <si>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</si>
  <si>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</si>
  <si>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</si>
  <si>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</si>
  <si>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</si>
  <si>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</si>
  <si>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</si>
  <si>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</si>
  <si>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</si>
  <si>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</si>
  <si>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</si>
  <si>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</si>
  <si>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</si>
  <si>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</si>
  <si>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</si>
  <si>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</si>
  <si>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</si>
  <si>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</si>
  <si>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</si>
  <si>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</si>
  <si>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</si>
  <si>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</si>
  <si>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</si>
  <si>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</si>
  <si>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</si>
  <si>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</si>
  <si>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</si>
  <si>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</si>
  <si>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</si>
  <si>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</si>
  <si>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</si>
  <si>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</si>
  <si>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</si>
  <si>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</si>
  <si>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</si>
  <si>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</si>
  <si>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</si>
  <si>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</si>
  <si>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</si>
  <si>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</si>
  <si>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</si>
  <si>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</si>
  <si>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</si>
  <si>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</si>
  <si>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</si>
  <si>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</si>
  <si>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</si>
  <si>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</si>
  <si>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</si>
  <si>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</si>
  <si>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</si>
  <si>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</si>
  <si>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</si>
  <si>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</si>
  <si>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</si>
  <si>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</si>
  <si>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</si>
  <si>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</si>
  <si>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</si>
  <si>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</si>
  <si>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</si>
  <si>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</si>
  <si>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</si>
  <si>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</si>
  <si>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</si>
  <si>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</si>
  <si>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</si>
  <si>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</si>
  <si>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</si>
  <si>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</si>
  <si>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</si>
  <si>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</si>
  <si>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</si>
  <si>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</si>
  <si>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</si>
  <si>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</si>
  <si>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</si>
  <si>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</si>
  <si>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</si>
  <si>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</si>
  <si>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</si>
  <si>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</si>
  <si>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</si>
  <si>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</si>
  <si>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</si>
  <si>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</si>
  <si>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</si>
  <si>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</si>
  <si>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</si>
  <si>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</si>
  <si>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</si>
  <si>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</si>
  <si>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</si>
  <si>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</si>
  <si>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</si>
  <si>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</si>
  <si>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</si>
  <si>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</si>
  <si>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</si>
  <si>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</si>
  <si>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</si>
  <si>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</si>
  <si>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</si>
  <si>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</si>
  <si>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</si>
  <si>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</si>
  <si>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</si>
  <si>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</si>
  <si>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</si>
  <si>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</si>
  <si>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</si>
  <si>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</si>
  <si>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</si>
  <si>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</si>
  <si>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</si>
  <si>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</si>
  <si>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</si>
  <si>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</si>
  <si>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</si>
  <si>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</si>
  <si>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</si>
  <si>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</si>
  <si>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</si>
  <si>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</si>
  <si>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</si>
  <si>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</si>
  <si>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</si>
  <si>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</si>
  <si>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</si>
  <si>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</si>
  <si>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</si>
  <si>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</si>
  <si>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</si>
  <si>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</si>
  <si>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</si>
  <si>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</si>
  <si>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</si>
  <si>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</si>
  <si>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</si>
  <si>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</si>
  <si>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</si>
  <si>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</si>
  <si>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</si>
  <si>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</si>
  <si>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</si>
  <si>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</si>
  <si>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</si>
  <si>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</si>
  <si>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</si>
  <si>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</si>
  <si>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</si>
  <si>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</si>
  <si>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</si>
  <si>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</si>
  <si>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</si>
  <si>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</si>
  <si>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</si>
  <si>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</si>
  <si>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</si>
  <si>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</si>
  <si>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</si>
  <si>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</si>
  <si>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</si>
  <si>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</si>
  <si>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</si>
  <si>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</si>
  <si>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</si>
  <si>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</si>
  <si>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</si>
  <si>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</si>
  <si>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</si>
  <si>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</si>
  <si>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</si>
  <si>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</si>
  <si>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</si>
  <si>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</si>
  <si>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</si>
  <si>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</si>
  <si>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</si>
  <si>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</si>
  <si>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</si>
  <si>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</si>
  <si>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</si>
  <si>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</si>
  <si>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</si>
  <si>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</si>
  <si>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</si>
  <si>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</si>
  <si>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</si>
  <si>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</si>
  <si>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</si>
  <si>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</si>
  <si>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</si>
  <si>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</si>
  <si>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</si>
  <si>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</si>
  <si>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</si>
  <si>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</si>
  <si>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</si>
  <si>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</si>
  <si>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</si>
  <si>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</si>
  <si>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</si>
  <si>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</si>
  <si>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</si>
  <si>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</si>
  <si>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</si>
  <si>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</si>
  <si>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</si>
  <si>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</si>
  <si>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</si>
  <si>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</si>
  <si>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</si>
  <si>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</si>
  <si>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</si>
  <si>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</si>
  <si>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</si>
  <si>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</si>
  <si>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</si>
  <si>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</si>
  <si>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</si>
  <si>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</si>
  <si>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</si>
  <si>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</si>
  <si>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</si>
  <si>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</si>
  <si>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</si>
  <si>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</si>
  <si>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</si>
  <si>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</si>
  <si>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</si>
  <si>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</si>
  <si>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</si>
  <si>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</si>
  <si>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</si>
  <si>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</si>
  <si>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</si>
  <si>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</si>
  <si>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</si>
  <si>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</si>
  <si>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</si>
  <si>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</si>
  <si>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</si>
  <si>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</si>
  <si>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</si>
  <si>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</si>
  <si>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</si>
  <si>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</si>
  <si>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</si>
  <si>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</si>
  <si>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</si>
  <si>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</si>
  <si>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</si>
  <si>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</si>
  <si>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</si>
  <si>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</si>
  <si>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</si>
  <si>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</si>
  <si>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</si>
  <si>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</si>
  <si>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</si>
  <si>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</si>
  <si>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</si>
  <si>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</si>
  <si>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</si>
  <si>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</si>
  <si>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</si>
  <si>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</si>
  <si>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</si>
  <si>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</si>
  <si>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</si>
  <si>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</si>
  <si>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</si>
  <si>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</si>
  <si>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</si>
  <si>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</si>
  <si>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</si>
  <si>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</si>
  <si>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</si>
  <si>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</si>
  <si>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</si>
  <si>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</si>
  <si>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</si>
  <si>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医療法人社団誠弘会池袋病院</t>
    <phoneticPr fontId="3"/>
  </si>
  <si>
    <t>〒350-1175 川越市笠幡３７２４－６</t>
    <phoneticPr fontId="3"/>
  </si>
  <si>
    <t>〇</t>
  </si>
  <si>
    <t>医療法人</t>
  </si>
  <si>
    <t>複数の診療科で活用</t>
  </si>
  <si>
    <t>内科</t>
  </si>
  <si>
    <t>脳神経外科</t>
  </si>
  <si>
    <t>外科</t>
  </si>
  <si>
    <t>急性期一般入院料２</t>
  </si>
  <si>
    <t>ＤＰＣ標準病院群</t>
  </si>
  <si>
    <t>有</t>
  </si>
  <si>
    <t>看護必要度Ⅰ</t>
    <phoneticPr fontId="3"/>
  </si>
  <si>
    <t>Ａ病棟</t>
  </si>
  <si>
    <t>急性期機能</t>
  </si>
  <si>
    <t>-</t>
    <phoneticPr fontId="3"/>
  </si>
  <si>
    <t>Ｂ病棟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</si>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</sst>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79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76</v>
      </c>
      <c r="K99" s="237" t="str">
        <f>IF(OR(COUNTIF(L99:M99,"未確認")&gt;0,COUNTIF(L99:M99,"~*")&gt;0),"※","")</f>
        <v/>
      </c>
      <c r="L99" s="258">
        <v>60</v>
      </c>
      <c r="M99" s="258">
        <v>16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76</v>
      </c>
      <c r="K101" s="237" t="str">
        <f>IF(OR(COUNTIF(L101:M101,"未確認")&gt;0,COUNTIF(L101:M101,"~*")&gt;0),"※","")</f>
        <v/>
      </c>
      <c r="L101" s="258">
        <v>60</v>
      </c>
      <c r="M101" s="258">
        <v>16</v>
      </c>
    </row>
    <row r="102" spans="1:22" s="83" customFormat="1" ht="34.5" customHeight="1">
      <c r="A102" s="244" t="s">
        <v>610</v>
      </c>
      <c r="B102" s="84"/>
      <c r="C102" s="377"/>
      <c r="D102" s="379"/>
      <c r="E102" s="317" t="s">
        <v>612</v>
      </c>
      <c r="F102" s="318"/>
      <c r="G102" s="318"/>
      <c r="H102" s="319"/>
      <c r="I102" s="420"/>
      <c r="J102" s="256">
        <f t="shared" si="0"/>
        <v>76</v>
      </c>
      <c r="K102" s="237" t="str">
        <f t="shared" ref="K102:K111" si="1">IF(OR(COUNTIF(L101:M101,"未確認")&gt;0,COUNTIF(L101:M101,"~*")&gt;0),"※","")</f>
        <v/>
      </c>
      <c r="L102" s="258">
        <v>60</v>
      </c>
      <c r="M102" s="258">
        <v>16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535</v>
      </c>
    </row>
    <row r="132" spans="1:22" s="83" customFormat="1" ht="34.5" customHeight="1">
      <c r="A132" s="244" t="s">
        <v>621</v>
      </c>
      <c r="B132" s="84"/>
      <c r="C132" s="295"/>
      <c r="D132" s="297"/>
      <c r="E132" s="320" t="s">
        <v>58</v>
      </c>
      <c r="F132" s="321"/>
      <c r="G132" s="321"/>
      <c r="H132" s="322"/>
      <c r="I132" s="389"/>
      <c r="J132" s="101"/>
      <c r="K132" s="102"/>
      <c r="L132" s="82">
        <v>60</v>
      </c>
      <c r="M132" s="82">
        <v>16</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8</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99</v>
      </c>
      <c r="K146" s="264" t="str">
        <f t="shared" si="3"/>
        <v/>
      </c>
      <c r="L146" s="117">
        <v>99</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14</v>
      </c>
      <c r="K167" s="264" t="str">
        <f t="shared" si="3"/>
        <v/>
      </c>
      <c r="L167" s="117">
        <v>0</v>
      </c>
      <c r="M167" s="117">
        <v>14</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6.29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12</v>
      </c>
      <c r="M269" s="147">
        <v>3</v>
      </c>
    </row>
    <row r="270" spans="1:22" s="83" customFormat="1" ht="34.5" customHeight="1">
      <c r="A270" s="249" t="s">
        <v>725</v>
      </c>
      <c r="B270" s="120"/>
      <c r="C270" s="371"/>
      <c r="D270" s="371"/>
      <c r="E270" s="371"/>
      <c r="F270" s="371"/>
      <c r="G270" s="371" t="s">
        <v>148</v>
      </c>
      <c r="H270" s="371"/>
      <c r="I270" s="404"/>
      <c r="J270" s="266">
        <f t="shared" si="9"/>
        <v>11.34</v>
      </c>
      <c r="K270" s="81" t="str">
        <f t="shared" si="8"/>
        <v/>
      </c>
      <c r="L270" s="148">
        <v>8.66</v>
      </c>
      <c r="M270" s="148">
        <v>2.68</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3</v>
      </c>
      <c r="M271" s="147">
        <v>1</v>
      </c>
    </row>
    <row r="272" spans="1:22" s="83" customFormat="1" ht="34.5" customHeight="1">
      <c r="A272" s="249" t="s">
        <v>726</v>
      </c>
      <c r="B272" s="120"/>
      <c r="C272" s="372"/>
      <c r="D272" s="372"/>
      <c r="E272" s="372"/>
      <c r="F272" s="372"/>
      <c r="G272" s="371" t="s">
        <v>148</v>
      </c>
      <c r="H272" s="371"/>
      <c r="I272" s="404"/>
      <c r="J272" s="266">
        <f t="shared" si="9"/>
        <v>0.51</v>
      </c>
      <c r="K272" s="81" t="str">
        <f t="shared" si="8"/>
        <v/>
      </c>
      <c r="L272" s="148">
        <v>0</v>
      </c>
      <c r="M272" s="148">
        <v>0.51</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4</v>
      </c>
      <c r="M273" s="147">
        <v>0</v>
      </c>
    </row>
    <row r="274" spans="1:13" s="83" customFormat="1" ht="34.5" customHeight="1">
      <c r="A274" s="249" t="s">
        <v>727</v>
      </c>
      <c r="B274" s="120"/>
      <c r="C274" s="372"/>
      <c r="D274" s="372"/>
      <c r="E274" s="372"/>
      <c r="F274" s="372"/>
      <c r="G274" s="371" t="s">
        <v>148</v>
      </c>
      <c r="H274" s="371"/>
      <c r="I274" s="404"/>
      <c r="J274" s="266">
        <f t="shared" si="9"/>
        <v>4.72</v>
      </c>
      <c r="K274" s="81" t="str">
        <f t="shared" si="8"/>
        <v/>
      </c>
      <c r="L274" s="148">
        <v>4.72</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6</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6</v>
      </c>
      <c r="K287" s="81" t="str">
        <f t="shared" si="8"/>
        <v/>
      </c>
      <c r="L287" s="141"/>
      <c r="M287" s="141"/>
    </row>
    <row r="288" spans="1:13" s="83" customFormat="1" ht="34.5" customHeight="1">
      <c r="A288" s="244" t="s">
        <v>734</v>
      </c>
      <c r="B288" s="84"/>
      <c r="C288" s="374"/>
      <c r="D288" s="374"/>
      <c r="E288" s="374"/>
      <c r="F288" s="374"/>
      <c r="G288" s="371" t="s">
        <v>148</v>
      </c>
      <c r="H288" s="371"/>
      <c r="I288" s="404"/>
      <c r="J288" s="266">
        <v>1.57</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2</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0.57999999999999996</v>
      </c>
      <c r="M298" s="148">
        <v>2.7</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3.91</v>
      </c>
      <c r="N300" s="148">
        <v>0.96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1.28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0.34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946</v>
      </c>
      <c r="K392" s="81" t="str">
        <f t="shared" ref="K392:K397" si="12">IF(OR(COUNTIF(L392:M392,"未確認")&gt;0,COUNTIF(L392:M392,"~*")&gt;0),"※","")</f>
        <v/>
      </c>
      <c r="L392" s="147">
        <v>932</v>
      </c>
      <c r="M392" s="147">
        <v>14</v>
      </c>
    </row>
    <row r="393" spans="1:22" s="83" customFormat="1" ht="34.5" customHeight="1">
      <c r="A393" s="249" t="s">
        <v>773</v>
      </c>
      <c r="B393" s="84"/>
      <c r="C393" s="370"/>
      <c r="D393" s="380"/>
      <c r="E393" s="320" t="s">
        <v>224</v>
      </c>
      <c r="F393" s="321"/>
      <c r="G393" s="321"/>
      <c r="H393" s="322"/>
      <c r="I393" s="343"/>
      <c r="J393" s="140">
        <f t="shared" si="11"/>
        <v>276</v>
      </c>
      <c r="K393" s="81" t="str">
        <f t="shared" si="12"/>
        <v/>
      </c>
      <c r="L393" s="147">
        <v>263</v>
      </c>
      <c r="M393" s="147">
        <v>13</v>
      </c>
    </row>
    <row r="394" spans="1:22" s="83" customFormat="1" ht="34.5" customHeight="1">
      <c r="A394" s="250" t="s">
        <v>774</v>
      </c>
      <c r="B394" s="84"/>
      <c r="C394" s="370"/>
      <c r="D394" s="381"/>
      <c r="E394" s="320" t="s">
        <v>225</v>
      </c>
      <c r="F394" s="321"/>
      <c r="G394" s="321"/>
      <c r="H394" s="322"/>
      <c r="I394" s="343"/>
      <c r="J394" s="140">
        <f t="shared" si="11"/>
        <v>253</v>
      </c>
      <c r="K394" s="81" t="str">
        <f t="shared" si="12"/>
        <v/>
      </c>
      <c r="L394" s="147">
        <v>253</v>
      </c>
      <c r="M394" s="147">
        <v>0</v>
      </c>
    </row>
    <row r="395" spans="1:22" s="83" customFormat="1" ht="34.5" customHeight="1">
      <c r="A395" s="250" t="s">
        <v>775</v>
      </c>
      <c r="B395" s="84"/>
      <c r="C395" s="370"/>
      <c r="D395" s="382"/>
      <c r="E395" s="320" t="s">
        <v>226</v>
      </c>
      <c r="F395" s="321"/>
      <c r="G395" s="321"/>
      <c r="H395" s="322"/>
      <c r="I395" s="343"/>
      <c r="J395" s="140">
        <f t="shared" si="11"/>
        <v>417</v>
      </c>
      <c r="K395" s="81" t="str">
        <f t="shared" si="12"/>
        <v/>
      </c>
      <c r="L395" s="147">
        <v>416</v>
      </c>
      <c r="M395" s="147">
        <v>1</v>
      </c>
    </row>
    <row r="396" spans="1:22" s="83" customFormat="1" ht="34.5" customHeight="1">
      <c r="A396" s="250" t="s">
        <v>776</v>
      </c>
      <c r="B396" s="1"/>
      <c r="C396" s="370"/>
      <c r="D396" s="320" t="s">
        <v>227</v>
      </c>
      <c r="E396" s="321"/>
      <c r="F396" s="321"/>
      <c r="G396" s="321"/>
      <c r="H396" s="322"/>
      <c r="I396" s="343"/>
      <c r="J396" s="140">
        <f t="shared" si="11"/>
        <v>19313</v>
      </c>
      <c r="K396" s="81" t="str">
        <f t="shared" si="12"/>
        <v/>
      </c>
      <c r="L396" s="147">
        <v>14334</v>
      </c>
      <c r="M396" s="147">
        <v>4979</v>
      </c>
    </row>
    <row r="397" spans="1:22" s="83" customFormat="1" ht="34.5" customHeight="1">
      <c r="A397" s="250" t="s">
        <v>777</v>
      </c>
      <c r="B397" s="119"/>
      <c r="C397" s="370"/>
      <c r="D397" s="320" t="s">
        <v>228</v>
      </c>
      <c r="E397" s="321"/>
      <c r="F397" s="321"/>
      <c r="G397" s="321"/>
      <c r="H397" s="322"/>
      <c r="I397" s="344"/>
      <c r="J397" s="140">
        <f t="shared" si="11"/>
        <v>859</v>
      </c>
      <c r="K397" s="81" t="str">
        <f t="shared" si="12"/>
        <v/>
      </c>
      <c r="L397" s="147">
        <v>850</v>
      </c>
      <c r="M397" s="147">
        <v>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946</v>
      </c>
      <c r="K405" s="81" t="str">
        <f t="shared" ref="K405:K422" si="14">IF(OR(COUNTIF(L405:M405,"未確認")&gt;0,COUNTIF(L405:M405,"~*")&gt;0),"※","")</f>
        <v/>
      </c>
      <c r="L405" s="147">
        <v>932</v>
      </c>
      <c r="M405" s="147">
        <v>14</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0</v>
      </c>
      <c r="M406" s="147">
        <v>11</v>
      </c>
    </row>
    <row r="407" spans="1:22" s="83" customFormat="1" ht="34.5" customHeight="1">
      <c r="A407" s="251" t="s">
        <v>780</v>
      </c>
      <c r="B407" s="119"/>
      <c r="C407" s="369"/>
      <c r="D407" s="369"/>
      <c r="E407" s="320" t="s">
        <v>235</v>
      </c>
      <c r="F407" s="321"/>
      <c r="G407" s="321"/>
      <c r="H407" s="322"/>
      <c r="I407" s="361"/>
      <c r="J407" s="140">
        <f t="shared" si="13"/>
        <v>842</v>
      </c>
      <c r="K407" s="81" t="str">
        <f t="shared" si="14"/>
        <v/>
      </c>
      <c r="L407" s="147">
        <v>839</v>
      </c>
      <c r="M407" s="147">
        <v>3</v>
      </c>
    </row>
    <row r="408" spans="1:22" s="83" customFormat="1" ht="34.5" customHeight="1">
      <c r="A408" s="251" t="s">
        <v>781</v>
      </c>
      <c r="B408" s="119"/>
      <c r="C408" s="369"/>
      <c r="D408" s="369"/>
      <c r="E408" s="320" t="s">
        <v>236</v>
      </c>
      <c r="F408" s="321"/>
      <c r="G408" s="321"/>
      <c r="H408" s="322"/>
      <c r="I408" s="361"/>
      <c r="J408" s="140">
        <f t="shared" si="13"/>
        <v>39</v>
      </c>
      <c r="K408" s="81" t="str">
        <f t="shared" si="14"/>
        <v/>
      </c>
      <c r="L408" s="147">
        <v>39</v>
      </c>
      <c r="M408" s="147">
        <v>0</v>
      </c>
    </row>
    <row r="409" spans="1:22" s="83" customFormat="1" ht="34.5" customHeight="1">
      <c r="A409" s="251" t="s">
        <v>782</v>
      </c>
      <c r="B409" s="119"/>
      <c r="C409" s="369"/>
      <c r="D409" s="369"/>
      <c r="E409" s="317" t="s">
        <v>989</v>
      </c>
      <c r="F409" s="318"/>
      <c r="G409" s="318"/>
      <c r="H409" s="319"/>
      <c r="I409" s="361"/>
      <c r="J409" s="140">
        <f t="shared" si="13"/>
        <v>54</v>
      </c>
      <c r="K409" s="81" t="str">
        <f t="shared" si="14"/>
        <v/>
      </c>
      <c r="L409" s="147">
        <v>54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859</v>
      </c>
      <c r="K413" s="81" t="str">
        <f t="shared" si="14"/>
        <v/>
      </c>
      <c r="L413" s="147">
        <v>850</v>
      </c>
      <c r="M413" s="147">
        <v>9</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12</v>
      </c>
      <c r="M414" s="147">
        <v>0</v>
      </c>
    </row>
    <row r="415" spans="1:22" s="83" customFormat="1" ht="34.5" customHeight="1">
      <c r="A415" s="251" t="s">
        <v>788</v>
      </c>
      <c r="B415" s="119"/>
      <c r="C415" s="369"/>
      <c r="D415" s="369"/>
      <c r="E415" s="320" t="s">
        <v>242</v>
      </c>
      <c r="F415" s="321"/>
      <c r="G415" s="321"/>
      <c r="H415" s="322"/>
      <c r="I415" s="361"/>
      <c r="J415" s="140">
        <f t="shared" si="13"/>
        <v>642</v>
      </c>
      <c r="K415" s="81" t="str">
        <f t="shared" si="14"/>
        <v/>
      </c>
      <c r="L415" s="147">
        <v>638</v>
      </c>
      <c r="M415" s="147">
        <v>4</v>
      </c>
    </row>
    <row r="416" spans="1:22" s="83" customFormat="1" ht="34.5" customHeight="1">
      <c r="A416" s="251" t="s">
        <v>789</v>
      </c>
      <c r="B416" s="119"/>
      <c r="C416" s="369"/>
      <c r="D416" s="369"/>
      <c r="E416" s="320" t="s">
        <v>243</v>
      </c>
      <c r="F416" s="321"/>
      <c r="G416" s="321"/>
      <c r="H416" s="322"/>
      <c r="I416" s="361"/>
      <c r="J416" s="140">
        <f t="shared" si="13"/>
        <v>88</v>
      </c>
      <c r="K416" s="81" t="str">
        <f t="shared" si="14"/>
        <v/>
      </c>
      <c r="L416" s="147">
        <v>87</v>
      </c>
      <c r="M416" s="147">
        <v>1</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13</v>
      </c>
      <c r="M417" s="147">
        <v>0</v>
      </c>
    </row>
    <row r="418" spans="1:22" s="83" customFormat="1" ht="34.5" customHeight="1">
      <c r="A418" s="251" t="s">
        <v>791</v>
      </c>
      <c r="B418" s="119"/>
      <c r="C418" s="369"/>
      <c r="D418" s="369"/>
      <c r="E418" s="320" t="s">
        <v>245</v>
      </c>
      <c r="F418" s="321"/>
      <c r="G418" s="321"/>
      <c r="H418" s="322"/>
      <c r="I418" s="361"/>
      <c r="J418" s="140">
        <f t="shared" si="13"/>
        <v>14</v>
      </c>
      <c r="K418" s="81" t="str">
        <f t="shared" si="14"/>
        <v/>
      </c>
      <c r="L418" s="147">
        <v>13</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40</v>
      </c>
      <c r="K420" s="81" t="str">
        <f t="shared" si="14"/>
        <v/>
      </c>
      <c r="L420" s="147">
        <v>40</v>
      </c>
      <c r="M420" s="147">
        <v>0</v>
      </c>
    </row>
    <row r="421" spans="1:22" s="83" customFormat="1" ht="34.5" customHeight="1">
      <c r="A421" s="251" t="s">
        <v>794</v>
      </c>
      <c r="B421" s="119"/>
      <c r="C421" s="369"/>
      <c r="D421" s="369"/>
      <c r="E421" s="320" t="s">
        <v>247</v>
      </c>
      <c r="F421" s="321"/>
      <c r="G421" s="321"/>
      <c r="H421" s="322"/>
      <c r="I421" s="361"/>
      <c r="J421" s="140">
        <f t="shared" si="13"/>
        <v>50</v>
      </c>
      <c r="K421" s="81" t="str">
        <f t="shared" si="14"/>
        <v/>
      </c>
      <c r="L421" s="147">
        <v>47</v>
      </c>
      <c r="M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847</v>
      </c>
      <c r="K430" s="193" t="str">
        <f>IF(OR(COUNTIF(L430:M430,"未確認")&gt;0,COUNTIF(L430:M430,"~*")&gt;0),"※","")</f>
        <v/>
      </c>
      <c r="L430" s="147">
        <v>838</v>
      </c>
      <c r="M430" s="147">
        <v>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88</v>
      </c>
      <c r="K432" s="193" t="str">
        <f>IF(OR(COUNTIF(L432:M432,"未確認")&gt;0,COUNTIF(L432:M432,"~*")&gt;0),"※","")</f>
        <v/>
      </c>
      <c r="L432" s="147">
        <v>86</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759</v>
      </c>
      <c r="K433" s="193" t="str">
        <f>IF(OR(COUNTIF(L433:M433,"未確認")&gt;0,COUNTIF(L433:M433,"~*")&gt;0),"※","")</f>
        <v/>
      </c>
      <c r="L433" s="147">
        <v>752</v>
      </c>
      <c r="M433" s="147">
        <v>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19</v>
      </c>
      <c r="K468" s="201" t="str">
        <f t="shared" ref="K468:K475" si="16">IF(OR(COUNTIF(L468:M468,"未確認")&gt;0,COUNTIF(L468:M468,"*")&gt;0),"※","")</f>
        <v>※</v>
      </c>
      <c r="L468" s="117">
        <v>19</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11</v>
      </c>
      <c r="K481" s="201" t="str">
        <f t="shared" si="18"/>
        <v/>
      </c>
      <c r="L481" s="117">
        <v>11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1051</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38.6</v>
      </c>
      <c r="M560" s="211">
        <v>0</v>
      </c>
    </row>
    <row r="561" spans="1:13" s="91" customFormat="1" ht="34.5" customHeight="1">
      <c r="A561" s="251" t="s">
        <v>871</v>
      </c>
      <c r="B561" s="119"/>
      <c r="C561" s="209"/>
      <c r="D561" s="331" t="s">
        <v>377</v>
      </c>
      <c r="E561" s="342"/>
      <c r="F561" s="342"/>
      <c r="G561" s="342"/>
      <c r="H561" s="332"/>
      <c r="I561" s="343"/>
      <c r="J561" s="207"/>
      <c r="K561" s="210"/>
      <c r="L561" s="211">
        <v>25.7</v>
      </c>
      <c r="M561" s="211">
        <v>0</v>
      </c>
    </row>
    <row r="562" spans="1:13" s="91" customFormat="1" ht="34.5" customHeight="1">
      <c r="A562" s="251" t="s">
        <v>872</v>
      </c>
      <c r="B562" s="119"/>
      <c r="C562" s="209"/>
      <c r="D562" s="331" t="s">
        <v>992</v>
      </c>
      <c r="E562" s="342"/>
      <c r="F562" s="342"/>
      <c r="G562" s="342"/>
      <c r="H562" s="332"/>
      <c r="I562" s="343"/>
      <c r="J562" s="207"/>
      <c r="K562" s="210"/>
      <c r="L562" s="211">
        <v>19.8</v>
      </c>
      <c r="M562" s="211">
        <v>0</v>
      </c>
    </row>
    <row r="563" spans="1:13" s="91" customFormat="1" ht="34.5" customHeight="1">
      <c r="A563" s="251" t="s">
        <v>873</v>
      </c>
      <c r="B563" s="119"/>
      <c r="C563" s="209"/>
      <c r="D563" s="331" t="s">
        <v>379</v>
      </c>
      <c r="E563" s="342"/>
      <c r="F563" s="342"/>
      <c r="G563" s="342"/>
      <c r="H563" s="332"/>
      <c r="I563" s="343"/>
      <c r="J563" s="207"/>
      <c r="K563" s="210"/>
      <c r="L563" s="211">
        <v>10.199999999999999</v>
      </c>
      <c r="M563" s="211">
        <v>0</v>
      </c>
    </row>
    <row r="564" spans="1:13" s="91" customFormat="1" ht="34.5" customHeight="1">
      <c r="A564" s="251" t="s">
        <v>874</v>
      </c>
      <c r="B564" s="119"/>
      <c r="C564" s="209"/>
      <c r="D564" s="331" t="s">
        <v>380</v>
      </c>
      <c r="E564" s="342"/>
      <c r="F564" s="342"/>
      <c r="G564" s="342"/>
      <c r="H564" s="332"/>
      <c r="I564" s="343"/>
      <c r="J564" s="207"/>
      <c r="K564" s="210"/>
      <c r="L564" s="211">
        <v>3.4</v>
      </c>
      <c r="M564" s="211">
        <v>0</v>
      </c>
    </row>
    <row r="565" spans="1:13" s="91" customFormat="1" ht="34.5" customHeight="1">
      <c r="A565" s="251" t="s">
        <v>875</v>
      </c>
      <c r="B565" s="119"/>
      <c r="C565" s="280"/>
      <c r="D565" s="331" t="s">
        <v>869</v>
      </c>
      <c r="E565" s="342"/>
      <c r="F565" s="342"/>
      <c r="G565" s="342"/>
      <c r="H565" s="332"/>
      <c r="I565" s="343"/>
      <c r="J565" s="207"/>
      <c r="K565" s="210"/>
      <c r="L565" s="211">
        <v>19.600000000000001</v>
      </c>
      <c r="M565" s="211">
        <v>0</v>
      </c>
    </row>
    <row r="566" spans="1:13" s="91" customFormat="1" ht="34.5" customHeight="1">
      <c r="A566" s="251" t="s">
        <v>876</v>
      </c>
      <c r="B566" s="119"/>
      <c r="C566" s="285"/>
      <c r="D566" s="331" t="s">
        <v>993</v>
      </c>
      <c r="E566" s="342"/>
      <c r="F566" s="342"/>
      <c r="G566" s="342"/>
      <c r="H566" s="332"/>
      <c r="I566" s="343"/>
      <c r="J566" s="213"/>
      <c r="K566" s="214"/>
      <c r="L566" s="211">
        <v>27.9</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15.9</v>
      </c>
      <c r="M568" s="211">
        <v>0</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992</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993</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771</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30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392</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49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515</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15</v>
      </c>
      <c r="K622" s="201" t="str">
        <f t="shared" si="29"/>
        <v/>
      </c>
      <c r="L622" s="117">
        <v>15</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19</v>
      </c>
      <c r="K631" s="201" t="str">
        <f t="shared" ref="K631:K638" si="31">IF(OR(COUNTIF(L631:M631,"未確認")&gt;0,COUNTIF(L631:M631,"*")&gt;0),"※","")</f>
        <v>※</v>
      </c>
      <c r="L631" s="117">
        <v>19</v>
      </c>
      <c r="M631" s="117" t="s">
        <v>541</v>
      </c>
    </row>
    <row r="632" spans="1:22" s="118" customFormat="1" ht="56.1" customHeight="1">
      <c r="A632" s="252" t="s">
        <v>918</v>
      </c>
      <c r="B632" s="119"/>
      <c r="C632" s="320" t="s">
        <v>434</v>
      </c>
      <c r="D632" s="321"/>
      <c r="E632" s="321"/>
      <c r="F632" s="321"/>
      <c r="G632" s="321"/>
      <c r="H632" s="322"/>
      <c r="I632" s="122" t="s">
        <v>435</v>
      </c>
      <c r="J632" s="116">
        <f t="shared" si="30"/>
        <v>26</v>
      </c>
      <c r="K632" s="201" t="str">
        <f t="shared" si="31"/>
        <v>※</v>
      </c>
      <c r="L632" s="117">
        <v>26</v>
      </c>
      <c r="M632" s="117" t="s">
        <v>541</v>
      </c>
    </row>
    <row r="633" spans="1:22" s="118" customFormat="1" ht="57">
      <c r="A633" s="252" t="s">
        <v>919</v>
      </c>
      <c r="B633" s="119"/>
      <c r="C633" s="320" t="s">
        <v>436</v>
      </c>
      <c r="D633" s="321"/>
      <c r="E633" s="321"/>
      <c r="F633" s="321"/>
      <c r="G633" s="321"/>
      <c r="H633" s="322"/>
      <c r="I633" s="122" t="s">
        <v>437</v>
      </c>
      <c r="J633" s="116">
        <f t="shared" si="30"/>
        <v>20</v>
      </c>
      <c r="K633" s="201" t="str">
        <f t="shared" si="31"/>
        <v>※</v>
      </c>
      <c r="L633" s="117">
        <v>20</v>
      </c>
      <c r="M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20</v>
      </c>
      <c r="K637" s="201" t="str">
        <f t="shared" si="31"/>
        <v/>
      </c>
      <c r="L637" s="117">
        <v>10</v>
      </c>
      <c r="M637" s="117">
        <v>10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40</v>
      </c>
      <c r="K646" s="201" t="str">
        <f t="shared" ref="K646:K660" si="33">IF(OR(COUNTIF(L646:M646,"未確認")&gt;0,COUNTIF(L646:M646,"*")&gt;0),"※","")</f>
        <v>※</v>
      </c>
      <c r="L646" s="117">
        <v>40</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10</v>
      </c>
      <c r="K648" s="201" t="str">
        <f t="shared" si="33"/>
        <v>※</v>
      </c>
      <c r="L648" s="117">
        <v>10</v>
      </c>
      <c r="M648" s="117" t="s">
        <v>541</v>
      </c>
    </row>
    <row r="649" spans="1:22" s="118" customFormat="1" ht="69.95" customHeight="1">
      <c r="A649" s="252" t="s">
        <v>928</v>
      </c>
      <c r="B649" s="84"/>
      <c r="C649" s="295"/>
      <c r="D649" s="297"/>
      <c r="E649" s="320" t="s">
        <v>940</v>
      </c>
      <c r="F649" s="321"/>
      <c r="G649" s="321"/>
      <c r="H649" s="322"/>
      <c r="I649" s="122" t="s">
        <v>456</v>
      </c>
      <c r="J649" s="116">
        <f t="shared" si="32"/>
        <v>19</v>
      </c>
      <c r="K649" s="201" t="str">
        <f t="shared" si="33"/>
        <v/>
      </c>
      <c r="L649" s="117">
        <v>19</v>
      </c>
      <c r="M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v>12</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34</v>
      </c>
      <c r="K655" s="201" t="str">
        <f t="shared" si="33"/>
        <v/>
      </c>
      <c r="L655" s="117">
        <v>34</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24</v>
      </c>
      <c r="K657" s="201" t="str">
        <f t="shared" si="33"/>
        <v/>
      </c>
      <c r="L657" s="117">
        <v>24</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v>0</v>
      </c>
      <c r="M668" s="225">
        <v>0</v>
      </c>
    </row>
    <row r="669" spans="1:22" s="83" customFormat="1" ht="56.1" customHeight="1">
      <c r="A669" s="251" t="s">
        <v>952</v>
      </c>
      <c r="B669" s="84"/>
      <c r="C669" s="317" t="s">
        <v>483</v>
      </c>
      <c r="D669" s="318"/>
      <c r="E669" s="318"/>
      <c r="F669" s="318"/>
      <c r="G669" s="318"/>
      <c r="H669" s="319"/>
      <c r="I669" s="138" t="s">
        <v>484</v>
      </c>
      <c r="J669" s="223"/>
      <c r="K669" s="224"/>
      <c r="L669" s="300">
        <v>0</v>
      </c>
      <c r="M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row>
    <row r="671" spans="1:22" s="83" customFormat="1" ht="35.1" customHeight="1">
      <c r="A671" s="251" t="s">
        <v>954</v>
      </c>
      <c r="B671" s="84"/>
      <c r="C671" s="227"/>
      <c r="D671" s="228"/>
      <c r="E671" s="323" t="s">
        <v>487</v>
      </c>
      <c r="F671" s="324"/>
      <c r="G671" s="324"/>
      <c r="H671" s="325"/>
      <c r="I671" s="327"/>
      <c r="J671" s="223"/>
      <c r="K671" s="224"/>
      <c r="L671" s="301">
        <v>0</v>
      </c>
      <c r="M671" s="301">
        <v>0</v>
      </c>
    </row>
    <row r="672" spans="1:22" s="83" customFormat="1" ht="25.7" customHeight="1">
      <c r="A672" s="251" t="s">
        <v>955</v>
      </c>
      <c r="B672" s="84"/>
      <c r="C672" s="229"/>
      <c r="D672" s="286"/>
      <c r="E672" s="329"/>
      <c r="F672" s="330"/>
      <c r="G672" s="331" t="s">
        <v>1003</v>
      </c>
      <c r="H672" s="332"/>
      <c r="I672" s="328"/>
      <c r="J672" s="223"/>
      <c r="K672" s="224"/>
      <c r="L672" s="301">
        <v>0</v>
      </c>
      <c r="M672" s="301">
        <v>0</v>
      </c>
    </row>
    <row r="673" spans="1:22" s="115" customFormat="1" ht="80.099999999999994" customHeight="1">
      <c r="A673" s="251" t="s">
        <v>956</v>
      </c>
      <c r="B673" s="84"/>
      <c r="C673" s="323" t="s">
        <v>1027</v>
      </c>
      <c r="D673" s="324"/>
      <c r="E673" s="324"/>
      <c r="F673" s="324"/>
      <c r="G673" s="324"/>
      <c r="H673" s="325"/>
      <c r="I673" s="326" t="s">
        <v>1031</v>
      </c>
      <c r="J673" s="223"/>
      <c r="K673" s="224"/>
      <c r="L673" s="301">
        <v>0</v>
      </c>
      <c r="M673" s="301">
        <v>0</v>
      </c>
    </row>
    <row r="674" spans="1:22" s="115" customFormat="1" ht="34.5" customHeight="1">
      <c r="A674" s="251" t="s">
        <v>957</v>
      </c>
      <c r="B674" s="84"/>
      <c r="C674" s="289"/>
      <c r="D674" s="291"/>
      <c r="E674" s="317" t="s">
        <v>1004</v>
      </c>
      <c r="F674" s="318"/>
      <c r="G674" s="318"/>
      <c r="H674" s="319"/>
      <c r="I674" s="333"/>
      <c r="J674" s="223"/>
      <c r="K674" s="224"/>
      <c r="L674" s="301">
        <v>0</v>
      </c>
      <c r="M674" s="301">
        <v>0</v>
      </c>
    </row>
    <row r="675" spans="1:22" s="83" customFormat="1" ht="56.1" customHeight="1">
      <c r="A675" s="251" t="s">
        <v>958</v>
      </c>
      <c r="B675" s="84"/>
      <c r="C675" s="317" t="s">
        <v>1005</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14</v>
      </c>
      <c r="K694" s="201" t="str">
        <f>IF(OR(COUNTIF(L694:M694,"未確認")&gt;0,COUNTIF(L694:M694,"*")&gt;0),"※","")</f>
        <v/>
      </c>
      <c r="L694" s="117">
        <v>0</v>
      </c>
      <c r="M694" s="117">
        <v>14</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10</v>
      </c>
      <c r="K695" s="201" t="str">
        <f>IF(OR(COUNTIF(L695:M695,"未確認")&gt;0,COUNTIF(L695:M695,"*")&gt;0),"※","")</f>
        <v/>
      </c>
      <c r="L695" s="117">
        <v>0</v>
      </c>
      <c r="M695" s="117">
        <v>10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748F1A-0121-4566-8CED-773072B0CA9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2019-12-23T00:30:31Z</dcterms:modified>
</cp:coreProperties>
</file>