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4D6D437-2876-4B7E-81EC-FD6E31F06AF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<sst xmlns="http://schemas.openxmlformats.org/spreadsheetml/2006/main" count="3213" uniqueCount="1050">
  <si>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</si>
  <si>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</si>
  <si>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</si>
  <si>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</si>
  <si>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</si>
  <si>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</si>
  <si>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</si>
  <si>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</si>
  <si>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</si>
  <si>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</si>
  <si>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</si>
  <si>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</si>
  <si>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</si>
  <si>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</si>
  <si>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</si>
  <si>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</si>
  <si>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</si>
  <si>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</si>
  <si>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</si>
  <si>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</si>
  <si>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</si>
  <si>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</si>
  <si>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</si>
  <si>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</si>
  <si>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</si>
  <si>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</si>
  <si>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</si>
  <si>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</si>
  <si>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</si>
  <si>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</si>
  <si>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</si>
  <si>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</si>
  <si>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</si>
  <si>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</si>
  <si>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</si>
  <si>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</si>
  <si>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</si>
  <si>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</si>
  <si>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</si>
  <si>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</si>
  <si>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</si>
  <si>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</si>
  <si>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</si>
  <si>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</si>
  <si>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</si>
  <si>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</si>
  <si>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</si>
  <si>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</si>
  <si>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</si>
  <si>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</si>
  <si>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</si>
  <si>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</si>
  <si>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</si>
  <si>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</si>
  <si>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</si>
  <si>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</si>
  <si>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</si>
  <si>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</si>
  <si>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</si>
  <si>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</si>
  <si>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</si>
  <si>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</si>
  <si>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</si>
  <si>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</si>
  <si>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</si>
  <si>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</si>
  <si>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</si>
  <si>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</si>
  <si>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</si>
  <si>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</si>
  <si>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</si>
  <si>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</si>
  <si>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</si>
  <si>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</si>
  <si>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</si>
  <si>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</si>
  <si>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</si>
  <si>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</si>
  <si>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</si>
  <si>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</si>
  <si>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</si>
  <si>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</si>
  <si>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</si>
  <si>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</si>
  <si>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</si>
  <si>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</si>
  <si>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</si>
  <si>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</si>
  <si>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</si>
  <si>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</si>
  <si>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</si>
  <si>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</si>
  <si>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</si>
  <si>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</si>
  <si>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</si>
  <si>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</si>
  <si>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</si>
  <si>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</si>
  <si>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</si>
  <si>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</si>
  <si>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</si>
  <si>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</si>
  <si>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</si>
  <si>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</si>
  <si>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</si>
  <si>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</si>
  <si>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</si>
  <si>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</si>
  <si>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</si>
  <si>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</si>
  <si>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</si>
  <si>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</si>
  <si>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</si>
  <si>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</si>
  <si>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</si>
  <si>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</si>
  <si>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</si>
  <si>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</si>
  <si>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</si>
  <si>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</si>
  <si>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</si>
  <si>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</si>
  <si>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</si>
  <si>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</si>
  <si>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</si>
  <si>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</si>
  <si>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</si>
  <si>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</si>
  <si>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</si>
  <si>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</si>
  <si>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</si>
  <si>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</si>
  <si>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</si>
  <si>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</si>
  <si>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</si>
  <si>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</si>
  <si>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</si>
  <si>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</si>
  <si>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</si>
  <si>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</si>
  <si>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</si>
  <si>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</si>
  <si>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</si>
  <si>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</si>
  <si>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</si>
  <si>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</si>
  <si>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</si>
  <si>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</si>
  <si>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</si>
  <si>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</si>
  <si>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</si>
  <si>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</si>
  <si>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</si>
  <si>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</si>
  <si>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</si>
  <si>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</si>
  <si>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</si>
  <si>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</si>
  <si>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</si>
  <si>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</si>
  <si>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</si>
  <si>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</si>
  <si>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</si>
  <si>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</si>
  <si>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</si>
  <si>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</si>
  <si>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</si>
  <si>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</si>
  <si>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</si>
  <si>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</si>
  <si>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</si>
  <si>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</si>
  <si>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</si>
  <si>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</si>
  <si>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</si>
  <si>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</si>
  <si>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</si>
  <si>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</si>
  <si>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</si>
  <si>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</si>
  <si>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</si>
  <si>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</si>
  <si>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</si>
  <si>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</si>
  <si>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</si>
  <si>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</si>
  <si>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</si>
  <si>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</si>
  <si>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</si>
  <si>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</si>
  <si>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</si>
  <si>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</si>
  <si>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</si>
  <si>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</si>
  <si>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</si>
  <si>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</si>
  <si>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</si>
  <si>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</si>
  <si>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</si>
  <si>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</si>
  <si>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</si>
  <si>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</si>
  <si>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</si>
  <si>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</si>
  <si>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</si>
  <si>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</si>
  <si>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</si>
  <si>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</si>
  <si>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</si>
  <si>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</si>
  <si>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</si>
  <si>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</si>
  <si>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</si>
  <si>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</si>
  <si>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</si>
  <si>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</si>
  <si>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</si>
  <si>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</si>
  <si>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</si>
  <si>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</si>
  <si>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</si>
  <si>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</si>
  <si>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</si>
  <si>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</si>
  <si>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</si>
  <si>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</si>
  <si>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</si>
  <si>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</si>
  <si>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</si>
  <si>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</si>
  <si>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</si>
  <si>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</si>
  <si>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</si>
  <si>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</si>
  <si>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</si>
  <si>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</si>
  <si>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</si>
  <si>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</si>
  <si>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</si>
  <si>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</si>
  <si>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</si>
  <si>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</si>
  <si>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</si>
  <si>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</si>
  <si>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</si>
  <si>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</si>
  <si>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</si>
  <si>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</si>
  <si>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</si>
  <si>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</si>
  <si>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</si>
  <si>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</si>
  <si>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</si>
  <si>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</si>
  <si>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</si>
  <si>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</si>
  <si>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</si>
  <si>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</si>
  <si>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</si>
  <si>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</si>
  <si>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</si>
  <si>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</si>
  <si>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</si>
  <si>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</si>
  <si>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</si>
  <si>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</si>
  <si>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</si>
  <si>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</si>
  <si>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</si>
  <si>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</si>
  <si>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</si>
  <si>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</si>
  <si>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</si>
  <si>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</si>
  <si>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</si>
  <si>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</si>
  <si>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</si>
  <si>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</si>
  <si>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</si>
  <si>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</si>
  <si>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</si>
  <si>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</si>
  <si>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</si>
  <si>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</si>
  <si>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</si>
  <si>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</si>
  <si>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</si>
  <si>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</si>
  <si>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</si>
  <si>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</si>
  <si>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</si>
  <si>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</si>
  <si>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</si>
  <si>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</si>
  <si>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</si>
  <si>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</si>
  <si>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</si>
  <si>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</si>
  <si>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</si>
  <si>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</si>
  <si>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</si>
  <si>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</si>
  <si>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</si>
  <si>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</si>
  <si>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</si>
  <si>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</si>
  <si>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</si>
  <si>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</si>
  <si>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</si>
  <si>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</si>
  <si>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</si>
  <si>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</si>
  <si>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</si>
  <si>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</si>
  <si>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</si>
  <si>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</si>
  <si>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</si>
  <si>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</si>
  <si>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</si>
  <si>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</si>
  <si>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</si>
  <si>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</si>
  <si>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</si>
  <si>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</si>
  <si>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</si>
  <si>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</si>
  <si>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</si>
  <si>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</si>
  <si>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</si>
  <si>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</si>
  <si>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</si>
  <si>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</si>
  <si>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</si>
  <si>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</si>
  <si>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</si>
  <si>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</si>
  <si>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</si>
  <si>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</si>
  <si>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</si>
  <si>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</si>
  <si>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</si>
  <si>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</si>
  <si>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</si>
  <si>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</si>
  <si>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</si>
  <si>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</si>
  <si>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</si>
  <si>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</si>
  <si>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</si>
  <si>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</si>
  <si>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</si>
  <si>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</si>
  <si>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</si>
  <si>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</si>
  <si>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</si>
  <si>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</si>
  <si>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</si>
  <si>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</si>
  <si>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</si>
  <si>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</si>
  <si>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</si>
  <si>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</si>
  <si>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</si>
  <si>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</si>
  <si>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</si>
  <si>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</si>
  <si>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</si>
  <si>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</si>
  <si>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</si>
  <si>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</si>
  <si>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</si>
  <si>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</si>
  <si>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</si>
  <si>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</si>
  <si>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</si>
  <si>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</si>
  <si>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</si>
  <si>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</si>
  <si>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</si>
  <si>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</si>
  <si>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</si>
  <si>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</si>
  <si>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</si>
  <si>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</si>
  <si>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</si>
  <si>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</si>
  <si>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</si>
  <si>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</si>
  <si>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</si>
  <si>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</si>
  <si>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</si>
  <si>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</si>
  <si>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</si>
  <si>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</si>
  <si>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</si>
  <si>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</si>
  <si>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</si>
  <si>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</si>
  <si>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</si>
  <si>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</si>
  <si>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</si>
  <si>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</si>
  <si>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</si>
  <si>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</si>
  <si>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</si>
  <si>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</si>
  <si>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</si>
  <si>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</si>
  <si>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</si>
  <si>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</si>
  <si>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</si>
  <si>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</si>
  <si>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</si>
  <si>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</si>
  <si>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</si>
  <si>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</si>
  <si>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</si>
  <si>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</si>
  <si>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</si>
  <si>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</si>
  <si>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</si>
  <si>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</si>
  <si>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</si>
  <si>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</si>
  <si>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</si>
  <si>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</si>
  <si>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</si>
  <si>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</si>
  <si>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</si>
  <si>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</si>
  <si>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</si>
  <si>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</si>
  <si>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</si>
  <si>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</si>
  <si>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</si>
  <si>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</si>
  <si>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</si>
  <si>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</si>
  <si>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</si>
  <si>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</si>
  <si>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</si>
  <si>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</si>
  <si>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</si>
  <si>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</si>
  <si>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</si>
  <si>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</si>
  <si>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</si>
  <si>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</si>
  <si>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</si>
  <si>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</si>
  <si>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</si>
  <si>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</si>
  <si>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</si>
  <si>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</si>
  <si>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</si>
  <si>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</si>
  <si>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</si>
  <si>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</si>
  <si>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</si>
  <si>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</si>
  <si>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</si>
  <si>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</si>
  <si>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</si>
  <si>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</si>
  <si>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</si>
  <si>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</si>
  <si>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</si>
  <si>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</si>
  <si>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</si>
  <si>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</si>
  <si>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</si>
  <si>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</si>
  <si>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</si>
  <si>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</si>
  <si>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</si>
  <si>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</si>
  <si>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</si>
  <si>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</si>
  <si>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</si>
  <si>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</si>
  <si>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</si>
  <si>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</si>
  <si>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</si>
  <si>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</si>
  <si>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</si>
  <si>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</si>
  <si>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</si>
  <si>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</si>
  <si>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</si>
  <si>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</si>
  <si>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</si>
  <si>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</si>
  <si>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</si>
  <si>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</si>
  <si>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</si>
  <si>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</si>
  <si>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</si>
  <si>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</si>
  <si>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</si>
  <si>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</si>
  <si>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</si>
  <si>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</si>
  <si>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</si>
  <si>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</si>
  <si>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</si>
  <si>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</si>
  <si>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</si>
  <si>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</si>
  <si>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</si>
  <si>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</si>
  <si>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</si>
  <si>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</si>
  <si>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</si>
  <si>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</si>
  <si>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</si>
  <si>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</si>
  <si>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</si>
  <si>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</si>
  <si>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</si>
  <si>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</si>
  <si>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</si>
  <si>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</si>
  <si>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</si>
  <si>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</si>
  <si>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</si>
  <si>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</si>
  <si>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</si>
  <si>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</si>
  <si>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</si>
  <si>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</si>
  <si>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</si>
  <si>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</si>
  <si>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</si>
  <si>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</si>
  <si>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</si>
  <si>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</si>
  <si>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</si>
  <si>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</si>
  <si>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</si>
  <si>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</si>
  <si>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</si>
  <si>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</si>
  <si>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</si>
  <si>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</si>
  <si>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</si>
  <si>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</si>
  <si>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</si>
  <si>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</si>
  <si>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</si>
  <si>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</si>
  <si>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</si>
  <si>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</si>
  <si>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</si>
  <si>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</si>
  <si>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</si>
  <si>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</si>
  <si>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</si>
  <si>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</si>
  <si>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</si>
  <si>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</si>
  <si>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</si>
  <si>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</si>
  <si>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</si>
  <si>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</si>
  <si>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</si>
  <si>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</si>
  <si>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</si>
  <si>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</si>
  <si>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</si>
  <si>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</si>
  <si>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</si>
  <si>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</si>
  <si>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</si>
  <si>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</si>
  <si>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</si>
  <si>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</si>
  <si>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</si>
  <si>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</si>
  <si>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</si>
  <si>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</si>
  <si>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</si>
  <si>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</si>
  <si>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</si>
  <si>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</si>
  <si>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</si>
  <si>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</si>
  <si>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</si>
  <si>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</si>
  <si>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</si>
  <si>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</si>
  <si>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</si>
  <si>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</si>
  <si>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</si>
  <si>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</si>
  <si>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</si>
  <si>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</si>
  <si>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</si>
  <si>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</si>
  <si>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</si>
  <si>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</si>
  <si>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</si>
  <si>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</si>
  <si>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</si>
  <si>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</si>
  <si>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</si>
  <si>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</si>
  <si>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</si>
  <si>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</si>
  <si>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</si>
  <si>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</si>
  <si>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</si>
  <si>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</si>
  <si>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</si>
  <si>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</si>
  <si>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</si>
  <si>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</si>
  <si>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</si>
  <si>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</si>
  <si>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</si>
  <si>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</si>
  <si>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</si>
  <si>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</si>
  <si>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</si>
  <si>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</si>
  <si>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</si>
  <si>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</si>
  <si>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</si>
  <si>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</si>
  <si>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</si>
  <si>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</si>
  <si>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</si>
  <si>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</si>
  <si>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</si>
  <si>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</si>
  <si>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</si>
  <si>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</si>
  <si>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</si>
  <si>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</si>
  <si>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</si>
  <si>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</si>
  <si>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</si>
  <si>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</si>
  <si>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</si>
  <si>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</si>
  <si>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</si>
  <si>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</si>
  <si>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</si>
  <si>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</si>
  <si>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</si>
  <si>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</si>
  <si>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</si>
  <si>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</si>
  <si>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</si>
  <si>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</si>
  <si>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</si>
  <si>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</si>
  <si>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</si>
  <si>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</si>
  <si>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</si>
  <si>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</si>
  <si>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</si>
  <si>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</si>
  <si>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</si>
  <si>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</si>
  <si>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</si>
  <si>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</si>
  <si>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</si>
  <si>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</si>
  <si>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</si>
  <si>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</si>
  <si>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</si>
  <si>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</si>
  <si>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</si>
  <si>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</si>
  <si>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</si>
  <si>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</si>
  <si>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</si>
  <si>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</si>
  <si>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</si>
  <si>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</si>
  <si>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</si>
  <si>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</si>
  <si>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</si>
  <si>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</si>
  <si>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</si>
  <si>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</si>
  <si>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</si>
  <si>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</si>
  <si>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</si>
  <si>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</si>
  <si>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</si>
  <si>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</si>
  <si>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</si>
  <si>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</si>
  <si>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</si>
  <si>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</si>
  <si>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</si>
  <si>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</si>
  <si>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</si>
  <si>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</si>
  <si>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</si>
  <si>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</si>
  <si>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</si>
  <si>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</si>
  <si>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</si>
  <si>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</si>
  <si>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</si>
  <si>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</si>
  <si>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</si>
  <si>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</si>
  <si>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</si>
  <si>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</si>
  <si>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</si>
  <si>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</si>
  <si>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</si>
  <si>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</si>
  <si>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</si>
  <si>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</si>
  <si>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</si>
  <si>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</si>
  <si>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</si>
  <si>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</si>
  <si>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</si>
  <si>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</si>
  <si>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</si>
  <si>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</si>
  <si>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</si>
  <si>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</si>
  <si>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</si>
  <si>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</si>
  <si>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</si>
  <si>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</si>
  <si>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</si>
  <si>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</si>
  <si>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</si>
  <si>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</si>
  <si>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</si>
  <si>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</si>
  <si>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</si>
  <si>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</si>
  <si>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</si>
  <si>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</si>
  <si>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</si>
  <si>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</si>
  <si>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</si>
  <si>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</si>
  <si>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</si>
  <si>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</si>
  <si>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</si>
  <si>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</si>
  <si>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</si>
  <si>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</si>
  <si>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</si>
  <si>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</si>
  <si>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</si>
  <si>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</si>
  <si>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</si>
  <si>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</si>
  <si>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</si>
  <si>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</si>
  <si>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</si>
  <si>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</si>
  <si>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</si>
  <si>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</si>
  <si>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</si>
  <si>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</si>
  <si>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</si>
  <si>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</si>
  <si>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</si>
  <si>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</si>
  <si>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</si>
  <si>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</si>
  <si>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</si>
  <si>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</si>
  <si>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</si>
  <si>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</si>
  <si>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</si>
  <si>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</si>
  <si>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</si>
  <si>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</si>
  <si>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</si>
  <si>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</si>
  <si>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</si>
  <si>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</si>
  <si>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</si>
  <si>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</si>
  <si>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</si>
  <si>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</si>
  <si>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</si>
  <si>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</si>
  <si>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</si>
  <si>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</si>
  <si>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</si>
  <si>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</si>
  <si>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</si>
  <si>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</si>
  <si>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</si>
  <si>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</si>
  <si>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</si>
  <si>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</si>
  <si>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</si>
  <si>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</si>
  <si>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</si>
  <si>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</si>
  <si>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</si>
  <si>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</si>
  <si>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</si>
  <si>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</si>
  <si>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</si>
  <si>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</si>
  <si>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</si>
  <si>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</si>
  <si>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</si>
  <si>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</si>
  <si>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</si>
  <si>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</si>
  <si>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</si>
  <si>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</si>
  <si>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</si>
  <si>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</si>
  <si>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</si>
  <si>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</si>
  <si>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</si>
  <si>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</si>
  <si>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</si>
  <si>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</si>
  <si>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</si>
  <si>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</si>
  <si>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</si>
  <si>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</si>
  <si>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</si>
  <si>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</si>
  <si>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</si>
  <si>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</si>
  <si>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</si>
  <si>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</si>
  <si>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</si>
  <si>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</si>
  <si>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</si>
  <si>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</si>
  <si>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</si>
  <si>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</si>
  <si>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</si>
  <si>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</si>
  <si>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</si>
  <si>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</si>
  <si>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</si>
  <si>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</si>
  <si>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</si>
  <si>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</si>
  <si>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</si>
  <si>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</si>
  <si>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</si>
  <si>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</si>
  <si>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</si>
  <si>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</si>
  <si>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</si>
  <si>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</si>
  <si>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</si>
  <si>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</si>
  <si>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</si>
  <si>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</si>
  <si>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</si>
  <si>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</si>
  <si>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</si>
  <si>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</si>
  <si>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</si>
  <si>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</si>
  <si>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</si>
  <si>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</si>
  <si>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</si>
  <si>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</si>
  <si>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</si>
  <si>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</si>
  <si>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</si>
  <si>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</si>
  <si>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</si>
  <si>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</si>
  <si>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</si>
  <si>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</si>
  <si>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</si>
  <si>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</si>
  <si>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</si>
  <si>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</si>
  <si>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</si>
  <si>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</si>
  <si>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</si>
  <si>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</si>
  <si>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</si>
  <si>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</si>
  <si>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</si>
  <si>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</si>
  <si>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</si>
  <si>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</si>
  <si>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</si>
  <si>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</si>
  <si>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</si>
  <si>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</si>
  <si>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</si>
  <si>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</si>
  <si>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</si>
  <si>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</si>
  <si>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</si>
  <si>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</si>
  <si>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</si>
  <si>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</si>
  <si>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</si>
  <si>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</si>
  <si>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</si>
  <si>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</si>
  <si>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</si>
  <si>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</si>
  <si>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</si>
  <si>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</si>
  <si>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</si>
  <si>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</si>
  <si>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</si>
  <si>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</si>
  <si>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</si>
  <si>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</si>
  <si>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</si>
  <si>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</si>
  <si>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</si>
  <si>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</si>
  <si>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</si>
  <si>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</si>
  <si>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</si>
  <si>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</si>
  <si>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</si>
  <si>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</si>
  <si>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</si>
  <si>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</si>
  <si>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</si>
  <si>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</si>
  <si>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</si>
  <si>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</si>
  <si>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</si>
  <si>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</si>
  <si>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</si>
  <si>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</si>
  <si>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</si>
  <si>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</si>
  <si>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</si>
  <si>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</si>
  <si>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</si>
  <si>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</si>
  <si>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</si>
  <si>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</si>
  <si>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</si>
  <si>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</si>
  <si>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</si>
  <si>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</si>
  <si>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</si>
  <si>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</si>
  <si>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</si>
  <si>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</si>
  <si>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</si>
  <si>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</si>
  <si>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</si>
  <si>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</si>
  <si>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</si>
  <si>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</si>
  <si>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</si>
  <si>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</si>
  <si>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</si>
  <si>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</si>
  <si>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</si>
  <si>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</si>
  <si>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</si>
  <si>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</si>
  <si>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</si>
  <si>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</si>
  <si>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</si>
  <si>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</si>
  <si>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</si>
  <si>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</si>
  <si>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</si>
  <si>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</si>
  <si>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</si>
  <si>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</si>
  <si>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</si>
  <si>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</si>
  <si>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</si>
  <si>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</si>
  <si>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</si>
  <si>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</si>
  <si>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</si>
  <si>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</si>
  <si>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</si>
  <si>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</si>
  <si>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</si>
  <si>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</si>
  <si>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</si>
  <si>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</si>
  <si>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</si>
  <si>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</si>
  <si>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</si>
  <si>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</si>
  <si>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</si>
  <si>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</si>
  <si>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</si>
  <si>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</si>
  <si>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</si>
  <si>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</si>
  <si>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</si>
  <si>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</si>
  <si>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</si>
  <si>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</si>
  <si>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</si>
  <si>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</si>
  <si>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</si>
  <si>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</si>
  <si>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</si>
  <si>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</si>
  <si>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</si>
  <si>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</si>
  <si>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</si>
  <si>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</si>
  <si>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</si>
  <si>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</si>
  <si>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</si>
  <si>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</si>
  <si>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</si>
  <si>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</si>
  <si>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</si>
  <si>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</si>
  <si>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</si>
  <si>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</si>
  <si>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</si>
  <si>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</si>
  <si>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</si>
  <si>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</si>
  <si>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</si>
  <si>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</si>
  <si>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</si>
  <si>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</si>
  <si>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</si>
  <si>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医療法人社団哺育会笠幡病院</t>
    <phoneticPr fontId="3"/>
  </si>
  <si>
    <t>〒350-1175 川越市笠幡４９５５－１</t>
    <phoneticPr fontId="3"/>
  </si>
  <si>
    <t>〇</t>
  </si>
  <si>
    <t>医療法人</t>
  </si>
  <si>
    <t>内科</t>
  </si>
  <si>
    <t>療養病棟入院料１</t>
  </si>
  <si>
    <t>ＤＰＣ病院ではない</t>
  </si>
  <si>
    <t>有</t>
  </si>
  <si>
    <t>-</t>
    <phoneticPr fontId="3"/>
  </si>
  <si>
    <t>１病棟</t>
  </si>
  <si>
    <t>慢性期機能</t>
  </si>
  <si>
    <t>２病棟</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</si>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</sst>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3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136</v>
      </c>
      <c r="K103" s="237" t="str">
        <f t="shared" si="1"/>
        <v/>
      </c>
      <c r="L103" s="258">
        <v>60</v>
      </c>
      <c r="M103" s="258">
        <v>42</v>
      </c>
      <c r="N103" s="258">
        <v>34</v>
      </c>
    </row>
    <row r="104" spans="1:22" s="83" customFormat="1" ht="34.5" customHeight="1">
      <c r="A104" s="244" t="s">
        <v>614</v>
      </c>
      <c r="B104" s="84"/>
      <c r="C104" s="396"/>
      <c r="D104" s="397"/>
      <c r="E104" s="428"/>
      <c r="F104" s="429"/>
      <c r="G104" s="320" t="s">
        <v>47</v>
      </c>
      <c r="H104" s="322"/>
      <c r="I104" s="420"/>
      <c r="J104" s="256">
        <f t="shared" si="0"/>
        <v>136</v>
      </c>
      <c r="K104" s="237" t="str">
        <f t="shared" si="1"/>
        <v/>
      </c>
      <c r="L104" s="258">
        <v>60</v>
      </c>
      <c r="M104" s="258">
        <v>42</v>
      </c>
      <c r="N104" s="258">
        <v>34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136</v>
      </c>
      <c r="K106" s="237" t="str">
        <f t="shared" si="1"/>
        <v/>
      </c>
      <c r="L106" s="258">
        <v>60</v>
      </c>
      <c r="M106" s="258">
        <v>42</v>
      </c>
      <c r="N106" s="258">
        <v>34</v>
      </c>
    </row>
    <row r="107" spans="1:22" s="83" customFormat="1" ht="34.5" customHeight="1">
      <c r="A107" s="244" t="s">
        <v>614</v>
      </c>
      <c r="B107" s="84"/>
      <c r="C107" s="396"/>
      <c r="D107" s="397"/>
      <c r="E107" s="428"/>
      <c r="F107" s="429"/>
      <c r="G107" s="320" t="s">
        <v>47</v>
      </c>
      <c r="H107" s="322"/>
      <c r="I107" s="420"/>
      <c r="J107" s="256">
        <f t="shared" si="0"/>
        <v>136</v>
      </c>
      <c r="K107" s="237" t="str">
        <f t="shared" si="1"/>
        <v/>
      </c>
      <c r="L107" s="258">
        <v>60</v>
      </c>
      <c r="M107" s="258">
        <v>42</v>
      </c>
      <c r="N107" s="258">
        <v>34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136</v>
      </c>
      <c r="K109" s="237" t="str">
        <f t="shared" si="1"/>
        <v/>
      </c>
      <c r="L109" s="258">
        <v>60</v>
      </c>
      <c r="M109" s="258">
        <v>42</v>
      </c>
      <c r="N109" s="258">
        <v>34</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60</v>
      </c>
      <c r="M132" s="82">
        <v>42</v>
      </c>
      <c r="N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135</v>
      </c>
      <c r="K157" s="264" t="str">
        <f t="shared" si="3"/>
        <v/>
      </c>
      <c r="L157" s="117">
        <v>61</v>
      </c>
      <c r="M157" s="117">
        <v>41</v>
      </c>
      <c r="N157" s="117">
        <v>33</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37</v>
      </c>
      <c r="K269" s="81" t="str">
        <f t="shared" si="8"/>
        <v/>
      </c>
      <c r="L269" s="147">
        <v>14</v>
      </c>
      <c r="M269" s="147">
        <v>12</v>
      </c>
      <c r="N269" s="147">
        <v>11</v>
      </c>
    </row>
    <row r="270" spans="1:22" s="83" customFormat="1" ht="34.5" customHeight="1">
      <c r="A270" s="249" t="s">
        <v>725</v>
      </c>
      <c r="B270" s="120"/>
      <c r="C270" s="371"/>
      <c r="D270" s="371"/>
      <c r="E270" s="371"/>
      <c r="F270" s="371"/>
      <c r="G270" s="371" t="s">
        <v>148</v>
      </c>
      <c r="H270" s="371"/>
      <c r="I270" s="404"/>
      <c r="J270" s="266">
        <f t="shared" si="9"/>
        <v>2.5</v>
      </c>
      <c r="K270" s="81" t="str">
        <f t="shared" si="8"/>
        <v/>
      </c>
      <c r="L270" s="148">
        <v>1.9</v>
      </c>
      <c r="M270" s="148">
        <v>0</v>
      </c>
      <c r="N270" s="148">
        <v>0.6</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7</v>
      </c>
      <c r="M271" s="147">
        <v>4</v>
      </c>
      <c r="N271" s="147">
        <v>1</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0.2</v>
      </c>
      <c r="M272" s="148">
        <v>0</v>
      </c>
      <c r="N272" s="148">
        <v>1.6</v>
      </c>
    </row>
    <row r="273" spans="1:14" s="83" customFormat="1" ht="34.5" customHeight="1">
      <c r="A273" s="249" t="s">
        <v>727</v>
      </c>
      <c r="B273" s="120"/>
      <c r="C273" s="371" t="s">
        <v>152</v>
      </c>
      <c r="D273" s="372"/>
      <c r="E273" s="372"/>
      <c r="F273" s="372"/>
      <c r="G273" s="371" t="s">
        <v>146</v>
      </c>
      <c r="H273" s="371"/>
      <c r="I273" s="404"/>
      <c r="J273" s="266">
        <f t="shared" si="9"/>
        <v>28</v>
      </c>
      <c r="K273" s="81" t="str">
        <f t="shared" si="8"/>
        <v/>
      </c>
      <c r="L273" s="147">
        <v>11</v>
      </c>
      <c r="M273" s="147">
        <v>8</v>
      </c>
      <c r="N273" s="147">
        <v>9</v>
      </c>
    </row>
    <row r="274" spans="1:14" s="83" customFormat="1" ht="34.5" customHeight="1">
      <c r="A274" s="249" t="s">
        <v>727</v>
      </c>
      <c r="B274" s="120"/>
      <c r="C274" s="372"/>
      <c r="D274" s="372"/>
      <c r="E274" s="372"/>
      <c r="F274" s="372"/>
      <c r="G274" s="371" t="s">
        <v>148</v>
      </c>
      <c r="H274" s="371"/>
      <c r="I274" s="404"/>
      <c r="J274" s="266">
        <f t="shared" si="9"/>
        <v>7.1</v>
      </c>
      <c r="K274" s="81" t="str">
        <f t="shared" si="8"/>
        <v/>
      </c>
      <c r="L274" s="148">
        <v>3.4</v>
      </c>
      <c r="M274" s="148">
        <v>3.2</v>
      </c>
      <c r="N274" s="148">
        <v>0.5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6</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1</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119</v>
      </c>
      <c r="K392" s="81" t="str">
        <f t="shared" ref="K392:K397" si="12">IF(OR(COUNTIF(L392:N392,"未確認")&gt;0,COUNTIF(L392:N392,"~*")&gt;0),"※","")</f>
        <v/>
      </c>
      <c r="L392" s="147">
        <v>55</v>
      </c>
      <c r="M392" s="147">
        <v>30</v>
      </c>
      <c r="N392" s="147">
        <v>34</v>
      </c>
    </row>
    <row r="393" spans="1:22" s="83" customFormat="1" ht="34.5" customHeight="1">
      <c r="A393" s="249" t="s">
        <v>773</v>
      </c>
      <c r="B393" s="84"/>
      <c r="C393" s="370"/>
      <c r="D393" s="380"/>
      <c r="E393" s="320" t="s">
        <v>224</v>
      </c>
      <c r="F393" s="321"/>
      <c r="G393" s="321"/>
      <c r="H393" s="322"/>
      <c r="I393" s="343"/>
      <c r="J393" s="140">
        <f t="shared" si="11"/>
        <v>119</v>
      </c>
      <c r="K393" s="81" t="str">
        <f t="shared" si="12"/>
        <v/>
      </c>
      <c r="L393" s="147">
        <v>55</v>
      </c>
      <c r="M393" s="147">
        <v>30</v>
      </c>
      <c r="N393" s="147">
        <v>34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48198</v>
      </c>
      <c r="K396" s="81" t="str">
        <f t="shared" si="12"/>
        <v/>
      </c>
      <c r="L396" s="147">
        <v>21113</v>
      </c>
      <c r="M396" s="147">
        <v>15001</v>
      </c>
      <c r="N396" s="147">
        <v>12084</v>
      </c>
    </row>
    <row r="397" spans="1:22" s="83" customFormat="1" ht="34.5" customHeight="1">
      <c r="A397" s="250" t="s">
        <v>777</v>
      </c>
      <c r="B397" s="119"/>
      <c r="C397" s="370"/>
      <c r="D397" s="320" t="s">
        <v>228</v>
      </c>
      <c r="E397" s="321"/>
      <c r="F397" s="321"/>
      <c r="G397" s="321"/>
      <c r="H397" s="322"/>
      <c r="I397" s="344"/>
      <c r="J397" s="140">
        <f t="shared" si="11"/>
        <v>124</v>
      </c>
      <c r="K397" s="81" t="str">
        <f t="shared" si="12"/>
        <v/>
      </c>
      <c r="L397" s="147">
        <v>63</v>
      </c>
      <c r="M397" s="147">
        <v>29</v>
      </c>
      <c r="N397" s="147">
        <v>32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119</v>
      </c>
      <c r="K405" s="81" t="str">
        <f t="shared" ref="K405:K422" si="14">IF(OR(COUNTIF(L405:N405,"未確認")&gt;0,COUNTIF(L405:N405,"~*")&gt;0),"※","")</f>
        <v/>
      </c>
      <c r="L405" s="147">
        <v>55</v>
      </c>
      <c r="M405" s="147">
        <v>30</v>
      </c>
      <c r="N405" s="147">
        <v>34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8</v>
      </c>
      <c r="K407" s="81" t="str">
        <f t="shared" si="14"/>
        <v/>
      </c>
      <c r="L407" s="147">
        <v>3</v>
      </c>
      <c r="M407" s="147">
        <v>1</v>
      </c>
      <c r="N407" s="147">
        <v>4</v>
      </c>
    </row>
    <row r="408" spans="1:22" s="83" customFormat="1" ht="34.5" customHeight="1">
      <c r="A408" s="251" t="s">
        <v>781</v>
      </c>
      <c r="B408" s="119"/>
      <c r="C408" s="369"/>
      <c r="D408" s="369"/>
      <c r="E408" s="320" t="s">
        <v>236</v>
      </c>
      <c r="F408" s="321"/>
      <c r="G408" s="321"/>
      <c r="H408" s="322"/>
      <c r="I408" s="361"/>
      <c r="J408" s="140">
        <f t="shared" si="13"/>
        <v>110</v>
      </c>
      <c r="K408" s="81" t="str">
        <f t="shared" si="14"/>
        <v/>
      </c>
      <c r="L408" s="147">
        <v>52</v>
      </c>
      <c r="M408" s="147">
        <v>28</v>
      </c>
      <c r="N408" s="147">
        <v>30</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124</v>
      </c>
      <c r="K413" s="81" t="str">
        <f t="shared" si="14"/>
        <v/>
      </c>
      <c r="L413" s="147">
        <v>63</v>
      </c>
      <c r="M413" s="147">
        <v>29</v>
      </c>
      <c r="N413" s="147">
        <v>32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5</v>
      </c>
      <c r="K415" s="81" t="str">
        <f t="shared" si="14"/>
        <v/>
      </c>
      <c r="L415" s="147">
        <v>3</v>
      </c>
      <c r="M415" s="147">
        <v>0</v>
      </c>
      <c r="N415" s="147">
        <v>2</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2</v>
      </c>
      <c r="M416" s="147">
        <v>0</v>
      </c>
      <c r="N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0</v>
      </c>
      <c r="N417" s="147">
        <v>1</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0</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1</v>
      </c>
      <c r="N420" s="147">
        <v>1</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56</v>
      </c>
      <c r="M421" s="147">
        <v>28</v>
      </c>
      <c r="N421" s="147">
        <v>27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124</v>
      </c>
      <c r="K430" s="193" t="str">
        <f>IF(OR(COUNTIF(L430:N430,"未確認")&gt;0,COUNTIF(L430:N430,"~*")&gt;0),"※","")</f>
        <v/>
      </c>
      <c r="L430" s="147">
        <v>63</v>
      </c>
      <c r="M430" s="147">
        <v>29</v>
      </c>
      <c r="N430" s="147">
        <v>32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1</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2</v>
      </c>
      <c r="M432" s="147">
        <v>1</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114</v>
      </c>
      <c r="K433" s="193" t="str">
        <f>IF(OR(COUNTIF(L433:N433,"未確認")&gt;0,COUNTIF(L433:N433,"~*")&gt;0),"※","")</f>
        <v/>
      </c>
      <c r="L433" s="147">
        <v>56</v>
      </c>
      <c r="M433" s="147">
        <v>28</v>
      </c>
      <c r="N433" s="147">
        <v>30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v>
      </c>
      <c r="K434" s="193" t="str">
        <f>IF(OR(COUNTIF(L434:N434,"未確認")&gt;0,COUNTIF(L434:N434,"~*")&gt;0),"※","")</f>
        <v/>
      </c>
      <c r="L434" s="147">
        <v>4</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17</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16</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123</v>
      </c>
      <c r="K535" s="201" t="str">
        <f t="shared" si="23"/>
        <v/>
      </c>
      <c r="L535" s="117">
        <v>58</v>
      </c>
      <c r="M535" s="117">
        <v>33</v>
      </c>
      <c r="N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127</v>
      </c>
      <c r="K646" s="201" t="str">
        <f t="shared" ref="K646:K660" si="33">IF(OR(COUNTIF(L646:N646,"未確認")&gt;0,COUNTIF(L646:N646,"*")&gt;0),"※","")</f>
        <v/>
      </c>
      <c r="L646" s="117">
        <v>56</v>
      </c>
      <c r="M646" s="117">
        <v>39</v>
      </c>
      <c r="N646" s="117">
        <v>32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75</v>
      </c>
      <c r="K648" s="201" t="str">
        <f t="shared" si="33"/>
        <v/>
      </c>
      <c r="L648" s="117">
        <v>29</v>
      </c>
      <c r="M648" s="117">
        <v>27</v>
      </c>
      <c r="N648" s="117">
        <v>19</v>
      </c>
    </row>
    <row r="649" spans="1:22" s="118" customFormat="1" ht="69.95" customHeight="1">
      <c r="A649" s="252" t="s">
        <v>928</v>
      </c>
      <c r="B649" s="84"/>
      <c r="C649" s="295"/>
      <c r="D649" s="297"/>
      <c r="E649" s="320" t="s">
        <v>940</v>
      </c>
      <c r="F649" s="321"/>
      <c r="G649" s="321"/>
      <c r="H649" s="322"/>
      <c r="I649" s="122" t="s">
        <v>456</v>
      </c>
      <c r="J649" s="116">
        <f t="shared" si="32"/>
        <v>17</v>
      </c>
      <c r="K649" s="201" t="str">
        <f t="shared" si="33"/>
        <v>※</v>
      </c>
      <c r="L649" s="117">
        <v>17</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10</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25</v>
      </c>
      <c r="K658" s="201" t="str">
        <f t="shared" si="33"/>
        <v>※</v>
      </c>
      <c r="L658" s="117">
        <v>13</v>
      </c>
      <c r="M658" s="117" t="s">
        <v>541</v>
      </c>
      <c r="N658" s="117">
        <v>12</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116</v>
      </c>
      <c r="K683" s="201" t="str">
        <f>IF(OR(COUNTIF(L683:N683,"未確認")&gt;0,COUNTIF(L683:N683,"*")&gt;0),"※","")</f>
        <v/>
      </c>
      <c r="L683" s="117">
        <v>53</v>
      </c>
      <c r="M683" s="117">
        <v>38</v>
      </c>
      <c r="N683" s="117">
        <v>25</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7B22A6-BAB8-4D43-B5FA-71DE0828C0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2019-12-23T00:30:19Z</dcterms:modified>
</cp:coreProperties>
</file>