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B0ED8676-F4B5-4C60-907F-9F2A2C907B74}"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<sst xmlns="http://schemas.openxmlformats.org/spreadsheetml/2006/main" count="2975" uniqueCount="1050">
  <si>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</si>
  <si>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</si>
  <si>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</si>
  <si>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</si>
  <si>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</si>
  <si>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</si>
  <si>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</si>
  <si>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</si>
  <si>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</si>
  <si>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</si>
  <si>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</si>
  <si>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</si>
  <si>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</si>
  <si>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</si>
  <si>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</si>
  <si>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</si>
  <si>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</si>
  <si>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</si>
  <si>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</si>
  <si>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</si>
  <si>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</si>
  <si>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</si>
  <si>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</si>
  <si>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</si>
  <si>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</si>
  <si>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</si>
  <si>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</si>
  <si>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</si>
  <si>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</si>
  <si>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</si>
  <si>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</si>
  <si>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</si>
  <si>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</si>
  <si>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</si>
  <si>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</si>
  <si>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</si>
  <si>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</si>
  <si>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</si>
  <si>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</si>
  <si>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</si>
  <si>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</si>
  <si>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</si>
  <si>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</si>
  <si>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</si>
  <si>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</si>
  <si>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</si>
  <si>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</si>
  <si>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</si>
  <si>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</si>
  <si>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</si>
  <si>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</si>
  <si>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</si>
  <si>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</si>
  <si>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</si>
  <si>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</si>
  <si>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</si>
  <si>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</si>
  <si>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</si>
  <si>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</si>
  <si>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</si>
  <si>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</si>
  <si>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</si>
  <si>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</si>
  <si>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</si>
  <si>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</si>
  <si>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</si>
  <si>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</si>
  <si>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</si>
  <si>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</si>
  <si>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</si>
  <si>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</si>
  <si>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</si>
  <si>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</si>
  <si>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</si>
  <si>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</si>
  <si>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</si>
  <si>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</si>
  <si>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</si>
  <si>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</si>
  <si>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</si>
  <si>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</si>
  <si>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</si>
  <si>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</si>
  <si>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</si>
  <si>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</si>
  <si>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</si>
  <si>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</si>
  <si>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</si>
  <si>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</si>
  <si>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</si>
  <si>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</si>
  <si>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</si>
  <si>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</si>
  <si>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</si>
  <si>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</si>
  <si>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</si>
  <si>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</si>
  <si>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</si>
  <si>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</si>
  <si>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</si>
  <si>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</si>
  <si>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</si>
  <si>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</si>
  <si>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</si>
  <si>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</si>
  <si>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</si>
  <si>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</si>
  <si>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</si>
  <si>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</si>
  <si>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</si>
  <si>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</si>
  <si>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</si>
  <si>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</si>
  <si>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</si>
  <si>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</si>
  <si>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</si>
  <si>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</si>
  <si>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</si>
  <si>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</si>
  <si>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</si>
  <si>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</si>
  <si>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</si>
  <si>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</si>
  <si>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</si>
  <si>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</si>
  <si>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</si>
  <si>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</si>
  <si>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</si>
  <si>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</si>
  <si>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</si>
  <si>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</si>
  <si>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</si>
  <si>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</si>
  <si>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</si>
  <si>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</si>
  <si>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</si>
  <si>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</si>
  <si>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</si>
  <si>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</si>
  <si>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</si>
  <si>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</si>
  <si>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</si>
  <si>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</si>
  <si>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</si>
  <si>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</si>
  <si>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</si>
  <si>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</si>
  <si>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</si>
  <si>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</si>
  <si>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</si>
  <si>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</si>
  <si>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</si>
  <si>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</si>
  <si>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</si>
  <si>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</si>
  <si>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</si>
  <si>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</si>
  <si>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</si>
  <si>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</si>
  <si>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</si>
  <si>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</si>
  <si>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</si>
  <si>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</si>
  <si>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</si>
  <si>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</si>
  <si>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</si>
  <si>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</si>
  <si>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</si>
  <si>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</si>
  <si>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</si>
  <si>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</si>
  <si>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</si>
  <si>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</si>
  <si>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</si>
  <si>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</si>
  <si>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</si>
  <si>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</si>
  <si>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</si>
  <si>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</si>
  <si>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</si>
  <si>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</si>
  <si>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</si>
  <si>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</si>
  <si>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</si>
  <si>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</si>
  <si>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</si>
  <si>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</si>
  <si>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</si>
  <si>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</si>
  <si>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</si>
  <si>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</si>
  <si>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</si>
  <si>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</si>
  <si>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</si>
  <si>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</si>
  <si>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</si>
  <si>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</si>
  <si>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</si>
  <si>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</si>
  <si>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</si>
  <si>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</si>
  <si>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</si>
  <si>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</si>
  <si>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</si>
  <si>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</si>
  <si>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</si>
  <si>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</si>
  <si>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</si>
  <si>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</si>
  <si>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</si>
  <si>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</si>
  <si>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</si>
  <si>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</si>
  <si>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</si>
  <si>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</si>
  <si>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</si>
  <si>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</si>
  <si>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</si>
  <si>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</si>
  <si>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</si>
  <si>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</si>
  <si>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</si>
  <si>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</si>
  <si>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</si>
  <si>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</si>
  <si>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</si>
  <si>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</si>
  <si>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</si>
  <si>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</si>
  <si>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</si>
  <si>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</si>
  <si>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</si>
  <si>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</si>
  <si>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</si>
  <si>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</si>
  <si>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</si>
  <si>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</si>
  <si>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</si>
  <si>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</si>
  <si>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</si>
  <si>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</si>
  <si>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</si>
  <si>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</si>
  <si>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</si>
  <si>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</si>
  <si>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</si>
  <si>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</si>
  <si>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</si>
  <si>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</si>
  <si>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</si>
  <si>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</si>
  <si>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</si>
  <si>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</si>
  <si>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</si>
  <si>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</si>
  <si>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</si>
  <si>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</si>
  <si>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</si>
  <si>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</si>
  <si>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</si>
  <si>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</si>
  <si>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</si>
  <si>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</si>
  <si>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</si>
  <si>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</si>
  <si>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</si>
  <si>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</si>
  <si>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</si>
  <si>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</si>
  <si>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</si>
  <si>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</si>
  <si>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</si>
  <si>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</si>
  <si>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</si>
  <si>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</si>
  <si>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</si>
  <si>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</si>
  <si>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</si>
  <si>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</si>
  <si>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</si>
  <si>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</si>
  <si>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</si>
  <si>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</si>
  <si>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</si>
  <si>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</si>
  <si>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</si>
  <si>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</si>
  <si>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</si>
  <si>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</si>
  <si>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</si>
  <si>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</si>
  <si>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</si>
  <si>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</si>
  <si>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</si>
  <si>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</si>
  <si>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</si>
  <si>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</si>
  <si>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</si>
  <si>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</si>
  <si>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</si>
  <si>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</si>
  <si>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</si>
  <si>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</si>
  <si>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</si>
  <si>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</si>
  <si>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</si>
  <si>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</si>
  <si>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</si>
  <si>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</si>
  <si>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</si>
  <si>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</si>
  <si>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</si>
  <si>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</si>
  <si>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</si>
  <si>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</si>
  <si>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</si>
  <si>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</si>
  <si>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</si>
  <si>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</si>
  <si>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</si>
  <si>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</si>
  <si>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</si>
  <si>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</si>
  <si>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</si>
  <si>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</si>
  <si>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</si>
  <si>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</si>
  <si>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</si>
  <si>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</si>
  <si>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</si>
  <si>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</si>
  <si>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</si>
  <si>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</si>
  <si>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</si>
  <si>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</si>
  <si>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</si>
  <si>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</si>
  <si>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</si>
  <si>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</si>
  <si>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</si>
  <si>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</si>
  <si>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</si>
  <si>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</si>
  <si>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</si>
  <si>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</si>
  <si>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</si>
  <si>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</si>
  <si>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</si>
  <si>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</si>
  <si>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</si>
  <si>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</si>
  <si>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</si>
  <si>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</si>
  <si>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</si>
  <si>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</si>
  <si>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</si>
  <si>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</si>
  <si>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</si>
  <si>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</si>
  <si>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</si>
  <si>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</si>
  <si>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</si>
  <si>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</si>
  <si>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</si>
  <si>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</si>
  <si>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</si>
  <si>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</si>
  <si>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</si>
  <si>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</si>
  <si>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</si>
  <si>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</si>
  <si>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</si>
  <si>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</si>
  <si>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</si>
  <si>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</si>
  <si>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</si>
  <si>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</si>
  <si>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</si>
  <si>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</si>
  <si>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</si>
  <si>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</si>
  <si>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</si>
  <si>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</si>
  <si>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</si>
  <si>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</si>
  <si>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</si>
  <si>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</si>
  <si>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</si>
  <si>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</si>
  <si>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</si>
  <si>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</si>
  <si>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</si>
  <si>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</si>
  <si>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</si>
  <si>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</si>
  <si>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</si>
  <si>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</si>
  <si>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</si>
  <si>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</si>
  <si>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</si>
  <si>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</si>
  <si>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</si>
  <si>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</si>
  <si>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</si>
  <si>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</si>
  <si>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</si>
  <si>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</si>
  <si>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</si>
  <si>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</si>
  <si>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</si>
  <si>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</si>
  <si>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</si>
  <si>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</si>
  <si>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</si>
  <si>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</si>
  <si>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</si>
  <si>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</si>
  <si>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</si>
  <si>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</si>
  <si>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</si>
  <si>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</si>
  <si>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</si>
  <si>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</si>
  <si>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</si>
  <si>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</si>
  <si>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</si>
  <si>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</si>
  <si>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</si>
  <si>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</si>
  <si>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</si>
  <si>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</si>
  <si>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</si>
  <si>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</si>
  <si>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</si>
  <si>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</si>
  <si>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</si>
  <si>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</si>
  <si>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</si>
  <si>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</si>
  <si>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</si>
  <si>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</si>
  <si>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</si>
  <si>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</si>
  <si>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</si>
  <si>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</si>
  <si>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</si>
  <si>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</si>
  <si>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</si>
  <si>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</si>
  <si>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</si>
  <si>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</si>
  <si>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</si>
  <si>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</si>
  <si>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</si>
  <si>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</si>
  <si>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</si>
  <si>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</si>
  <si>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</si>
  <si>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</si>
  <si>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</si>
  <si>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</si>
  <si>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</si>
  <si>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</si>
  <si>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</si>
  <si>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</si>
  <si>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</si>
  <si>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</si>
  <si>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</si>
  <si>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</si>
  <si>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</si>
  <si>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</si>
  <si>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</si>
  <si>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</si>
  <si>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</si>
  <si>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</si>
  <si>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</si>
  <si>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</si>
  <si>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</si>
  <si>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</si>
  <si>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</si>
  <si>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</si>
  <si>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</si>
  <si>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</si>
  <si>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</si>
  <si>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</si>
  <si>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</si>
  <si>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</si>
  <si>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</si>
  <si>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</si>
  <si>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</si>
  <si>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</si>
  <si>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</si>
  <si>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</si>
  <si>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</si>
  <si>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</si>
  <si>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</si>
  <si>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</si>
  <si>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</si>
  <si>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</si>
  <si>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</si>
  <si>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</si>
  <si>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</si>
  <si>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</si>
  <si>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</si>
  <si>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</si>
  <si>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</si>
  <si>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</si>
  <si>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</si>
  <si>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</si>
  <si>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</si>
  <si>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</si>
  <si>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</si>
  <si>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</si>
  <si>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</si>
  <si>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</si>
  <si>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</si>
  <si>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</si>
  <si>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</si>
  <si>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</si>
  <si>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</si>
  <si>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</si>
  <si>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</si>
  <si>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</si>
  <si>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</si>
  <si>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</si>
  <si>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</si>
  <si>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</si>
  <si>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</si>
  <si>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</si>
  <si>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</si>
  <si>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</si>
  <si>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</si>
  <si>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</si>
  <si>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</si>
  <si>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</si>
  <si>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</si>
  <si>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</si>
  <si>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</si>
  <si>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</si>
  <si>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</si>
  <si>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</si>
  <si>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</si>
  <si>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</si>
  <si>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</si>
  <si>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</si>
  <si>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</si>
  <si>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</si>
  <si>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</si>
  <si>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</si>
  <si>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</si>
  <si>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</si>
  <si>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</si>
  <si>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</si>
  <si>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</si>
  <si>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</si>
  <si>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</si>
  <si>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</si>
  <si>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</si>
  <si>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</si>
  <si>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</si>
  <si>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</si>
  <si>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</si>
  <si>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</si>
  <si>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</si>
  <si>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</si>
  <si>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</si>
  <si>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</si>
  <si>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</si>
  <si>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</si>
  <si>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</si>
  <si>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</si>
  <si>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</si>
  <si>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</si>
  <si>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</si>
  <si>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</si>
  <si>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</si>
  <si>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</si>
  <si>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</si>
  <si>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</si>
  <si>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</si>
  <si>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</si>
  <si>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</si>
  <si>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</si>
  <si>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</si>
  <si>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</si>
  <si>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</si>
  <si>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</si>
  <si>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</si>
  <si>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</si>
  <si>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</si>
  <si>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</si>
  <si>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</si>
  <si>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</si>
  <si>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</si>
  <si>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</si>
  <si>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</si>
  <si>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</si>
  <si>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</si>
  <si>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</si>
  <si>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</si>
  <si>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</si>
  <si>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</si>
  <si>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</si>
  <si>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</si>
  <si>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</si>
  <si>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</si>
  <si>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</si>
  <si>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</si>
  <si>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</si>
  <si>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</si>
  <si>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</si>
  <si>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</si>
  <si>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</si>
  <si>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</si>
  <si>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</si>
  <si>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</si>
  <si>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</si>
  <si>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</si>
  <si>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</si>
  <si>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</si>
  <si>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</si>
  <si>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</si>
  <si>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</si>
  <si>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</si>
  <si>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</si>
  <si>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</si>
  <si>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</si>
  <si>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</si>
  <si>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</si>
  <si>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</si>
  <si>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</si>
  <si>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</si>
  <si>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</si>
  <si>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</si>
  <si>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</si>
  <si>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</si>
  <si>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</si>
  <si>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</si>
  <si>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</si>
  <si>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</si>
  <si>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</si>
  <si>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</si>
  <si>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</si>
  <si>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</si>
  <si>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</si>
  <si>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</si>
  <si>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</si>
  <si>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</si>
  <si>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</si>
  <si>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</si>
  <si>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</si>
  <si>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</si>
  <si>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</si>
  <si>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</si>
  <si>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</si>
  <si>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</si>
  <si>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</si>
  <si>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</si>
  <si>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</si>
  <si>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</si>
  <si>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</si>
  <si>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</si>
  <si>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</si>
  <si>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</si>
  <si>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</si>
  <si>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</si>
  <si>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</si>
  <si>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</si>
  <si>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</si>
  <si>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</si>
  <si>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</si>
  <si>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</si>
  <si>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</si>
  <si>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</si>
  <si>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</si>
  <si>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</si>
  <si>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</si>
  <si>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</si>
  <si>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</si>
  <si>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</si>
  <si>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</si>
  <si>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</si>
  <si>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</si>
  <si>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</si>
  <si>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</si>
  <si>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</si>
  <si>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</si>
  <si>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</si>
  <si>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</si>
  <si>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</si>
  <si>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</si>
  <si>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</si>
  <si>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</si>
  <si>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</si>
  <si>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</si>
  <si>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</si>
  <si>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</si>
  <si>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</si>
  <si>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</si>
  <si>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</si>
  <si>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</si>
  <si>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</si>
  <si>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</si>
  <si>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</si>
  <si>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</si>
  <si>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</si>
  <si>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</si>
  <si>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</si>
  <si>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</si>
  <si>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</si>
  <si>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</si>
  <si>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</si>
  <si>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</si>
  <si>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</si>
  <si>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</si>
  <si>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</si>
  <si>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</si>
  <si>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</si>
  <si>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</si>
  <si>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</si>
  <si>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</si>
  <si>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</si>
  <si>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</si>
  <si>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</si>
  <si>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</si>
  <si>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</si>
  <si>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</si>
  <si>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</si>
  <si>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</si>
  <si>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</si>
  <si>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</si>
  <si>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</si>
  <si>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</si>
  <si>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</si>
  <si>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</si>
  <si>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</si>
  <si>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</si>
  <si>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</si>
  <si>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</si>
  <si>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</si>
  <si>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</si>
  <si>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</si>
  <si>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</si>
  <si>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</si>
  <si>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</si>
  <si>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</si>
  <si>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</si>
  <si>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</si>
  <si>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</si>
  <si>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</si>
  <si>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</si>
  <si>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</si>
  <si>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</si>
  <si>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</si>
  <si>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</si>
  <si>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</si>
  <si>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</si>
  <si>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</si>
  <si>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</si>
  <si>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</si>
  <si>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</si>
  <si>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</si>
  <si>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</si>
  <si>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</si>
  <si>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</si>
  <si>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</si>
  <si>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</si>
  <si>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</si>
  <si>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</si>
  <si>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</si>
  <si>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</si>
  <si>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</si>
  <si>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</si>
  <si>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</si>
  <si>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</si>
  <si>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</si>
  <si>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</si>
  <si>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</si>
  <si>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</si>
  <si>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</si>
  <si>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</si>
  <si>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</si>
  <si>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</si>
  <si>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</si>
  <si>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</si>
  <si>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</si>
  <si>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</si>
  <si>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</si>
  <si>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</si>
  <si>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</si>
  <si>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</si>
  <si>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</si>
  <si>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</si>
  <si>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</si>
  <si>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</si>
  <si>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</si>
  <si>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</si>
  <si>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</si>
  <si>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</si>
  <si>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</si>
  <si>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</si>
  <si>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</si>
  <si>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</si>
  <si>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</si>
  <si>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</si>
  <si>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</si>
  <si>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</si>
  <si>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</si>
  <si>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</si>
  <si>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</si>
  <si>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</si>
  <si>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</si>
  <si>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</si>
  <si>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</si>
  <si>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</si>
  <si>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</si>
  <si>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</si>
  <si>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</si>
  <si>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</si>
  <si>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</si>
  <si>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</si>
  <si>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</si>
  <si>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</si>
  <si>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</si>
  <si>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</si>
  <si>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</si>
  <si>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</si>
  <si>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</si>
  <si>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</si>
  <si>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</si>
  <si>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</si>
  <si>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</si>
  <si>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</si>
  <si>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</si>
  <si>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</si>
  <si>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</si>
  <si>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</si>
  <si>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</si>
  <si>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</si>
  <si>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</si>
  <si>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</si>
  <si>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</si>
  <si>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</si>
  <si>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</si>
  <si>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</si>
  <si>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</si>
  <si>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</si>
  <si>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</si>
  <si>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</si>
  <si>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</si>
  <si>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</si>
  <si>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</si>
  <si>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</si>
  <si>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</si>
  <si>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</si>
  <si>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</si>
  <si>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</si>
  <si>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</si>
  <si>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</si>
  <si>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</si>
  <si>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</si>
  <si>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</si>
  <si>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</si>
  <si>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</si>
  <si>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</si>
  <si>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</si>
  <si>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</si>
  <si>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</si>
  <si>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</si>
  <si>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</si>
  <si>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</si>
  <si>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</si>
  <si>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</si>
  <si>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</si>
  <si>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</si>
  <si>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</si>
  <si>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</si>
  <si>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</si>
  <si>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</si>
  <si>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</si>
  <si>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</si>
  <si>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</si>
  <si>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</si>
  <si>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</si>
  <si>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</si>
  <si>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</si>
  <si>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</si>
  <si>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</si>
  <si>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</si>
  <si>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</si>
  <si>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</si>
  <si>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</si>
  <si>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</si>
  <si>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</si>
  <si>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</si>
  <si>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</si>
  <si>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</si>
  <si>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</si>
  <si>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</si>
  <si>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</si>
  <si>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</si>
  <si>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</si>
  <si>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</si>
  <si>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</si>
  <si>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</si>
  <si>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</si>
  <si>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</si>
  <si>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</si>
  <si>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</si>
  <si>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</si>
  <si>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</si>
  <si>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</si>
  <si>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</si>
  <si>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</si>
  <si>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</si>
  <si>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</si>
  <si>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</si>
  <si>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</si>
  <si>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</si>
  <si>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</si>
  <si>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</si>
  <si>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</si>
  <si>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</si>
  <si>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</si>
  <si>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</si>
  <si>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</si>
  <si>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</si>
  <si>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</si>
  <si>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</si>
  <si>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</si>
  <si>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</si>
  <si>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</si>
  <si>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</si>
  <si>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</si>
  <si>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</si>
  <si>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</si>
  <si>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</si>
  <si>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</si>
  <si>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</si>
  <si>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</si>
  <si>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</si>
  <si>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</si>
  <si>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</si>
  <si>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</si>
  <si>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</si>
  <si>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</si>
  <si>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</si>
  <si>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</si>
  <si>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</si>
  <si>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</si>
  <si>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</si>
  <si>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</si>
  <si>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</si>
  <si>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</si>
  <si>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</si>
  <si>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</si>
  <si>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</si>
  <si>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</si>
  <si>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</si>
  <si>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</si>
  <si>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</si>
  <si>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</si>
  <si>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</si>
  <si>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</si>
  <si>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</si>
  <si>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</si>
  <si>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</si>
  <si>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</si>
  <si>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</si>
  <si>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</si>
  <si>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</si>
  <si>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</si>
  <si>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</si>
  <si>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</si>
  <si>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</si>
  <si>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</si>
  <si>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</si>
  <si>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</si>
  <si>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</si>
  <si>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</si>
  <si>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</si>
  <si>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</si>
  <si>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</si>
  <si>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</si>
  <si>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</si>
  <si>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</si>
  <si>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</si>
  <si>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</si>
  <si>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</si>
  <si>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</si>
  <si>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</si>
  <si>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</si>
  <si>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</si>
  <si>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</si>
  <si>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</si>
  <si>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</si>
  <si>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</si>
  <si>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</si>
  <si>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</si>
  <si>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</si>
  <si>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</si>
  <si>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</si>
  <si>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</si>
  <si>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</si>
  <si>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</si>
  <si>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</si>
  <si>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</si>
  <si>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</si>
  <si>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</si>
  <si>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</si>
  <si>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</si>
  <si>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</si>
  <si>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</si>
  <si>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</si>
  <si>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</si>
  <si>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</si>
  <si>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</si>
  <si>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</si>
  <si>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</si>
  <si>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</si>
  <si>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</si>
  <si>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</si>
  <si>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</si>
  <si>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</si>
  <si>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</si>
  <si>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</si>
  <si>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</si>
  <si>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</si>
  <si>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</si>
  <si>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</si>
  <si>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</si>
  <si>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</si>
  <si>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</si>
  <si>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</si>
  <si>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</si>
  <si>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</si>
  <si>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</si>
  <si>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埼玉県立嵐山郷</t>
    <phoneticPr fontId="3"/>
  </si>
  <si>
    <t>〒355-0201 比企郡嵐山町大字古里１８４８番地</t>
    <phoneticPr fontId="3"/>
  </si>
  <si>
    <t>〇</t>
  </si>
  <si>
    <t>都道府県</t>
  </si>
  <si>
    <t>複数の診療科で活用</t>
  </si>
  <si>
    <t>内科</t>
  </si>
  <si>
    <t>精神科</t>
  </si>
  <si>
    <t>整形外科</t>
  </si>
  <si>
    <t>障害者施設等13対１入院基本料</t>
  </si>
  <si>
    <t>ＤＰＣ病院ではない</t>
  </si>
  <si>
    <t>-</t>
    <phoneticPr fontId="3"/>
  </si>
  <si>
    <t>療養介護棟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</si>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</sst>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995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65</v>
      </c>
      <c r="K99" s="237" t="str">
        <f>IF(OR(COUNTIF(L99:L99,"未確認")&gt;0,COUNTIF(L99:L99,"~*")&gt;0),"※","")</f>
        <v/>
      </c>
      <c r="L99" s="258">
        <v>65</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65</v>
      </c>
      <c r="K102" s="237" t="str">
        <f t="shared" ref="K102:K111" si="1">IF(OR(COUNTIF(L101:L101,"未確認")&gt;0,COUNTIF(L101:L101,"~*")&gt;0),"※","")</f>
        <v/>
      </c>
      <c r="L102" s="258">
        <v>65</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1045</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57</v>
      </c>
      <c r="K168" s="264" t="str">
        <f t="shared" si="3"/>
        <v/>
      </c>
      <c r="L168" s="117">
        <v>57</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t="str">
        <f t="shared" si="2"/>
        <v>*</v>
      </c>
      <c r="K170" s="264" t="str">
        <f t="shared" si="3"/>
        <v>※</v>
      </c>
      <c r="L170" s="117" t="s">
        <v>541</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1046</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3</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4.0999999999999996</v>
      </c>
      <c r="K266" s="81" t="str">
        <f t="shared" si="8"/>
        <v/>
      </c>
      <c r="L266" s="144"/>
    </row>
    <row r="267" spans="1:22" s="83" customFormat="1" ht="34.5" customHeight="1">
      <c r="A267" s="244" t="s">
        <v>724</v>
      </c>
      <c r="B267" s="84"/>
      <c r="C267" s="370" t="s">
        <v>149</v>
      </c>
      <c r="D267" s="373"/>
      <c r="E267" s="373"/>
      <c r="F267" s="373"/>
      <c r="G267" s="370" t="s">
        <v>146</v>
      </c>
      <c r="H267" s="370"/>
      <c r="I267" s="403"/>
      <c r="J267" s="266">
        <v>2</v>
      </c>
      <c r="K267" s="81" t="str">
        <f t="shared" si="8"/>
        <v/>
      </c>
      <c r="L267" s="141"/>
    </row>
    <row r="268" spans="1:22" s="83" customFormat="1" ht="34.5" customHeight="1">
      <c r="A268" s="244" t="s">
        <v>724</v>
      </c>
      <c r="B268" s="84"/>
      <c r="C268" s="373"/>
      <c r="D268" s="373"/>
      <c r="E268" s="373"/>
      <c r="F268" s="373"/>
      <c r="G268" s="370" t="s">
        <v>148</v>
      </c>
      <c r="H268" s="370"/>
      <c r="I268" s="403"/>
      <c r="J268" s="267">
        <v>1.65</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22</v>
      </c>
      <c r="K269" s="81" t="str">
        <f t="shared" si="8"/>
        <v/>
      </c>
      <c r="L269" s="147">
        <v>22</v>
      </c>
    </row>
    <row r="270" spans="1:22" s="83" customFormat="1" ht="34.5" customHeight="1">
      <c r="A270" s="249" t="s">
        <v>725</v>
      </c>
      <c r="B270" s="120"/>
      <c r="C270" s="370"/>
      <c r="D270" s="370"/>
      <c r="E270" s="370"/>
      <c r="F270" s="370"/>
      <c r="G270" s="370" t="s">
        <v>148</v>
      </c>
      <c r="H270" s="370"/>
      <c r="I270" s="403"/>
      <c r="J270" s="266">
        <f t="shared" si="9"/>
        <v>1.21</v>
      </c>
      <c r="K270" s="81" t="str">
        <f t="shared" si="8"/>
        <v/>
      </c>
      <c r="L270" s="148">
        <v>1.21</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39</v>
      </c>
      <c r="K273" s="81" t="str">
        <f t="shared" si="8"/>
        <v/>
      </c>
      <c r="L273" s="147">
        <v>39</v>
      </c>
    </row>
    <row r="274" spans="1:12" s="83" customFormat="1" ht="34.5" customHeight="1">
      <c r="A274" s="249" t="s">
        <v>727</v>
      </c>
      <c r="B274" s="120"/>
      <c r="C274" s="371"/>
      <c r="D274" s="371"/>
      <c r="E274" s="371"/>
      <c r="F274" s="371"/>
      <c r="G274" s="370" t="s">
        <v>148</v>
      </c>
      <c r="H274" s="370"/>
      <c r="I274" s="403"/>
      <c r="J274" s="266">
        <f t="shared" si="9"/>
        <v>2.35</v>
      </c>
      <c r="K274" s="81" t="str">
        <f t="shared" si="8"/>
        <v/>
      </c>
      <c r="L274" s="148">
        <v>2.35</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v>
      </c>
      <c r="K277" s="81" t="str">
        <f t="shared" si="8"/>
        <v/>
      </c>
      <c r="L277" s="147">
        <v>1</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1</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1.67</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v>
      </c>
      <c r="K392" s="81" t="str">
        <f t="shared" ref="K392:K397" si="11">IF(OR(COUNTIF(L392:L392,"未確認")&gt;0,COUNTIF(L392:L392,"~*")&gt;0),"※","")</f>
        <v/>
      </c>
      <c r="L392" s="147">
        <v>2</v>
      </c>
    </row>
    <row r="393" spans="1:22" s="83" customFormat="1" ht="34.5" customHeight="1">
      <c r="A393" s="249" t="s">
        <v>773</v>
      </c>
      <c r="B393" s="84"/>
      <c r="C393" s="369"/>
      <c r="D393" s="379"/>
      <c r="E393" s="319" t="s">
        <v>224</v>
      </c>
      <c r="F393" s="320"/>
      <c r="G393" s="320"/>
      <c r="H393" s="321"/>
      <c r="I393" s="342"/>
      <c r="J393" s="140">
        <f t="shared" si="10"/>
        <v>2</v>
      </c>
      <c r="K393" s="81" t="str">
        <f t="shared" si="11"/>
        <v/>
      </c>
      <c r="L393" s="147">
        <v>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21382</v>
      </c>
      <c r="K396" s="81" t="str">
        <f t="shared" si="11"/>
        <v/>
      </c>
      <c r="L396" s="147">
        <v>21382</v>
      </c>
    </row>
    <row r="397" spans="1:22" s="83" customFormat="1" ht="34.5" customHeight="1">
      <c r="A397" s="250" t="s">
        <v>777</v>
      </c>
      <c r="B397" s="119"/>
      <c r="C397" s="369"/>
      <c r="D397" s="319" t="s">
        <v>228</v>
      </c>
      <c r="E397" s="320"/>
      <c r="F397" s="320"/>
      <c r="G397" s="320"/>
      <c r="H397" s="321"/>
      <c r="I397" s="343"/>
      <c r="J397" s="140">
        <f t="shared" si="10"/>
        <v>3</v>
      </c>
      <c r="K397" s="81" t="str">
        <f t="shared" si="11"/>
        <v/>
      </c>
      <c r="L397" s="147">
        <v>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v>
      </c>
      <c r="K405" s="81" t="str">
        <f t="shared" ref="K405:K422" si="13">IF(OR(COUNTIF(L405:L405,"未確認")&gt;0,COUNTIF(L405:L405,"~*")&gt;0),"※","")</f>
        <v/>
      </c>
      <c r="L405" s="147">
        <v>2</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v>
      </c>
      <c r="K407" s="81" t="str">
        <f t="shared" si="13"/>
        <v/>
      </c>
      <c r="L407" s="147">
        <v>2</v>
      </c>
    </row>
    <row r="408" spans="1:22" s="83" customFormat="1" ht="34.5" customHeight="1">
      <c r="A408" s="251" t="s">
        <v>781</v>
      </c>
      <c r="B408" s="119"/>
      <c r="C408" s="368"/>
      <c r="D408" s="368"/>
      <c r="E408" s="319" t="s">
        <v>236</v>
      </c>
      <c r="F408" s="320"/>
      <c r="G408" s="320"/>
      <c r="H408" s="321"/>
      <c r="I408" s="360"/>
      <c r="J408" s="140">
        <f t="shared" si="12"/>
        <v>0</v>
      </c>
      <c r="K408" s="81" t="str">
        <f t="shared" si="13"/>
        <v/>
      </c>
      <c r="L408" s="147">
        <v>0</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3</v>
      </c>
      <c r="K413" s="81" t="str">
        <f t="shared" si="13"/>
        <v/>
      </c>
      <c r="L413" s="147">
        <v>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0</v>
      </c>
      <c r="K415" s="81" t="str">
        <f t="shared" si="13"/>
        <v/>
      </c>
      <c r="L415" s="147">
        <v>0</v>
      </c>
    </row>
    <row r="416" spans="1:22" s="83" customFormat="1" ht="34.5" customHeight="1">
      <c r="A416" s="251" t="s">
        <v>789</v>
      </c>
      <c r="B416" s="119"/>
      <c r="C416" s="368"/>
      <c r="D416" s="368"/>
      <c r="E416" s="319" t="s">
        <v>243</v>
      </c>
      <c r="F416" s="320"/>
      <c r="G416" s="320"/>
      <c r="H416" s="321"/>
      <c r="I416" s="360"/>
      <c r="J416" s="140">
        <f t="shared" si="12"/>
        <v>0</v>
      </c>
      <c r="K416" s="81" t="str">
        <f t="shared" si="13"/>
        <v/>
      </c>
      <c r="L416" s="147">
        <v>0</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3</v>
      </c>
      <c r="K421" s="81" t="str">
        <f t="shared" si="13"/>
        <v/>
      </c>
      <c r="L421" s="147">
        <v>3</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3</v>
      </c>
      <c r="K430" s="193" t="str">
        <f>IF(OR(COUNTIF(L430:L430,"未確認")&gt;0,COUNTIF(L430:L430,"~*")&gt;0),"※","")</f>
        <v/>
      </c>
      <c r="L430" s="147">
        <v>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v>
      </c>
      <c r="K433" s="193" t="str">
        <f>IF(OR(COUNTIF(L433:L433,"未確認")&gt;0,COUNTIF(L433:L433,"~*")&gt;0),"※","")</f>
        <v/>
      </c>
      <c r="L433" s="147">
        <v>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1047</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7">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533</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57</v>
      </c>
      <c r="K694" s="201" t="str">
        <f>IF(OR(COUNTIF(L694:L694,"未確認")&gt;0,COUNTIF(L694:L694,"*")&gt;0),"※","")</f>
        <v/>
      </c>
      <c r="L694" s="117">
        <v>57</v>
      </c>
    </row>
    <row r="695" spans="1:22" s="118" customFormat="1" ht="69.95"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C41E19F-0698-4DBA-BCC1-A79BCCEB7B3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2019-12-23T00:30:09Z</dcterms:modified>
</cp:coreProperties>
</file>