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53AEDD6-F00A-4CCA-BDF8-0BF899754AE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<sst xmlns="http://schemas.openxmlformats.org/spreadsheetml/2006/main" count="3083" uniqueCount="1048">
  <si>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</si>
  <si>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</si>
  <si>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</si>
  <si>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</si>
  <si>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</si>
  <si>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</si>
  <si>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</si>
  <si>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</si>
  <si>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</si>
  <si>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</si>
  <si>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</si>
  <si>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</si>
  <si>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</si>
  <si>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</si>
  <si>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</si>
  <si>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</si>
  <si>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</si>
  <si>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</si>
  <si>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</si>
  <si>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</si>
  <si>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</si>
  <si>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</si>
  <si>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</si>
  <si>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</si>
  <si>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</si>
  <si>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</si>
  <si>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</si>
  <si>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</si>
  <si>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</si>
  <si>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</si>
  <si>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</si>
  <si>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</si>
  <si>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</si>
  <si>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</si>
  <si>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</si>
  <si>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</si>
  <si>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</si>
  <si>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</si>
  <si>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</si>
  <si>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</si>
  <si>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</si>
  <si>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</si>
  <si>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</si>
  <si>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</si>
  <si>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</si>
  <si>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</si>
  <si>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</si>
  <si>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</si>
  <si>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</si>
  <si>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</si>
  <si>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</si>
  <si>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</si>
  <si>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</si>
  <si>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</si>
  <si>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</si>
  <si>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</si>
  <si>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</si>
  <si>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</si>
  <si>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</si>
  <si>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</si>
  <si>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</si>
  <si>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</si>
  <si>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</si>
  <si>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</si>
  <si>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</si>
  <si>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</si>
  <si>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</si>
  <si>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</si>
  <si>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</si>
  <si>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</si>
  <si>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</si>
  <si>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</si>
  <si>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</si>
  <si>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</si>
  <si>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</si>
  <si>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</si>
  <si>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</si>
  <si>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</si>
  <si>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</si>
  <si>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</si>
  <si>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</si>
  <si>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</si>
  <si>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</si>
  <si>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</si>
  <si>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</si>
  <si>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</si>
  <si>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</si>
  <si>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</si>
  <si>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</si>
  <si>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</si>
  <si>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</si>
  <si>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</si>
  <si>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</si>
  <si>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</si>
  <si>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</si>
  <si>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</si>
  <si>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</si>
  <si>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</si>
  <si>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</si>
  <si>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</si>
  <si>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</si>
  <si>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</si>
  <si>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</si>
  <si>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</si>
  <si>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</si>
  <si>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</si>
  <si>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</si>
  <si>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</si>
  <si>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</si>
  <si>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</si>
  <si>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</si>
  <si>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</si>
  <si>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</si>
  <si>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</si>
  <si>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</si>
  <si>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</si>
  <si>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</si>
  <si>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</si>
  <si>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</si>
  <si>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</si>
  <si>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</si>
  <si>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</si>
  <si>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</si>
  <si>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</si>
  <si>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</si>
  <si>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</si>
  <si>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</si>
  <si>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</si>
  <si>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</si>
  <si>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</si>
  <si>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</si>
  <si>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</si>
  <si>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</si>
  <si>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</si>
  <si>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</si>
  <si>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</si>
  <si>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</si>
  <si>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</si>
  <si>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</si>
  <si>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</si>
  <si>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</si>
  <si>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</si>
  <si>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</si>
  <si>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</si>
  <si>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</si>
  <si>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</si>
  <si>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</si>
  <si>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</si>
  <si>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</si>
  <si>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</si>
  <si>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</si>
  <si>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</si>
  <si>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</si>
  <si>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</si>
  <si>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</si>
  <si>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</si>
  <si>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</si>
  <si>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</si>
  <si>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</si>
  <si>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</si>
  <si>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</si>
  <si>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</si>
  <si>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</si>
  <si>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</si>
  <si>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</si>
  <si>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</si>
  <si>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</si>
  <si>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</si>
  <si>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</si>
  <si>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</si>
  <si>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</si>
  <si>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</si>
  <si>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</si>
  <si>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</si>
  <si>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</si>
  <si>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</si>
  <si>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</si>
  <si>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</si>
  <si>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</si>
  <si>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</si>
  <si>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</si>
  <si>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</si>
  <si>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</si>
  <si>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</si>
  <si>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</si>
  <si>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</si>
  <si>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</si>
  <si>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</si>
  <si>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</si>
  <si>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</si>
  <si>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</si>
  <si>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</si>
  <si>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</si>
  <si>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</si>
  <si>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</si>
  <si>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</si>
  <si>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</si>
  <si>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</si>
  <si>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</si>
  <si>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</si>
  <si>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</si>
  <si>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</si>
  <si>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</si>
  <si>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</si>
  <si>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</si>
  <si>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</si>
  <si>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</si>
  <si>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</si>
  <si>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</si>
  <si>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</si>
  <si>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</si>
  <si>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</si>
  <si>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</si>
  <si>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</si>
  <si>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</si>
  <si>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</si>
  <si>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</si>
  <si>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</si>
  <si>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</si>
  <si>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</si>
  <si>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</si>
  <si>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</si>
  <si>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</si>
  <si>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</si>
  <si>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</si>
  <si>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</si>
  <si>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</si>
  <si>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</si>
  <si>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</si>
  <si>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</si>
  <si>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</si>
  <si>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</si>
  <si>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</si>
  <si>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</si>
  <si>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</si>
  <si>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</si>
  <si>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</si>
  <si>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</si>
  <si>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</si>
  <si>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</si>
  <si>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</si>
  <si>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</si>
  <si>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</si>
  <si>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</si>
  <si>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</si>
  <si>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</si>
  <si>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</si>
  <si>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</si>
  <si>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</si>
  <si>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</si>
  <si>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</si>
  <si>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</si>
  <si>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</si>
  <si>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</si>
  <si>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</si>
  <si>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</si>
  <si>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</si>
  <si>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</si>
  <si>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</si>
  <si>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</si>
  <si>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</si>
  <si>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</si>
  <si>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</si>
  <si>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</si>
  <si>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</si>
  <si>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</si>
  <si>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</si>
  <si>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</si>
  <si>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</si>
  <si>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</si>
  <si>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</si>
  <si>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</si>
  <si>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</si>
  <si>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</si>
  <si>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</si>
  <si>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</si>
  <si>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</si>
  <si>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</si>
  <si>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</si>
  <si>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</si>
  <si>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</si>
  <si>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</si>
  <si>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</si>
  <si>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</si>
  <si>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</si>
  <si>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</si>
  <si>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</si>
  <si>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</si>
  <si>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</si>
  <si>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</si>
  <si>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</si>
  <si>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</si>
  <si>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</si>
  <si>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</si>
  <si>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</si>
  <si>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</si>
  <si>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</si>
  <si>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</si>
  <si>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</si>
  <si>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</si>
  <si>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</si>
  <si>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</si>
  <si>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</si>
  <si>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</si>
  <si>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</si>
  <si>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</si>
  <si>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</si>
  <si>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</si>
  <si>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</si>
  <si>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</si>
  <si>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</si>
  <si>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</si>
  <si>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</si>
  <si>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</si>
  <si>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</si>
  <si>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</si>
  <si>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</si>
  <si>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</si>
  <si>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</si>
  <si>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</si>
  <si>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</si>
  <si>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</si>
  <si>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</si>
  <si>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</si>
  <si>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</si>
  <si>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</si>
  <si>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</si>
  <si>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</si>
  <si>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</si>
  <si>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</si>
  <si>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</si>
  <si>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</si>
  <si>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</si>
  <si>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</si>
  <si>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</si>
  <si>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</si>
  <si>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</si>
  <si>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</si>
  <si>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</si>
  <si>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</si>
  <si>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</si>
  <si>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</si>
  <si>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</si>
  <si>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</si>
  <si>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</si>
  <si>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</si>
  <si>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</si>
  <si>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</si>
  <si>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</si>
  <si>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</si>
  <si>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</si>
  <si>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</si>
  <si>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</si>
  <si>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</si>
  <si>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</si>
  <si>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</si>
  <si>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</si>
  <si>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</si>
  <si>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</si>
  <si>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</si>
  <si>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</si>
  <si>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</si>
  <si>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</si>
  <si>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</si>
  <si>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</si>
  <si>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</si>
  <si>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</si>
  <si>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</si>
  <si>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</si>
  <si>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</si>
  <si>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</si>
  <si>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</si>
  <si>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</si>
  <si>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</si>
  <si>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</si>
  <si>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</si>
  <si>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</si>
  <si>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</si>
  <si>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</si>
  <si>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</si>
  <si>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</si>
  <si>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</si>
  <si>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</si>
  <si>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</si>
  <si>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</si>
  <si>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</si>
  <si>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</si>
  <si>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</si>
  <si>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</si>
  <si>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</si>
  <si>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</si>
  <si>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</si>
  <si>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</si>
  <si>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</si>
  <si>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</si>
  <si>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</si>
  <si>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</si>
  <si>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</si>
  <si>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</si>
  <si>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</si>
  <si>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</si>
  <si>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</si>
  <si>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</si>
  <si>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</si>
  <si>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</si>
  <si>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</si>
  <si>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</si>
  <si>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</si>
  <si>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</si>
  <si>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</si>
  <si>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</si>
  <si>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</si>
  <si>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</si>
  <si>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</si>
  <si>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</si>
  <si>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</si>
  <si>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</si>
  <si>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</si>
  <si>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</si>
  <si>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</si>
  <si>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</si>
  <si>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</si>
  <si>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</si>
  <si>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</si>
  <si>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</si>
  <si>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</si>
  <si>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</si>
  <si>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</si>
  <si>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</si>
  <si>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</si>
  <si>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</si>
  <si>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</si>
  <si>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</si>
  <si>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</si>
  <si>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</si>
  <si>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</si>
  <si>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</si>
  <si>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</si>
  <si>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</si>
  <si>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</si>
  <si>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</si>
  <si>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</si>
  <si>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</si>
  <si>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</si>
  <si>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</si>
  <si>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</si>
  <si>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</si>
  <si>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</si>
  <si>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</si>
  <si>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</si>
  <si>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</si>
  <si>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</si>
  <si>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</si>
  <si>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</si>
  <si>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</si>
  <si>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</si>
  <si>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</si>
  <si>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</si>
  <si>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</si>
  <si>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</si>
  <si>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</si>
  <si>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</si>
  <si>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</si>
  <si>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</si>
  <si>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</si>
  <si>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</si>
  <si>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</si>
  <si>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</si>
  <si>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</si>
  <si>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</si>
  <si>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</si>
  <si>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</si>
  <si>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</si>
  <si>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</si>
  <si>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</si>
  <si>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</si>
  <si>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</si>
  <si>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</si>
  <si>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</si>
  <si>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</si>
  <si>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</si>
  <si>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</si>
  <si>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</si>
  <si>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</si>
  <si>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</si>
  <si>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</si>
  <si>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</si>
  <si>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</si>
  <si>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</si>
  <si>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</si>
  <si>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</si>
  <si>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</si>
  <si>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</si>
  <si>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</si>
  <si>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</si>
  <si>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</si>
  <si>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</si>
  <si>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</si>
  <si>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</si>
  <si>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</si>
  <si>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</si>
  <si>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</si>
  <si>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</si>
  <si>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</si>
  <si>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</si>
  <si>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</si>
  <si>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</si>
  <si>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</si>
  <si>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</si>
  <si>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</si>
  <si>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</si>
  <si>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</si>
  <si>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</si>
  <si>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</si>
  <si>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</si>
  <si>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</si>
  <si>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</si>
  <si>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</si>
  <si>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</si>
  <si>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</si>
  <si>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</si>
  <si>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</si>
  <si>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</si>
  <si>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</si>
  <si>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</si>
  <si>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</si>
  <si>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</si>
  <si>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</si>
  <si>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</si>
  <si>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</si>
  <si>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</si>
  <si>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</si>
  <si>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</si>
  <si>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</si>
  <si>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</si>
  <si>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</si>
  <si>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</si>
  <si>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</si>
  <si>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</si>
  <si>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</si>
  <si>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</si>
  <si>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</si>
  <si>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</si>
  <si>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</si>
  <si>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</si>
  <si>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</si>
  <si>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</si>
  <si>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</si>
  <si>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</si>
  <si>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</si>
  <si>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</si>
  <si>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</si>
  <si>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</si>
  <si>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</si>
  <si>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</si>
  <si>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</si>
  <si>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</si>
  <si>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</si>
  <si>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</si>
  <si>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</si>
  <si>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</si>
  <si>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</si>
  <si>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</si>
  <si>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</si>
  <si>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</si>
  <si>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</si>
  <si>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</si>
  <si>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</si>
  <si>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</si>
  <si>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</si>
  <si>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</si>
  <si>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</si>
  <si>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</si>
  <si>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</si>
  <si>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</si>
  <si>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</si>
  <si>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</si>
  <si>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</si>
  <si>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</si>
  <si>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</si>
  <si>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</si>
  <si>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</si>
  <si>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</si>
  <si>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</si>
  <si>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</si>
  <si>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</si>
  <si>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</si>
  <si>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</si>
  <si>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</si>
  <si>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</si>
  <si>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</si>
  <si>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</si>
  <si>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</si>
  <si>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</si>
  <si>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</si>
  <si>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</si>
  <si>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</si>
  <si>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</si>
  <si>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</si>
  <si>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</si>
  <si>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</si>
  <si>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</si>
  <si>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</si>
  <si>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</si>
  <si>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</si>
  <si>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</si>
  <si>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</si>
  <si>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</si>
  <si>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</si>
  <si>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</si>
  <si>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</si>
  <si>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</si>
  <si>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</si>
  <si>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</si>
  <si>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</si>
  <si>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</si>
  <si>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</si>
  <si>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</si>
  <si>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</si>
  <si>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</si>
  <si>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</si>
  <si>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</si>
  <si>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</si>
  <si>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</si>
  <si>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</si>
  <si>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</si>
  <si>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</si>
  <si>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</si>
  <si>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</si>
  <si>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</si>
  <si>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</si>
  <si>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</si>
  <si>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</si>
  <si>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</si>
  <si>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</si>
  <si>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</si>
  <si>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</si>
  <si>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</si>
  <si>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</si>
  <si>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</si>
  <si>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</si>
  <si>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</si>
  <si>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</si>
  <si>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</si>
  <si>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</si>
  <si>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</si>
  <si>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</si>
  <si>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</si>
  <si>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</si>
  <si>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</si>
  <si>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</si>
  <si>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</si>
  <si>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</si>
  <si>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</si>
  <si>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</si>
  <si>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</si>
  <si>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</si>
  <si>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</si>
  <si>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</si>
  <si>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</si>
  <si>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</si>
  <si>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</si>
  <si>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</si>
  <si>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</si>
  <si>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</si>
  <si>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</si>
  <si>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</si>
  <si>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</si>
  <si>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</si>
  <si>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</si>
  <si>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</si>
  <si>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</si>
  <si>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</si>
  <si>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</si>
  <si>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</si>
  <si>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</si>
  <si>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</si>
  <si>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</si>
  <si>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</si>
  <si>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</si>
  <si>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</si>
  <si>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</si>
  <si>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</si>
  <si>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</si>
  <si>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</si>
  <si>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</si>
  <si>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</si>
  <si>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</si>
  <si>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</si>
  <si>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</si>
  <si>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</si>
  <si>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</si>
  <si>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</si>
  <si>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</si>
  <si>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</si>
  <si>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</si>
  <si>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</si>
  <si>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</si>
  <si>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</si>
  <si>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</si>
  <si>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</si>
  <si>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</si>
  <si>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</si>
  <si>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</si>
  <si>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</si>
  <si>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</si>
  <si>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</si>
  <si>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</si>
  <si>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</si>
  <si>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</si>
  <si>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</si>
  <si>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</si>
  <si>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</si>
  <si>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</si>
  <si>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</si>
  <si>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</si>
  <si>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</si>
  <si>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</si>
  <si>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</si>
  <si>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</si>
  <si>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</si>
  <si>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</si>
  <si>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</si>
  <si>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</si>
  <si>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</si>
  <si>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</si>
  <si>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</si>
  <si>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</si>
  <si>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</si>
  <si>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</si>
  <si>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</si>
  <si>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</si>
  <si>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</si>
  <si>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</si>
  <si>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</si>
  <si>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</si>
  <si>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</si>
  <si>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</si>
  <si>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</si>
  <si>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</si>
  <si>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</si>
  <si>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</si>
  <si>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</si>
  <si>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</si>
  <si>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</si>
  <si>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</si>
  <si>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</si>
  <si>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</si>
  <si>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</si>
  <si>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</si>
  <si>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</si>
  <si>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</si>
  <si>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</si>
  <si>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</si>
  <si>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</si>
  <si>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</si>
  <si>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</si>
  <si>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</si>
  <si>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</si>
  <si>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</si>
  <si>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</si>
  <si>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</si>
  <si>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</si>
  <si>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</si>
  <si>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</si>
  <si>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</si>
  <si>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</si>
  <si>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</si>
  <si>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</si>
  <si>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</si>
  <si>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</si>
  <si>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</si>
  <si>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</si>
  <si>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</si>
  <si>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</si>
  <si>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</si>
  <si>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</si>
  <si>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</si>
  <si>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</si>
  <si>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</si>
  <si>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</si>
  <si>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</si>
  <si>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</si>
  <si>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</si>
  <si>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</si>
  <si>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</si>
  <si>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</si>
  <si>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</si>
  <si>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</si>
  <si>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</si>
  <si>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</si>
  <si>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</si>
  <si>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</si>
  <si>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</si>
  <si>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</si>
  <si>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</si>
  <si>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</si>
  <si>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</si>
  <si>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</si>
  <si>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</si>
  <si>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</si>
  <si>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</si>
  <si>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</si>
  <si>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</si>
  <si>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</si>
  <si>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</si>
  <si>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</si>
  <si>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</si>
  <si>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</si>
  <si>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</si>
  <si>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</si>
  <si>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</si>
  <si>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</si>
  <si>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</si>
  <si>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</si>
  <si>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</si>
  <si>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</si>
  <si>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</si>
  <si>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</si>
  <si>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</si>
  <si>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</si>
  <si>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</si>
  <si>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</si>
  <si>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</si>
  <si>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</si>
  <si>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</si>
  <si>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</si>
  <si>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</si>
  <si>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</si>
  <si>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</si>
  <si>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</si>
  <si>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</si>
  <si>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</si>
  <si>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</si>
  <si>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</si>
  <si>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</si>
  <si>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</si>
  <si>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</si>
  <si>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</si>
  <si>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</si>
  <si>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</si>
  <si>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</si>
  <si>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</si>
  <si>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</si>
  <si>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</si>
  <si>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</si>
  <si>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</si>
  <si>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</si>
  <si>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</si>
  <si>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</si>
  <si>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</si>
  <si>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</si>
  <si>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</si>
  <si>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</si>
  <si>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</si>
  <si>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</si>
  <si>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</si>
  <si>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</si>
  <si>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</si>
  <si>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</si>
  <si>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</si>
  <si>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</si>
  <si>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</si>
  <si>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</si>
  <si>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</si>
  <si>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</si>
  <si>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</si>
  <si>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</si>
  <si>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</si>
  <si>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</si>
  <si>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</si>
  <si>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</si>
  <si>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</si>
  <si>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</si>
  <si>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</si>
  <si>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</si>
  <si>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</si>
  <si>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</si>
  <si>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</si>
  <si>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</si>
  <si>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</si>
  <si>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</si>
  <si>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</si>
  <si>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</si>
  <si>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</si>
  <si>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</si>
  <si>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</si>
  <si>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</si>
  <si>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</si>
  <si>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</si>
  <si>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</si>
  <si>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</si>
  <si>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</si>
  <si>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</si>
  <si>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</si>
  <si>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</si>
  <si>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</si>
  <si>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</si>
  <si>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</si>
  <si>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</si>
  <si>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</si>
  <si>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</si>
  <si>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</si>
  <si>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</si>
  <si>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</si>
  <si>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</si>
  <si>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</si>
  <si>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</si>
  <si>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</si>
  <si>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</si>
  <si>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</si>
  <si>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</si>
  <si>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</si>
  <si>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</si>
  <si>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</si>
  <si>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</si>
  <si>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</si>
  <si>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</si>
  <si>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</si>
  <si>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</si>
  <si>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</si>
  <si>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</si>
  <si>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</si>
  <si>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</si>
  <si>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</si>
  <si>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</si>
  <si>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</si>
  <si>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</si>
  <si>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</si>
  <si>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</si>
  <si>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</si>
  <si>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</si>
  <si>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</si>
  <si>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</si>
  <si>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</si>
  <si>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</si>
  <si>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</si>
  <si>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</si>
  <si>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</si>
  <si>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</si>
  <si>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</si>
  <si>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</si>
  <si>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</si>
  <si>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</si>
  <si>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</si>
  <si>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</si>
  <si>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</si>
  <si>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</si>
  <si>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</si>
  <si>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</si>
  <si>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</si>
  <si>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</si>
  <si>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</si>
  <si>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</si>
  <si>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</si>
  <si>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</si>
  <si>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</si>
  <si>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</si>
  <si>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</si>
  <si>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</si>
  <si>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</si>
  <si>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</si>
  <si>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</si>
  <si>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</si>
  <si>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</si>
  <si>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</si>
  <si>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</si>
  <si>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</si>
  <si>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</si>
  <si>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</si>
  <si>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</si>
  <si>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</si>
  <si>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</si>
  <si>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</si>
  <si>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</si>
  <si>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</si>
  <si>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</si>
  <si>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</si>
  <si>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</si>
  <si>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</si>
  <si>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</si>
  <si>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</si>
  <si>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</si>
  <si>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</si>
  <si>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</si>
  <si>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</si>
  <si>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</si>
  <si>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</si>
  <si>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</si>
  <si>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</si>
  <si>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</si>
  <si>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</si>
  <si>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</si>
  <si>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</si>
  <si>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</si>
  <si>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</si>
  <si>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</si>
  <si>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</si>
  <si>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</si>
  <si>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</si>
  <si>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</si>
  <si>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</si>
  <si>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</si>
  <si>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</si>
  <si>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</si>
  <si>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</si>
  <si>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</si>
  <si>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</si>
  <si>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</si>
  <si>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</si>
  <si>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</si>
  <si>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</si>
  <si>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</si>
  <si>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</si>
  <si>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</si>
  <si>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</si>
  <si>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</si>
  <si>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</si>
  <si>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</si>
  <si>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</si>
  <si>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</si>
  <si>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</si>
  <si>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</si>
  <si>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</si>
  <si>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</si>
  <si>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</si>
  <si>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</si>
  <si>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</si>
  <si>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</si>
  <si>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</si>
  <si>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</si>
  <si>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</si>
  <si>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</si>
  <si>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</si>
  <si>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</si>
  <si>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</si>
  <si>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</si>
  <si>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鶴ケ島池ノ台病院</t>
    <phoneticPr fontId="3"/>
  </si>
  <si>
    <t>〒350-2213 鶴ケ島市大字脚折字池ノ台１４４０－２</t>
    <phoneticPr fontId="3"/>
  </si>
  <si>
    <t>〇</t>
  </si>
  <si>
    <t>医療法人</t>
  </si>
  <si>
    <t>内科</t>
  </si>
  <si>
    <t>療養病棟入院料１</t>
  </si>
  <si>
    <t>ＤＰＣ病院ではない</t>
  </si>
  <si>
    <t>-</t>
    <phoneticPr fontId="3"/>
  </si>
  <si>
    <t>療養病棟1</t>
  </si>
  <si>
    <t>慢性期機能</t>
  </si>
  <si>
    <t>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</si>
</sst>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45</v>
      </c>
      <c r="M103" s="258">
        <v>45</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45</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45</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45</v>
      </c>
      <c r="M109" s="258">
        <v>45</v>
      </c>
    </row>
    <row r="110" spans="1:22" s="83" customFormat="1" ht="34.5" customHeight="1">
      <c r="A110" s="244" t="s">
        <v>614</v>
      </c>
      <c r="B110" s="84"/>
      <c r="C110" s="396"/>
      <c r="D110" s="397"/>
      <c r="E110" s="432"/>
      <c r="F110" s="433"/>
      <c r="G110" s="317" t="s">
        <v>47</v>
      </c>
      <c r="H110" s="319"/>
      <c r="I110" s="420"/>
      <c r="J110" s="256">
        <f t="shared" si="0"/>
        <v>90</v>
      </c>
      <c r="K110" s="237" t="str">
        <f t="shared" si="1"/>
        <v/>
      </c>
      <c r="L110" s="258">
        <v>45</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45</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95</v>
      </c>
      <c r="K158" s="264" t="str">
        <f t="shared" si="3"/>
        <v/>
      </c>
      <c r="L158" s="117">
        <v>49</v>
      </c>
      <c r="M158" s="117">
        <v>46</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4.5599999999999996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0.09</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4</v>
      </c>
      <c r="M269" s="147">
        <v>4</v>
      </c>
    </row>
    <row r="270" spans="1:22" s="83" customFormat="1" ht="34.5" customHeight="1">
      <c r="A270" s="249" t="s">
        <v>725</v>
      </c>
      <c r="B270" s="120"/>
      <c r="C270" s="371"/>
      <c r="D270" s="371"/>
      <c r="E270" s="371"/>
      <c r="F270" s="371"/>
      <c r="G270" s="371" t="s">
        <v>148</v>
      </c>
      <c r="H270" s="371"/>
      <c r="I270" s="404"/>
      <c r="J270" s="266">
        <f t="shared" si="9"/>
        <v>4.8</v>
      </c>
      <c r="K270" s="81" t="str">
        <f t="shared" si="8"/>
        <v/>
      </c>
      <c r="L270" s="148">
        <v>2</v>
      </c>
      <c r="M270" s="148">
        <v>2.8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4</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4</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4</v>
      </c>
      <c r="M273" s="147">
        <v>7</v>
      </c>
    </row>
    <row r="274" spans="1:13" s="83" customFormat="1" ht="34.5" customHeight="1">
      <c r="A274" s="249" t="s">
        <v>727</v>
      </c>
      <c r="B274" s="120"/>
      <c r="C274" s="372"/>
      <c r="D274" s="372"/>
      <c r="E274" s="372"/>
      <c r="F274" s="372"/>
      <c r="G274" s="371" t="s">
        <v>148</v>
      </c>
      <c r="H274" s="371"/>
      <c r="I274" s="404"/>
      <c r="J274" s="266">
        <f t="shared" si="9"/>
        <v>9</v>
      </c>
      <c r="K274" s="81" t="str">
        <f t="shared" si="8"/>
        <v/>
      </c>
      <c r="L274" s="148">
        <v>6</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0.94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1.63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125</v>
      </c>
      <c r="K392" s="81" t="str">
        <f t="shared" ref="K392:K397" si="12">IF(OR(COUNTIF(L392:M392,"未確認")&gt;0,COUNTIF(L392:M392,"~*")&gt;0),"※","")</f>
        <v/>
      </c>
      <c r="L392" s="147">
        <v>84</v>
      </c>
      <c r="M392" s="147">
        <v>41</v>
      </c>
    </row>
    <row r="393" spans="1:22" s="83" customFormat="1" ht="34.5" customHeight="1">
      <c r="A393" s="249" t="s">
        <v>773</v>
      </c>
      <c r="B393" s="84"/>
      <c r="C393" s="370"/>
      <c r="D393" s="380"/>
      <c r="E393" s="320" t="s">
        <v>224</v>
      </c>
      <c r="F393" s="321"/>
      <c r="G393" s="321"/>
      <c r="H393" s="322"/>
      <c r="I393" s="343"/>
      <c r="J393" s="140">
        <f t="shared" si="11"/>
        <v>44</v>
      </c>
      <c r="K393" s="81" t="str">
        <f t="shared" si="12"/>
        <v/>
      </c>
      <c r="L393" s="147">
        <v>25</v>
      </c>
      <c r="M393" s="147">
        <v>19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81</v>
      </c>
      <c r="K395" s="81" t="str">
        <f t="shared" si="12"/>
        <v/>
      </c>
      <c r="L395" s="147">
        <v>59</v>
      </c>
      <c r="M395" s="147">
        <v>22</v>
      </c>
    </row>
    <row r="396" spans="1:22" s="83" customFormat="1" ht="34.5" customHeight="1">
      <c r="A396" s="250" t="s">
        <v>776</v>
      </c>
      <c r="B396" s="1"/>
      <c r="C396" s="370"/>
      <c r="D396" s="320" t="s">
        <v>227</v>
      </c>
      <c r="E396" s="321"/>
      <c r="F396" s="321"/>
      <c r="G396" s="321"/>
      <c r="H396" s="322"/>
      <c r="I396" s="343"/>
      <c r="J396" s="140">
        <f t="shared" si="11"/>
        <v>26033</v>
      </c>
      <c r="K396" s="81" t="str">
        <f t="shared" si="12"/>
        <v/>
      </c>
      <c r="L396" s="147">
        <v>12423</v>
      </c>
      <c r="M396" s="147">
        <v>13610</v>
      </c>
    </row>
    <row r="397" spans="1:22" s="83" customFormat="1" ht="34.5" customHeight="1">
      <c r="A397" s="250" t="s">
        <v>777</v>
      </c>
      <c r="B397" s="119"/>
      <c r="C397" s="370"/>
      <c r="D397" s="320" t="s">
        <v>228</v>
      </c>
      <c r="E397" s="321"/>
      <c r="F397" s="321"/>
      <c r="G397" s="321"/>
      <c r="H397" s="322"/>
      <c r="I397" s="344"/>
      <c r="J397" s="140">
        <f t="shared" si="11"/>
        <v>127</v>
      </c>
      <c r="K397" s="81" t="str">
        <f t="shared" si="12"/>
        <v/>
      </c>
      <c r="L397" s="147">
        <v>86</v>
      </c>
      <c r="M397" s="147">
        <v>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124</v>
      </c>
      <c r="K405" s="81" t="str">
        <f t="shared" ref="K405:K422" si="14">IF(OR(COUNTIF(L405:M405,"未確認")&gt;0,COUNTIF(L405:M405,"~*")&gt;0),"※","")</f>
        <v/>
      </c>
      <c r="L405" s="147">
        <v>81</v>
      </c>
      <c r="M405" s="147">
        <v>43</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25</v>
      </c>
      <c r="M406" s="147">
        <v>19</v>
      </c>
    </row>
    <row r="407" spans="1:22" s="83" customFormat="1" ht="34.5" customHeight="1">
      <c r="A407" s="251" t="s">
        <v>780</v>
      </c>
      <c r="B407" s="119"/>
      <c r="C407" s="369"/>
      <c r="D407" s="369"/>
      <c r="E407" s="320" t="s">
        <v>235</v>
      </c>
      <c r="F407" s="321"/>
      <c r="G407" s="321"/>
      <c r="H407" s="322"/>
      <c r="I407" s="361"/>
      <c r="J407" s="140">
        <f t="shared" si="13"/>
        <v>66</v>
      </c>
      <c r="K407" s="81" t="str">
        <f t="shared" si="14"/>
        <v/>
      </c>
      <c r="L407" s="147">
        <v>45</v>
      </c>
      <c r="M407" s="147">
        <v>21</v>
      </c>
    </row>
    <row r="408" spans="1:22" s="83" customFormat="1" ht="34.5" customHeight="1">
      <c r="A408" s="251" t="s">
        <v>781</v>
      </c>
      <c r="B408" s="119"/>
      <c r="C408" s="369"/>
      <c r="D408" s="369"/>
      <c r="E408" s="320" t="s">
        <v>236</v>
      </c>
      <c r="F408" s="321"/>
      <c r="G408" s="321"/>
      <c r="H408" s="322"/>
      <c r="I408" s="361"/>
      <c r="J408" s="140">
        <f t="shared" si="13"/>
        <v>14</v>
      </c>
      <c r="K408" s="81" t="str">
        <f t="shared" si="14"/>
        <v/>
      </c>
      <c r="L408" s="147">
        <v>11</v>
      </c>
      <c r="M408" s="147">
        <v>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132</v>
      </c>
      <c r="K413" s="81" t="str">
        <f t="shared" si="14"/>
        <v/>
      </c>
      <c r="L413" s="147">
        <v>91</v>
      </c>
      <c r="M413" s="147">
        <v>41</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2</v>
      </c>
      <c r="M414" s="147">
        <v>0</v>
      </c>
    </row>
    <row r="415" spans="1:22" s="83" customFormat="1" ht="34.5" customHeight="1">
      <c r="A415" s="251" t="s">
        <v>788</v>
      </c>
      <c r="B415" s="119"/>
      <c r="C415" s="369"/>
      <c r="D415" s="369"/>
      <c r="E415" s="320" t="s">
        <v>242</v>
      </c>
      <c r="F415" s="321"/>
      <c r="G415" s="321"/>
      <c r="H415" s="322"/>
      <c r="I415" s="361"/>
      <c r="J415" s="140">
        <f t="shared" si="13"/>
        <v>56</v>
      </c>
      <c r="K415" s="81" t="str">
        <f t="shared" si="14"/>
        <v/>
      </c>
      <c r="L415" s="147">
        <v>34</v>
      </c>
      <c r="M415" s="147">
        <v>22</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6</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2</v>
      </c>
      <c r="M417" s="147">
        <v>1</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62</v>
      </c>
      <c r="K421" s="81" t="str">
        <f t="shared" si="14"/>
        <v/>
      </c>
      <c r="L421" s="147">
        <v>45</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130</v>
      </c>
      <c r="K430" s="193" t="str">
        <f>IF(OR(COUNTIF(L430:M430,"未確認")&gt;0,COUNTIF(L430:M430,"~*")&gt;0),"※","")</f>
        <v/>
      </c>
      <c r="L430" s="147">
        <v>89</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62</v>
      </c>
      <c r="K433" s="193" t="str">
        <f>IF(OR(COUNTIF(L433:M433,"未確認")&gt;0,COUNTIF(L433:M433,"~*")&gt;0),"※","")</f>
        <v/>
      </c>
      <c r="L433" s="147">
        <v>45</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68</v>
      </c>
      <c r="K434" s="193" t="str">
        <f>IF(OR(COUNTIF(L434:M434,"未確認")&gt;0,COUNTIF(L434:M434,"~*")&gt;0),"※","")</f>
        <v/>
      </c>
      <c r="L434" s="147">
        <v>44</v>
      </c>
      <c r="M434" s="147">
        <v>24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227</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28A53C-D70B-461A-9C3D-25455EE3AF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2019-12-23T00:30:08Z</dcterms:modified>
</cp:coreProperties>
</file>