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32DFC4D-BE61-41E4-9838-5A00F059538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<sst xmlns="http://schemas.openxmlformats.org/spreadsheetml/2006/main" count="2972" uniqueCount="1048">
  <si>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</si>
  <si>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</si>
  <si>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</si>
  <si>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</si>
  <si>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</si>
  <si>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</si>
  <si>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</si>
  <si>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</si>
  <si>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</si>
  <si>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</si>
  <si>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</si>
  <si>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</si>
  <si>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</si>
  <si>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</si>
  <si>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</si>
  <si>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</si>
  <si>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</si>
  <si>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</si>
  <si>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</si>
  <si>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</si>
  <si>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</si>
  <si>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</si>
  <si>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</si>
  <si>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</si>
  <si>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</si>
  <si>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</si>
  <si>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</si>
  <si>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</si>
  <si>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</si>
  <si>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</si>
  <si>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</si>
  <si>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</si>
  <si>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</si>
  <si>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</si>
  <si>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</si>
  <si>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</si>
  <si>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</si>
  <si>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</si>
  <si>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</si>
  <si>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</si>
  <si>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</si>
  <si>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</si>
  <si>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</si>
  <si>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</si>
  <si>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</si>
  <si>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</si>
  <si>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</si>
  <si>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</si>
  <si>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</si>
  <si>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</si>
  <si>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</si>
  <si>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</si>
  <si>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</si>
  <si>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</si>
  <si>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</si>
  <si>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</si>
  <si>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</si>
  <si>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</si>
  <si>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</si>
  <si>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</si>
  <si>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</si>
  <si>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</si>
  <si>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</si>
  <si>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</si>
  <si>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</si>
  <si>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</si>
  <si>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</si>
  <si>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</si>
  <si>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</si>
  <si>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</si>
  <si>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</si>
  <si>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</si>
  <si>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</si>
  <si>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</si>
  <si>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</si>
  <si>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</si>
  <si>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</si>
  <si>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</si>
  <si>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</si>
  <si>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</si>
  <si>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</si>
  <si>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</si>
  <si>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</si>
  <si>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</si>
  <si>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</si>
  <si>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</si>
  <si>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</si>
  <si>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</si>
  <si>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</si>
  <si>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</si>
  <si>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</si>
  <si>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</si>
  <si>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</si>
  <si>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</si>
  <si>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</si>
  <si>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</si>
  <si>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</si>
  <si>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</si>
  <si>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</si>
  <si>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</si>
  <si>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</si>
  <si>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</si>
  <si>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</si>
  <si>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</si>
  <si>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</si>
  <si>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</si>
  <si>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</si>
  <si>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</si>
  <si>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</si>
  <si>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</si>
  <si>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</si>
  <si>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</si>
  <si>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</si>
  <si>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</si>
  <si>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</si>
  <si>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</si>
  <si>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</si>
  <si>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</si>
  <si>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</si>
  <si>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</si>
  <si>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</si>
  <si>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</si>
  <si>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</si>
  <si>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</si>
  <si>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</si>
  <si>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</si>
  <si>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</si>
  <si>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</si>
  <si>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</si>
  <si>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</si>
  <si>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</si>
  <si>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</si>
  <si>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</si>
  <si>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</si>
  <si>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</si>
  <si>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</si>
  <si>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</si>
  <si>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</si>
  <si>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</si>
  <si>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</si>
  <si>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</si>
  <si>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</si>
  <si>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</si>
  <si>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</si>
  <si>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</si>
  <si>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</si>
  <si>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</si>
  <si>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</si>
  <si>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</si>
  <si>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</si>
  <si>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</si>
  <si>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</si>
  <si>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</si>
  <si>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</si>
  <si>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</si>
  <si>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</si>
  <si>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</si>
  <si>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</si>
  <si>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</si>
  <si>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</si>
  <si>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</si>
  <si>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</si>
  <si>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</si>
  <si>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</si>
  <si>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</si>
  <si>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</si>
  <si>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</si>
  <si>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</si>
  <si>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</si>
  <si>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</si>
  <si>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</si>
  <si>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</si>
  <si>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</si>
  <si>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</si>
  <si>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</si>
  <si>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</si>
  <si>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</si>
  <si>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</si>
  <si>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</si>
  <si>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</si>
  <si>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</si>
  <si>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</si>
  <si>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</si>
  <si>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</si>
  <si>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</si>
  <si>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</si>
  <si>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</si>
  <si>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</si>
  <si>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</si>
  <si>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</si>
  <si>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</si>
  <si>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</si>
  <si>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</si>
  <si>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</si>
  <si>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</si>
  <si>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</si>
  <si>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</si>
  <si>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</si>
  <si>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</si>
  <si>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</si>
  <si>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</si>
  <si>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</si>
  <si>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</si>
  <si>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</si>
  <si>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</si>
  <si>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</si>
  <si>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</si>
  <si>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</si>
  <si>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</si>
  <si>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</si>
  <si>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</si>
  <si>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</si>
  <si>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</si>
  <si>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</si>
  <si>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</si>
  <si>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</si>
  <si>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</si>
  <si>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</si>
  <si>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</si>
  <si>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</si>
  <si>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</si>
  <si>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</si>
  <si>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</si>
  <si>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</si>
  <si>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</si>
  <si>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</si>
  <si>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</si>
  <si>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</si>
  <si>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</si>
  <si>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</si>
  <si>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</si>
  <si>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</si>
  <si>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</si>
  <si>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</si>
  <si>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</si>
  <si>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</si>
  <si>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</si>
  <si>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</si>
  <si>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</si>
  <si>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</si>
  <si>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</si>
  <si>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</si>
  <si>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</si>
  <si>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</si>
  <si>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</si>
  <si>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</si>
  <si>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</si>
  <si>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</si>
  <si>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</si>
  <si>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</si>
  <si>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</si>
  <si>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</si>
  <si>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</si>
  <si>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</si>
  <si>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</si>
  <si>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</si>
  <si>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</si>
  <si>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</si>
  <si>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</si>
  <si>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</si>
  <si>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</si>
  <si>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</si>
  <si>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</si>
  <si>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</si>
  <si>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</si>
  <si>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</si>
  <si>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</si>
  <si>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</si>
  <si>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</si>
  <si>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</si>
  <si>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</si>
  <si>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</si>
  <si>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</si>
  <si>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</si>
  <si>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</si>
  <si>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</si>
  <si>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</si>
  <si>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</si>
  <si>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</si>
  <si>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</si>
  <si>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</si>
  <si>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</si>
  <si>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</si>
  <si>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</si>
  <si>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</si>
  <si>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</si>
  <si>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</si>
  <si>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</si>
  <si>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</si>
  <si>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</si>
  <si>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</si>
  <si>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</si>
  <si>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</si>
  <si>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</si>
  <si>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</si>
  <si>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</si>
  <si>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</si>
  <si>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</si>
  <si>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</si>
  <si>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</si>
  <si>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</si>
  <si>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</si>
  <si>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</si>
  <si>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</si>
  <si>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</si>
  <si>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</si>
  <si>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</si>
  <si>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</si>
  <si>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</si>
  <si>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</si>
  <si>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</si>
  <si>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</si>
  <si>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</si>
  <si>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</si>
  <si>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</si>
  <si>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</si>
  <si>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</si>
  <si>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</si>
  <si>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</si>
  <si>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</si>
  <si>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</si>
  <si>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</si>
  <si>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</si>
  <si>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</si>
  <si>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</si>
  <si>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</si>
  <si>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</si>
  <si>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</si>
  <si>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</si>
  <si>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</si>
  <si>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</si>
  <si>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</si>
  <si>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</si>
  <si>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</si>
  <si>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</si>
  <si>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</si>
  <si>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</si>
  <si>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</si>
  <si>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</si>
  <si>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</si>
  <si>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</si>
  <si>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</si>
  <si>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</si>
  <si>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</si>
  <si>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</si>
  <si>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</si>
  <si>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</si>
  <si>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</si>
  <si>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</si>
  <si>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</si>
  <si>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</si>
  <si>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</si>
  <si>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</si>
  <si>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</si>
  <si>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</si>
  <si>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</si>
  <si>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</si>
  <si>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</si>
  <si>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</si>
  <si>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</si>
  <si>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</si>
  <si>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</si>
  <si>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</si>
  <si>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</si>
  <si>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</si>
  <si>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</si>
  <si>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</si>
  <si>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</si>
  <si>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</si>
  <si>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</si>
  <si>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</si>
  <si>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</si>
  <si>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</si>
  <si>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</si>
  <si>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</si>
  <si>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</si>
  <si>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</si>
  <si>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</si>
  <si>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</si>
  <si>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</si>
  <si>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</si>
  <si>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</si>
  <si>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</si>
  <si>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</si>
  <si>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</si>
  <si>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</si>
  <si>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</si>
  <si>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</si>
  <si>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</si>
  <si>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</si>
  <si>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</si>
  <si>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</si>
  <si>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</si>
  <si>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</si>
  <si>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</si>
  <si>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</si>
  <si>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</si>
  <si>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</si>
  <si>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</si>
  <si>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</si>
  <si>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</si>
  <si>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</si>
  <si>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</si>
  <si>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</si>
  <si>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</si>
  <si>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</si>
  <si>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</si>
  <si>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</si>
  <si>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</si>
  <si>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</si>
  <si>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</si>
  <si>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</si>
  <si>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</si>
  <si>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</si>
  <si>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</si>
  <si>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</si>
  <si>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</si>
  <si>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</si>
  <si>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</si>
  <si>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</si>
  <si>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</si>
  <si>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</si>
  <si>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</si>
  <si>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</si>
  <si>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</si>
  <si>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</si>
  <si>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</si>
  <si>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</si>
  <si>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</si>
  <si>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</si>
  <si>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</si>
  <si>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</si>
  <si>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</si>
  <si>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</si>
  <si>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</si>
  <si>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</si>
  <si>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</si>
  <si>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</si>
  <si>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</si>
  <si>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</si>
  <si>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</si>
  <si>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</si>
  <si>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</si>
  <si>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</si>
  <si>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</si>
  <si>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</si>
  <si>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</si>
  <si>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</si>
  <si>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</si>
  <si>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</si>
  <si>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</si>
  <si>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</si>
  <si>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</si>
  <si>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</si>
  <si>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</si>
  <si>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</si>
  <si>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</si>
  <si>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</si>
  <si>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</si>
  <si>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</si>
  <si>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</si>
  <si>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</si>
  <si>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</si>
  <si>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</si>
  <si>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</si>
  <si>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</si>
  <si>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</si>
  <si>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</si>
  <si>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</si>
  <si>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</si>
  <si>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</si>
  <si>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</si>
  <si>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</si>
  <si>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</si>
  <si>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</si>
  <si>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</si>
  <si>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</si>
  <si>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</si>
  <si>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</si>
  <si>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</si>
  <si>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</si>
  <si>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</si>
  <si>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</si>
  <si>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</si>
  <si>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</si>
  <si>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</si>
  <si>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</si>
  <si>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</si>
  <si>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</si>
  <si>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</si>
  <si>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</si>
  <si>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</si>
  <si>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</si>
  <si>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</si>
  <si>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</si>
  <si>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</si>
  <si>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</si>
  <si>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</si>
  <si>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</si>
  <si>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</si>
  <si>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</si>
  <si>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</si>
  <si>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</si>
  <si>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</si>
  <si>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</si>
  <si>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</si>
  <si>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</si>
  <si>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</si>
  <si>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</si>
  <si>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</si>
  <si>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</si>
  <si>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</si>
  <si>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</si>
  <si>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</si>
  <si>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</si>
  <si>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</si>
  <si>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</si>
  <si>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</si>
  <si>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</si>
  <si>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</si>
  <si>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</si>
  <si>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</si>
  <si>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</si>
  <si>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</si>
  <si>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</si>
  <si>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</si>
  <si>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</si>
  <si>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</si>
  <si>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</si>
  <si>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</si>
  <si>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</si>
  <si>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</si>
  <si>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</si>
  <si>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</si>
  <si>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</si>
  <si>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</si>
  <si>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</si>
  <si>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</si>
  <si>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</si>
  <si>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</si>
  <si>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</si>
  <si>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</si>
  <si>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</si>
  <si>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</si>
  <si>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</si>
  <si>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</si>
  <si>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</si>
  <si>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</si>
  <si>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</si>
  <si>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</si>
  <si>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</si>
  <si>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</si>
  <si>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</si>
  <si>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</si>
  <si>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</si>
  <si>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</si>
  <si>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</si>
  <si>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</si>
  <si>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</si>
  <si>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</si>
  <si>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</si>
  <si>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</si>
  <si>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</si>
  <si>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</si>
  <si>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</si>
  <si>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</si>
  <si>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</si>
  <si>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</si>
  <si>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</si>
  <si>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</si>
  <si>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</si>
  <si>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</si>
  <si>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</si>
  <si>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</si>
  <si>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</si>
  <si>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</si>
  <si>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</si>
  <si>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</si>
  <si>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</si>
  <si>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</si>
  <si>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</si>
  <si>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</si>
  <si>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</si>
  <si>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</si>
  <si>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</si>
  <si>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</si>
  <si>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</si>
  <si>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</si>
  <si>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</si>
  <si>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</si>
  <si>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</si>
  <si>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</si>
  <si>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</si>
  <si>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</si>
  <si>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</si>
  <si>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</si>
  <si>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</si>
  <si>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</si>
  <si>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</si>
  <si>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</si>
  <si>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</si>
  <si>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</si>
  <si>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</si>
  <si>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</si>
  <si>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</si>
  <si>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</si>
  <si>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</si>
  <si>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</si>
  <si>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</si>
  <si>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</si>
  <si>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</si>
  <si>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</si>
  <si>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</si>
  <si>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</si>
  <si>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</si>
  <si>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</si>
  <si>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</si>
  <si>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</si>
  <si>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</si>
  <si>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</si>
  <si>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</si>
  <si>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</si>
  <si>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</si>
  <si>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</si>
  <si>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</si>
  <si>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</si>
  <si>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</si>
  <si>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</si>
  <si>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</si>
  <si>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</si>
  <si>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</si>
  <si>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</si>
  <si>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</si>
  <si>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</si>
  <si>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</si>
  <si>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</si>
  <si>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</si>
  <si>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</si>
  <si>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</si>
  <si>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</si>
  <si>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</si>
  <si>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</si>
  <si>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</si>
  <si>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</si>
  <si>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</si>
  <si>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</si>
  <si>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</si>
  <si>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</si>
  <si>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</si>
  <si>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</si>
  <si>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</si>
  <si>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</si>
  <si>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</si>
  <si>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</si>
  <si>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</si>
  <si>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</si>
  <si>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</si>
  <si>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</si>
  <si>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</si>
  <si>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</si>
  <si>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</si>
  <si>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</si>
  <si>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</si>
  <si>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</si>
  <si>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</si>
  <si>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</si>
  <si>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</si>
  <si>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</si>
  <si>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</si>
  <si>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</si>
  <si>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</si>
  <si>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</si>
  <si>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</si>
  <si>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</si>
  <si>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</si>
  <si>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</si>
  <si>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</si>
  <si>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</si>
  <si>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</si>
  <si>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</si>
  <si>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</si>
  <si>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</si>
  <si>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</si>
  <si>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</si>
  <si>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</si>
  <si>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</si>
  <si>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</si>
  <si>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</si>
  <si>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</si>
  <si>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</si>
  <si>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</si>
  <si>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</si>
  <si>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</si>
  <si>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</si>
  <si>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</si>
  <si>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</si>
  <si>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</si>
  <si>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</si>
  <si>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</si>
  <si>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</si>
  <si>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</si>
  <si>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</si>
  <si>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</si>
  <si>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</si>
  <si>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</si>
  <si>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</si>
  <si>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</si>
  <si>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</si>
  <si>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</si>
  <si>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</si>
  <si>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</si>
  <si>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</si>
  <si>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</si>
  <si>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</si>
  <si>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</si>
  <si>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</si>
  <si>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</si>
  <si>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</si>
  <si>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</si>
  <si>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</si>
  <si>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</si>
  <si>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</si>
  <si>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</si>
  <si>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</si>
  <si>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</si>
  <si>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</si>
  <si>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</si>
  <si>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</si>
  <si>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</si>
  <si>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</si>
  <si>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</si>
  <si>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</si>
  <si>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</si>
  <si>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</si>
  <si>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</si>
  <si>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</si>
  <si>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</si>
  <si>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</si>
  <si>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</si>
  <si>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</si>
  <si>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</si>
  <si>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</si>
  <si>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</si>
  <si>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</si>
  <si>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</si>
  <si>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</si>
  <si>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</si>
  <si>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</si>
  <si>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</si>
  <si>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</si>
  <si>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</si>
  <si>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</si>
  <si>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</si>
  <si>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</si>
  <si>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</si>
  <si>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</si>
  <si>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</si>
  <si>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</si>
  <si>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</si>
  <si>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</si>
  <si>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</si>
  <si>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</si>
  <si>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</si>
  <si>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</si>
  <si>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</si>
  <si>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</si>
  <si>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</si>
  <si>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</si>
  <si>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</si>
  <si>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</si>
  <si>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</si>
  <si>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</si>
  <si>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</si>
  <si>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</si>
  <si>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</si>
  <si>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</si>
  <si>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</si>
  <si>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</si>
  <si>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</si>
  <si>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</si>
  <si>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</si>
  <si>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</si>
  <si>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</si>
  <si>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</si>
  <si>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</si>
  <si>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</si>
  <si>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</si>
  <si>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</si>
  <si>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</si>
  <si>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</si>
  <si>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</si>
  <si>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</si>
  <si>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</si>
  <si>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</si>
  <si>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</si>
  <si>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</si>
  <si>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</si>
  <si>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</si>
  <si>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</si>
  <si>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</si>
  <si>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</si>
  <si>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</si>
  <si>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</si>
  <si>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</si>
  <si>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</si>
  <si>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</si>
  <si>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</si>
  <si>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</si>
  <si>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</si>
  <si>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</si>
  <si>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</si>
  <si>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</si>
  <si>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</si>
  <si>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</si>
  <si>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</si>
  <si>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</si>
  <si>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</si>
  <si>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</si>
  <si>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</si>
  <si>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</si>
  <si>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</si>
  <si>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</si>
  <si>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</si>
  <si>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</si>
  <si>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</si>
  <si>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</si>
  <si>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</si>
  <si>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</si>
  <si>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</si>
  <si>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</si>
  <si>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</si>
  <si>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</si>
  <si>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</si>
  <si>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</si>
  <si>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</si>
  <si>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</si>
  <si>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</si>
  <si>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</si>
  <si>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</si>
  <si>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</si>
  <si>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</si>
  <si>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</si>
  <si>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</si>
  <si>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</si>
  <si>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</si>
  <si>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</si>
  <si>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</si>
  <si>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</si>
  <si>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</si>
  <si>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</si>
  <si>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</si>
  <si>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</si>
  <si>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</si>
  <si>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</si>
  <si>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</si>
  <si>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</si>
  <si>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</si>
  <si>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</si>
  <si>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</si>
  <si>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</si>
  <si>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</si>
  <si>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</si>
  <si>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</si>
  <si>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</si>
  <si>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</si>
  <si>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</si>
  <si>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</si>
  <si>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</si>
  <si>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</si>
  <si>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</si>
  <si>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</si>
  <si>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</si>
  <si>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</si>
  <si>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</si>
  <si>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</si>
  <si>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</si>
  <si>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</si>
  <si>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</si>
  <si>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</si>
  <si>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</si>
  <si>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</si>
  <si>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</si>
  <si>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</si>
  <si>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</si>
  <si>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</si>
  <si>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</si>
  <si>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</si>
  <si>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</si>
  <si>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</si>
  <si>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</si>
  <si>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</si>
  <si>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</si>
  <si>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</si>
  <si>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</si>
  <si>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</si>
  <si>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</si>
  <si>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</si>
  <si>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</si>
  <si>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</si>
  <si>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</si>
  <si>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</si>
  <si>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</si>
  <si>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</si>
  <si>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</si>
  <si>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</si>
  <si>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</si>
  <si>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</si>
  <si>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</si>
  <si>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</si>
  <si>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</si>
  <si>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</si>
  <si>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</si>
  <si>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</si>
  <si>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</si>
  <si>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</si>
  <si>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</si>
  <si>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</si>
  <si>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</si>
  <si>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</si>
  <si>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</si>
  <si>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</si>
  <si>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</si>
  <si>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</si>
  <si>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</si>
  <si>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</si>
  <si>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</si>
  <si>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</si>
  <si>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</si>
  <si>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</si>
  <si>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</si>
  <si>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</si>
  <si>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</si>
  <si>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</si>
  <si>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</si>
  <si>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</si>
  <si>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</si>
  <si>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</si>
  <si>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</si>
  <si>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</si>
  <si>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</si>
  <si>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</si>
  <si>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</si>
  <si>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</si>
  <si>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</si>
  <si>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</si>
  <si>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</si>
  <si>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</si>
  <si>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</si>
  <si>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</si>
  <si>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</si>
  <si>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</si>
  <si>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</si>
  <si>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</si>
  <si>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</si>
  <si>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</si>
  <si>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</si>
  <si>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</si>
  <si>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</si>
  <si>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</si>
  <si>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</si>
  <si>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</si>
  <si>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</si>
  <si>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</si>
  <si>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</si>
  <si>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</si>
  <si>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</si>
  <si>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</si>
  <si>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</si>
  <si>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</si>
  <si>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</si>
  <si>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</si>
  <si>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</si>
  <si>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</si>
  <si>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</si>
  <si>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</si>
  <si>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</si>
  <si>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</si>
  <si>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</si>
  <si>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</si>
  <si>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</si>
  <si>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</si>
  <si>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</si>
  <si>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</si>
  <si>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</si>
  <si>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</si>
  <si>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</si>
  <si>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</si>
  <si>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</si>
  <si>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</si>
  <si>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</si>
  <si>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</si>
  <si>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</si>
  <si>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</si>
  <si>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</si>
  <si>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</si>
  <si>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</si>
  <si>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</si>
  <si>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</si>
  <si>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</si>
  <si>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</si>
  <si>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</si>
  <si>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</si>
  <si>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</si>
  <si>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</si>
  <si>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</si>
  <si>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</si>
  <si>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</si>
  <si>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</si>
  <si>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</si>
  <si>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</si>
  <si>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</si>
  <si>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</si>
  <si>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</si>
  <si>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</si>
  <si>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</si>
  <si>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</si>
  <si>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</si>
  <si>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</si>
  <si>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</si>
  <si>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</si>
  <si>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</si>
  <si>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</si>
  <si>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</si>
  <si>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</si>
  <si>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</si>
  <si>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</si>
  <si>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</si>
  <si>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</si>
  <si>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</si>
  <si>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</si>
  <si>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</si>
  <si>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</si>
  <si>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</si>
  <si>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</si>
  <si>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</si>
  <si>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</si>
  <si>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</si>
  <si>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医療法人行定病院</t>
    <phoneticPr fontId="3"/>
  </si>
  <si>
    <t>〒350-1123 川越市脇田本町４－１３</t>
    <phoneticPr fontId="3"/>
  </si>
  <si>
    <t>〇</t>
  </si>
  <si>
    <t>医療法人</t>
  </si>
  <si>
    <t>複数の診療科で活用</t>
  </si>
  <si>
    <t>眼科</t>
  </si>
  <si>
    <t>内科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</si>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</sst>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74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76</v>
      </c>
      <c r="K99" s="237" t="str">
        <f>IF(OR(COUNTIF(L99:L99,"未確認")&gt;0,COUNTIF(L99:L99,"~*")&gt;0),"※","")</f>
        <v/>
      </c>
      <c r="L99" s="258">
        <v>76</v>
      </c>
    </row>
    <row r="100" spans="1:22" s="83" customFormat="1" ht="34.5" customHeight="1">
      <c r="A100" s="244" t="s">
        <v>611</v>
      </c>
      <c r="B100" s="84"/>
      <c r="C100" s="395"/>
      <c r="D100" s="396"/>
      <c r="E100" s="408"/>
      <c r="F100" s="409"/>
      <c r="G100" s="414" t="s">
        <v>44</v>
      </c>
      <c r="H100" s="416"/>
      <c r="I100" s="419"/>
      <c r="J100" s="256">
        <f t="shared" si="0"/>
        <v>38</v>
      </c>
      <c r="K100" s="237" t="str">
        <f>IF(OR(COUNTIF(L100:L100,"未確認")&gt;0,COUNTIF(L100:L100,"~*")&gt;0),"※","")</f>
        <v/>
      </c>
      <c r="L100" s="258">
        <v>38</v>
      </c>
    </row>
    <row r="101" spans="1:22" s="83" customFormat="1" ht="34.5" customHeight="1">
      <c r="A101" s="244" t="s">
        <v>610</v>
      </c>
      <c r="B101" s="84"/>
      <c r="C101" s="395"/>
      <c r="D101" s="396"/>
      <c r="E101" s="319" t="s">
        <v>45</v>
      </c>
      <c r="F101" s="320"/>
      <c r="G101" s="320"/>
      <c r="H101" s="321"/>
      <c r="I101" s="419"/>
      <c r="J101" s="256">
        <f t="shared" si="0"/>
        <v>37</v>
      </c>
      <c r="K101" s="237" t="str">
        <f>IF(OR(COUNTIF(L101:L101,"未確認")&gt;0,COUNTIF(L101:L101,"~*")&gt;0),"※","")</f>
        <v/>
      </c>
      <c r="L101" s="258">
        <v>37</v>
      </c>
    </row>
    <row r="102" spans="1:22" s="83" customFormat="1" ht="34.5" customHeight="1">
      <c r="A102" s="244" t="s">
        <v>610</v>
      </c>
      <c r="B102" s="84"/>
      <c r="C102" s="376"/>
      <c r="D102" s="378"/>
      <c r="E102" s="316" t="s">
        <v>612</v>
      </c>
      <c r="F102" s="317"/>
      <c r="G102" s="317"/>
      <c r="H102" s="318"/>
      <c r="I102" s="419"/>
      <c r="J102" s="256">
        <f t="shared" si="0"/>
        <v>76</v>
      </c>
      <c r="K102" s="237" t="str">
        <f t="shared" ref="K102:K111" si="1">IF(OR(COUNTIF(L101:L101,"未確認")&gt;0,COUNTIF(L101:L101,"~*")&gt;0),"※","")</f>
        <v/>
      </c>
      <c r="L102" s="258">
        <v>76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57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4.9000000000000004</v>
      </c>
      <c r="K270" s="81" t="str">
        <f t="shared" si="8"/>
        <v/>
      </c>
      <c r="L270" s="148">
        <v>4.9000000000000004</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4.3</v>
      </c>
      <c r="K272" s="81" t="str">
        <f t="shared" si="8"/>
        <v/>
      </c>
      <c r="L272" s="148">
        <v>4.3</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2.4</v>
      </c>
      <c r="K274" s="81" t="str">
        <f t="shared" si="8"/>
        <v/>
      </c>
      <c r="L274" s="148">
        <v>2.4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0.2</v>
      </c>
      <c r="M298" s="148">
        <v>2.7</v>
      </c>
      <c r="N298" s="148">
        <v>0.6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2.6</v>
      </c>
      <c r="N300" s="148">
        <v>0.4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1493</v>
      </c>
      <c r="K392" s="81" t="str">
        <f t="shared" ref="K392:K397" si="11">IF(OR(COUNTIF(L392:L392,"未確認")&gt;0,COUNTIF(L392:L392,"~*")&gt;0),"※","")</f>
        <v/>
      </c>
      <c r="L392" s="147">
        <v>1493</v>
      </c>
    </row>
    <row r="393" spans="1:22" s="83" customFormat="1" ht="34.5" customHeight="1">
      <c r="A393" s="249" t="s">
        <v>773</v>
      </c>
      <c r="B393" s="84"/>
      <c r="C393" s="369"/>
      <c r="D393" s="379"/>
      <c r="E393" s="319" t="s">
        <v>224</v>
      </c>
      <c r="F393" s="320"/>
      <c r="G393" s="320"/>
      <c r="H393" s="321"/>
      <c r="I393" s="342"/>
      <c r="J393" s="140">
        <f t="shared" si="10"/>
        <v>1371</v>
      </c>
      <c r="K393" s="81" t="str">
        <f t="shared" si="11"/>
        <v/>
      </c>
      <c r="L393" s="147">
        <v>1371</v>
      </c>
    </row>
    <row r="394" spans="1:22" s="83" customFormat="1" ht="34.5" customHeight="1">
      <c r="A394" s="250" t="s">
        <v>774</v>
      </c>
      <c r="B394" s="84"/>
      <c r="C394" s="369"/>
      <c r="D394" s="380"/>
      <c r="E394" s="319" t="s">
        <v>225</v>
      </c>
      <c r="F394" s="320"/>
      <c r="G394" s="320"/>
      <c r="H394" s="321"/>
      <c r="I394" s="342"/>
      <c r="J394" s="140">
        <f t="shared" si="10"/>
        <v>34</v>
      </c>
      <c r="K394" s="81" t="str">
        <f t="shared" si="11"/>
        <v/>
      </c>
      <c r="L394" s="147">
        <v>34</v>
      </c>
    </row>
    <row r="395" spans="1:22" s="83" customFormat="1" ht="34.5" customHeight="1">
      <c r="A395" s="250" t="s">
        <v>775</v>
      </c>
      <c r="B395" s="84"/>
      <c r="C395" s="369"/>
      <c r="D395" s="381"/>
      <c r="E395" s="319" t="s">
        <v>226</v>
      </c>
      <c r="F395" s="320"/>
      <c r="G395" s="320"/>
      <c r="H395" s="321"/>
      <c r="I395" s="342"/>
      <c r="J395" s="140">
        <f t="shared" si="10"/>
        <v>88</v>
      </c>
      <c r="K395" s="81" t="str">
        <f t="shared" si="11"/>
        <v/>
      </c>
      <c r="L395" s="147">
        <v>88</v>
      </c>
    </row>
    <row r="396" spans="1:22" s="83" customFormat="1" ht="34.5" customHeight="1">
      <c r="A396" s="250" t="s">
        <v>776</v>
      </c>
      <c r="B396" s="1"/>
      <c r="C396" s="369"/>
      <c r="D396" s="319" t="s">
        <v>227</v>
      </c>
      <c r="E396" s="320"/>
      <c r="F396" s="320"/>
      <c r="G396" s="320"/>
      <c r="H396" s="321"/>
      <c r="I396" s="342"/>
      <c r="J396" s="140">
        <f t="shared" si="10"/>
        <v>7152</v>
      </c>
      <c r="K396" s="81" t="str">
        <f t="shared" si="11"/>
        <v/>
      </c>
      <c r="L396" s="147">
        <v>7152</v>
      </c>
    </row>
    <row r="397" spans="1:22" s="83" customFormat="1" ht="34.5" customHeight="1">
      <c r="A397" s="250" t="s">
        <v>777</v>
      </c>
      <c r="B397" s="119"/>
      <c r="C397" s="369"/>
      <c r="D397" s="319" t="s">
        <v>228</v>
      </c>
      <c r="E397" s="320"/>
      <c r="F397" s="320"/>
      <c r="G397" s="320"/>
      <c r="H397" s="321"/>
      <c r="I397" s="343"/>
      <c r="J397" s="140">
        <f t="shared" si="10"/>
        <v>1498</v>
      </c>
      <c r="K397" s="81" t="str">
        <f t="shared" si="11"/>
        <v/>
      </c>
      <c r="L397" s="147">
        <v>1498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1493</v>
      </c>
      <c r="K405" s="81" t="str">
        <f t="shared" ref="K405:K422" si="13">IF(OR(COUNTIF(L405:L405,"未確認")&gt;0,COUNTIF(L405:L405,"~*")&gt;0),"※","")</f>
        <v/>
      </c>
      <c r="L405" s="147">
        <v>1493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1474</v>
      </c>
      <c r="K407" s="81" t="str">
        <f t="shared" si="13"/>
        <v/>
      </c>
      <c r="L407" s="147">
        <v>1474</v>
      </c>
    </row>
    <row r="408" spans="1:22" s="83" customFormat="1" ht="34.5" customHeight="1">
      <c r="A408" s="251" t="s">
        <v>781</v>
      </c>
      <c r="B408" s="119"/>
      <c r="C408" s="368"/>
      <c r="D408" s="368"/>
      <c r="E408" s="319" t="s">
        <v>236</v>
      </c>
      <c r="F408" s="320"/>
      <c r="G408" s="320"/>
      <c r="H408" s="321"/>
      <c r="I408" s="360"/>
      <c r="J408" s="140">
        <f t="shared" si="12"/>
        <v>15</v>
      </c>
      <c r="K408" s="81" t="str">
        <f t="shared" si="13"/>
        <v/>
      </c>
      <c r="L408" s="147">
        <v>15</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1498</v>
      </c>
      <c r="K413" s="81" t="str">
        <f t="shared" si="13"/>
        <v/>
      </c>
      <c r="L413" s="147">
        <v>1498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1462</v>
      </c>
      <c r="K415" s="81" t="str">
        <f t="shared" si="13"/>
        <v/>
      </c>
      <c r="L415" s="147">
        <v>1462</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6</v>
      </c>
      <c r="K417" s="81" t="str">
        <f t="shared" si="13"/>
        <v/>
      </c>
      <c r="L417" s="147">
        <v>6</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1498</v>
      </c>
      <c r="K430" s="193" t="str">
        <f>IF(OR(COUNTIF(L430:L430,"未確認")&gt;0,COUNTIF(L430:L430,"~*")&gt;0),"※","")</f>
        <v/>
      </c>
      <c r="L430" s="147">
        <v>1498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1480</v>
      </c>
      <c r="K433" s="193" t="str">
        <f>IF(OR(COUNTIF(L433:L433,"未確認")&gt;0,COUNTIF(L433:L433,"~*")&gt;0),"※","")</f>
        <v/>
      </c>
      <c r="L433" s="147">
        <v>1480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10</v>
      </c>
      <c r="K434" s="193" t="str">
        <f>IF(OR(COUNTIF(L434:L434,"未確認")&gt;0,COUNTIF(L434:L434,"~*")&gt;0),"※","")</f>
        <v/>
      </c>
      <c r="L434" s="147">
        <v>10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249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35</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41</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E98AF5-8BD1-48CF-A4E9-16A6358C625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2019-12-23T00:30:06Z</dcterms:modified>
</cp:coreProperties>
</file>