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1E8C140-A632-47D9-B187-0898754D65A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<sst xmlns="http://schemas.openxmlformats.org/spreadsheetml/2006/main" count="3223" uniqueCount="1058">
  <si>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</si>
  <si>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</si>
  <si>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</si>
  <si>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</si>
  <si>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</si>
  <si>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</si>
  <si>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</si>
  <si>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</si>
  <si>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</si>
  <si>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</si>
  <si>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</si>
  <si>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</si>
  <si>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</si>
  <si>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</si>
  <si>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</si>
  <si>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</si>
  <si>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</si>
  <si>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</si>
  <si>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</si>
  <si>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</si>
  <si>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</si>
  <si>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</si>
  <si>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</si>
  <si>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</si>
  <si>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</si>
  <si>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</si>
  <si>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</si>
  <si>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</si>
  <si>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</si>
  <si>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</si>
  <si>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</si>
  <si>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</si>
  <si>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</si>
  <si>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</si>
  <si>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</si>
  <si>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</si>
  <si>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</si>
  <si>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</si>
  <si>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</si>
  <si>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</si>
  <si>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</si>
  <si>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</si>
  <si>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</si>
  <si>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</si>
  <si>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</si>
  <si>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</si>
  <si>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</si>
  <si>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</si>
  <si>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</si>
  <si>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</si>
  <si>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</si>
  <si>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</si>
  <si>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</si>
  <si>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</si>
  <si>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</si>
  <si>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</si>
  <si>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</si>
  <si>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</si>
  <si>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</si>
  <si>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</si>
  <si>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</si>
  <si>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</si>
  <si>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</si>
  <si>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</si>
  <si>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</si>
  <si>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</si>
  <si>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</si>
  <si>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</si>
  <si>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</si>
  <si>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</si>
  <si>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</si>
  <si>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</si>
  <si>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</si>
  <si>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</si>
  <si>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</si>
  <si>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</si>
  <si>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</si>
  <si>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</si>
  <si>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</si>
  <si>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</si>
  <si>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</si>
  <si>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</si>
  <si>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</si>
  <si>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</si>
  <si>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</si>
  <si>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</si>
  <si>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</si>
  <si>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</si>
  <si>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</si>
  <si>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</si>
  <si>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</si>
  <si>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</si>
  <si>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</si>
  <si>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</si>
  <si>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</si>
  <si>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</si>
  <si>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</si>
  <si>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</si>
  <si>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</si>
  <si>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</si>
  <si>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</si>
  <si>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</si>
  <si>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</si>
  <si>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</si>
  <si>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</si>
  <si>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</si>
  <si>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</si>
  <si>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</si>
  <si>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</si>
  <si>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</si>
  <si>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</si>
  <si>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</si>
  <si>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</si>
  <si>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</si>
  <si>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</si>
  <si>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</si>
  <si>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</si>
  <si>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</si>
  <si>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</si>
  <si>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</si>
  <si>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</si>
  <si>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</si>
  <si>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</si>
  <si>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</si>
  <si>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</si>
  <si>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</si>
  <si>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</si>
  <si>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</si>
  <si>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</si>
  <si>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</si>
  <si>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</si>
  <si>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</si>
  <si>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</si>
  <si>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</si>
  <si>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</si>
  <si>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</si>
  <si>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</si>
  <si>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</si>
  <si>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</si>
  <si>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</si>
  <si>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</si>
  <si>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</si>
  <si>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</si>
  <si>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</si>
  <si>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</si>
  <si>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</si>
  <si>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</si>
  <si>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</si>
  <si>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</si>
  <si>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</si>
  <si>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</si>
  <si>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</si>
  <si>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</si>
  <si>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</si>
  <si>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</si>
  <si>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</si>
  <si>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</si>
  <si>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</si>
  <si>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</si>
  <si>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</si>
  <si>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</si>
  <si>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</si>
  <si>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</si>
  <si>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</si>
  <si>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</si>
  <si>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</si>
  <si>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</si>
  <si>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</si>
  <si>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</si>
  <si>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</si>
  <si>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</si>
  <si>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</si>
  <si>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</si>
  <si>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</si>
  <si>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</si>
  <si>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</si>
  <si>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</si>
  <si>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</si>
  <si>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</si>
  <si>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</si>
  <si>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</si>
  <si>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</si>
  <si>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</si>
  <si>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</si>
  <si>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</si>
  <si>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</si>
  <si>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</si>
  <si>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</si>
  <si>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</si>
  <si>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</si>
  <si>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</si>
  <si>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</si>
  <si>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</si>
  <si>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</si>
  <si>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</si>
  <si>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</si>
  <si>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</si>
  <si>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</si>
  <si>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</si>
  <si>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</si>
  <si>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</si>
  <si>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</si>
  <si>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</si>
  <si>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</si>
  <si>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</si>
  <si>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</si>
  <si>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</si>
  <si>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</si>
  <si>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</si>
  <si>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</si>
  <si>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</si>
  <si>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</si>
  <si>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</si>
  <si>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</si>
  <si>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</si>
  <si>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</si>
  <si>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</si>
  <si>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</si>
  <si>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</si>
  <si>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</si>
  <si>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</si>
  <si>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</si>
  <si>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</si>
  <si>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</si>
  <si>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</si>
  <si>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</si>
  <si>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</si>
  <si>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</si>
  <si>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</si>
  <si>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</si>
  <si>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</si>
  <si>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</si>
  <si>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</si>
  <si>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</si>
  <si>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</si>
  <si>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</si>
  <si>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</si>
  <si>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</si>
  <si>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</si>
  <si>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</si>
  <si>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</si>
  <si>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</si>
  <si>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</si>
  <si>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</si>
  <si>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</si>
  <si>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</si>
  <si>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</si>
  <si>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</si>
  <si>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</si>
  <si>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</si>
  <si>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</si>
  <si>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</si>
  <si>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</si>
  <si>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</si>
  <si>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</si>
  <si>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</si>
  <si>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</si>
  <si>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</si>
  <si>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</si>
  <si>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</si>
  <si>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</si>
  <si>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</si>
  <si>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</si>
  <si>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</si>
  <si>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</si>
  <si>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</si>
  <si>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</si>
  <si>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</si>
  <si>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</si>
  <si>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</si>
  <si>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</si>
  <si>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</si>
  <si>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</si>
  <si>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</si>
  <si>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</si>
  <si>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</si>
  <si>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</si>
  <si>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</si>
  <si>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</si>
  <si>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</si>
  <si>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</si>
  <si>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</si>
  <si>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</si>
  <si>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</si>
  <si>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</si>
  <si>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</si>
  <si>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</si>
  <si>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</si>
  <si>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</si>
  <si>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</si>
  <si>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</si>
  <si>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</si>
  <si>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</si>
  <si>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</si>
  <si>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</si>
  <si>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</si>
  <si>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</si>
  <si>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</si>
  <si>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</si>
  <si>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</si>
  <si>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</si>
  <si>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</si>
  <si>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</si>
  <si>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</si>
  <si>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</si>
  <si>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</si>
  <si>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</si>
  <si>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</si>
  <si>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</si>
  <si>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</si>
  <si>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</si>
  <si>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</si>
  <si>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</si>
  <si>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</si>
  <si>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</si>
  <si>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</si>
  <si>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</si>
  <si>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</si>
  <si>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</si>
  <si>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</si>
  <si>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</si>
  <si>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</si>
  <si>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</si>
  <si>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</si>
  <si>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</si>
  <si>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</si>
  <si>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</si>
  <si>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</si>
  <si>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</si>
  <si>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</si>
  <si>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</si>
  <si>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</si>
  <si>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</si>
  <si>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</si>
  <si>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</si>
  <si>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</si>
  <si>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</si>
  <si>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</si>
  <si>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</si>
  <si>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</si>
  <si>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</si>
  <si>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</si>
  <si>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</si>
  <si>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</si>
  <si>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</si>
  <si>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</si>
  <si>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</si>
  <si>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</si>
  <si>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</si>
  <si>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</si>
  <si>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</si>
  <si>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</si>
  <si>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</si>
  <si>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</si>
  <si>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</si>
  <si>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</si>
  <si>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</si>
  <si>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</si>
  <si>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</si>
  <si>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</si>
  <si>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</si>
  <si>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</si>
  <si>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</si>
  <si>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</si>
  <si>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</si>
  <si>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</si>
  <si>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</si>
  <si>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</si>
  <si>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</si>
  <si>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</si>
  <si>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</si>
  <si>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</si>
  <si>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</si>
  <si>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</si>
  <si>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</si>
  <si>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</si>
  <si>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</si>
  <si>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</si>
  <si>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</si>
  <si>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</si>
  <si>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</si>
  <si>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</si>
  <si>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</si>
  <si>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</si>
  <si>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</si>
  <si>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</si>
  <si>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</si>
  <si>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</si>
  <si>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</si>
  <si>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</si>
  <si>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</si>
  <si>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</si>
  <si>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</si>
  <si>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</si>
  <si>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</si>
  <si>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</si>
  <si>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</si>
  <si>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</si>
  <si>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</si>
  <si>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</si>
  <si>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</si>
  <si>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</si>
  <si>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</si>
  <si>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</si>
  <si>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</si>
  <si>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</si>
  <si>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</si>
  <si>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</si>
  <si>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</si>
  <si>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</si>
  <si>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</si>
  <si>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</si>
  <si>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</si>
  <si>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</si>
  <si>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</si>
  <si>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</si>
  <si>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</si>
  <si>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</si>
  <si>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</si>
  <si>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</si>
  <si>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</si>
  <si>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</si>
  <si>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</si>
  <si>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</si>
  <si>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</si>
  <si>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</si>
  <si>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</si>
  <si>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</si>
  <si>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</si>
  <si>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</si>
  <si>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</si>
  <si>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</si>
  <si>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</si>
  <si>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</si>
  <si>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</si>
  <si>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</si>
  <si>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</si>
  <si>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</si>
  <si>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</si>
  <si>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</si>
  <si>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</si>
  <si>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</si>
  <si>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</si>
  <si>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</si>
  <si>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</si>
  <si>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</si>
  <si>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</si>
  <si>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</si>
  <si>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</si>
  <si>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</si>
  <si>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</si>
  <si>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</si>
  <si>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</si>
  <si>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</si>
  <si>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</si>
  <si>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</si>
  <si>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</si>
  <si>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</si>
  <si>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</si>
  <si>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</si>
  <si>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</si>
  <si>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</si>
  <si>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</si>
  <si>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</si>
  <si>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</si>
  <si>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</si>
  <si>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</si>
  <si>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</si>
  <si>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</si>
  <si>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</si>
  <si>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</si>
  <si>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</si>
  <si>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</si>
  <si>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</si>
  <si>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</si>
  <si>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</si>
  <si>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</si>
  <si>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</si>
  <si>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</si>
  <si>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</si>
  <si>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</si>
  <si>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</si>
  <si>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</si>
  <si>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</si>
  <si>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</si>
  <si>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</si>
  <si>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</si>
  <si>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</si>
  <si>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</si>
  <si>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</si>
  <si>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</si>
  <si>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</si>
  <si>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</si>
  <si>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</si>
  <si>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</si>
  <si>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</si>
  <si>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</si>
  <si>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</si>
  <si>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</si>
  <si>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</si>
  <si>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</si>
  <si>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</si>
  <si>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</si>
  <si>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</si>
  <si>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</si>
  <si>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</si>
  <si>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</si>
  <si>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</si>
  <si>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</si>
  <si>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</si>
  <si>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</si>
  <si>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</si>
  <si>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</si>
  <si>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</si>
  <si>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</si>
  <si>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</si>
  <si>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</si>
  <si>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</si>
  <si>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</si>
  <si>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</si>
  <si>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</si>
  <si>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</si>
  <si>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</si>
  <si>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</si>
  <si>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</si>
  <si>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</si>
  <si>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</si>
  <si>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</si>
  <si>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</si>
  <si>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</si>
  <si>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</si>
  <si>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</si>
  <si>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</si>
  <si>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</si>
  <si>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</si>
  <si>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</si>
  <si>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</si>
  <si>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</si>
  <si>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</si>
  <si>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</si>
  <si>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</si>
  <si>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</si>
  <si>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</si>
  <si>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</si>
  <si>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</si>
  <si>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</si>
  <si>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</si>
  <si>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</si>
  <si>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</si>
  <si>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</si>
  <si>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</si>
  <si>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</si>
  <si>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</si>
  <si>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</si>
  <si>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</si>
  <si>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</si>
  <si>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</si>
  <si>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</si>
  <si>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</si>
  <si>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</si>
  <si>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</si>
  <si>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</si>
  <si>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</si>
  <si>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</si>
  <si>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</si>
  <si>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</si>
  <si>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</si>
  <si>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</si>
  <si>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</si>
  <si>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</si>
  <si>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</si>
  <si>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</si>
  <si>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</si>
  <si>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</si>
  <si>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</si>
  <si>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</si>
  <si>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</si>
  <si>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</si>
  <si>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</si>
  <si>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</si>
  <si>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</si>
  <si>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</si>
  <si>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</si>
  <si>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</si>
  <si>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</si>
  <si>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</si>
  <si>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</si>
  <si>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</si>
  <si>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</si>
  <si>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</si>
  <si>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</si>
  <si>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</si>
  <si>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</si>
  <si>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</si>
  <si>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</si>
  <si>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</si>
  <si>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</si>
  <si>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</si>
  <si>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</si>
  <si>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</si>
  <si>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</si>
  <si>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</si>
  <si>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</si>
  <si>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</si>
  <si>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</si>
  <si>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</si>
  <si>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</si>
  <si>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</si>
  <si>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</si>
  <si>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</si>
  <si>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</si>
  <si>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</si>
  <si>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</si>
  <si>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</si>
  <si>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</si>
  <si>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</si>
  <si>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</si>
  <si>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</si>
  <si>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</si>
  <si>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</si>
  <si>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</si>
  <si>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</si>
  <si>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</si>
  <si>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</si>
  <si>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</si>
  <si>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</si>
  <si>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</si>
  <si>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</si>
  <si>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</si>
  <si>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</si>
  <si>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</si>
  <si>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</si>
  <si>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</si>
  <si>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</si>
  <si>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</si>
  <si>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</si>
  <si>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</si>
  <si>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</si>
  <si>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</si>
  <si>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</si>
  <si>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</si>
  <si>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</si>
  <si>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</si>
  <si>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</si>
  <si>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</si>
  <si>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</si>
  <si>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</si>
  <si>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</si>
  <si>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</si>
  <si>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</si>
  <si>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</si>
  <si>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</si>
  <si>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</si>
  <si>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</si>
  <si>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</si>
  <si>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</si>
  <si>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</si>
  <si>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</si>
  <si>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</si>
  <si>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</si>
  <si>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</si>
  <si>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</si>
  <si>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</si>
  <si>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</si>
  <si>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</si>
  <si>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</si>
  <si>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</si>
  <si>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</si>
  <si>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</si>
  <si>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</si>
  <si>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</si>
  <si>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</si>
  <si>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</si>
  <si>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</si>
  <si>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</si>
  <si>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</si>
  <si>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</si>
  <si>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</si>
  <si>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</si>
  <si>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</si>
  <si>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</si>
  <si>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</si>
  <si>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</si>
  <si>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</si>
  <si>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</si>
  <si>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</si>
  <si>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</si>
  <si>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</si>
  <si>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</si>
  <si>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</si>
  <si>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</si>
  <si>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</si>
  <si>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</si>
  <si>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</si>
  <si>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</si>
  <si>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</si>
  <si>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</si>
  <si>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</si>
  <si>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</si>
  <si>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</si>
  <si>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</si>
  <si>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</si>
  <si>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</si>
  <si>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</si>
  <si>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</si>
  <si>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</si>
  <si>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</si>
  <si>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</si>
  <si>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</si>
  <si>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</si>
  <si>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</si>
  <si>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</si>
  <si>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</si>
  <si>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</si>
  <si>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</si>
  <si>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</si>
  <si>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</si>
  <si>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</si>
  <si>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</si>
  <si>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</si>
  <si>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</si>
  <si>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</si>
  <si>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</si>
  <si>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</si>
  <si>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</si>
  <si>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</si>
  <si>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</si>
  <si>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</si>
  <si>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</si>
  <si>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</si>
  <si>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</si>
  <si>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</si>
  <si>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</si>
  <si>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</si>
  <si>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</si>
  <si>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</si>
  <si>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</si>
  <si>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</si>
  <si>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</si>
  <si>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</si>
  <si>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</si>
  <si>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</si>
  <si>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</si>
  <si>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</si>
  <si>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</si>
  <si>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</si>
  <si>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</si>
  <si>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</si>
  <si>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</si>
  <si>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</si>
  <si>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</si>
  <si>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</si>
  <si>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</si>
  <si>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</si>
  <si>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</si>
  <si>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</si>
  <si>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</si>
  <si>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</si>
  <si>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</si>
  <si>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</si>
  <si>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</si>
  <si>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</si>
  <si>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</si>
  <si>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</si>
  <si>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</si>
  <si>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</si>
  <si>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</si>
  <si>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</si>
  <si>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</si>
  <si>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</si>
  <si>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</si>
  <si>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</si>
  <si>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</si>
  <si>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</si>
  <si>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</si>
  <si>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</si>
  <si>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</si>
  <si>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</si>
  <si>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</si>
  <si>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</si>
  <si>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</si>
  <si>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</si>
  <si>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</si>
  <si>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</si>
  <si>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</si>
  <si>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</si>
  <si>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</si>
  <si>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</si>
  <si>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</si>
  <si>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</si>
  <si>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</si>
  <si>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</si>
  <si>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</si>
  <si>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</si>
  <si>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</si>
  <si>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</si>
  <si>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</si>
  <si>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</si>
  <si>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</si>
  <si>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</si>
  <si>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</si>
  <si>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</si>
  <si>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</si>
  <si>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</si>
  <si>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</si>
  <si>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</si>
  <si>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</si>
  <si>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</si>
  <si>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</si>
  <si>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</si>
  <si>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</si>
  <si>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</si>
  <si>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</si>
  <si>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</si>
  <si>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</si>
  <si>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</si>
  <si>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</si>
  <si>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</si>
  <si>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</si>
  <si>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</si>
  <si>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</si>
  <si>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</si>
  <si>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</si>
  <si>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</si>
  <si>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</si>
  <si>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</si>
  <si>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</si>
  <si>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</si>
  <si>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</si>
  <si>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</si>
  <si>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</si>
  <si>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</si>
  <si>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</si>
  <si>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</si>
  <si>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</si>
  <si>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</si>
  <si>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</si>
  <si>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</si>
  <si>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</si>
  <si>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</si>
  <si>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</si>
  <si>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</si>
  <si>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</si>
  <si>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</si>
  <si>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</si>
  <si>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</si>
  <si>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</si>
  <si>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</si>
  <si>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</si>
  <si>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</si>
  <si>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</si>
  <si>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</si>
  <si>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</si>
  <si>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</si>
  <si>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</si>
  <si>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</si>
  <si>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</si>
  <si>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</si>
  <si>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</si>
  <si>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</si>
  <si>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</si>
  <si>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</si>
  <si>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</si>
  <si>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</si>
  <si>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</si>
  <si>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</si>
  <si>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</si>
  <si>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</si>
  <si>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</si>
  <si>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</si>
  <si>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</si>
  <si>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</si>
  <si>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</si>
  <si>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</si>
  <si>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</si>
  <si>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</si>
  <si>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</si>
  <si>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</si>
  <si>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</si>
  <si>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</si>
  <si>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</si>
  <si>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</si>
  <si>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</si>
  <si>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</si>
  <si>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</si>
  <si>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</si>
  <si>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</si>
  <si>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</si>
  <si>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</si>
  <si>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</si>
  <si>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</si>
  <si>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</si>
  <si>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</si>
  <si>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</si>
  <si>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</si>
  <si>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</si>
  <si>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</si>
  <si>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</si>
  <si>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</si>
  <si>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</si>
  <si>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</si>
  <si>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</si>
  <si>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</si>
  <si>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</si>
  <si>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</si>
  <si>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</si>
  <si>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</si>
  <si>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</si>
  <si>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</si>
  <si>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</si>
  <si>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</si>
  <si>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</si>
  <si>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</si>
  <si>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</si>
  <si>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</si>
  <si>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</si>
  <si>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</si>
  <si>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</si>
  <si>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</si>
  <si>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</si>
  <si>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</si>
  <si>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</si>
  <si>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</si>
  <si>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</si>
  <si>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</si>
  <si>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</si>
  <si>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</si>
  <si>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</si>
  <si>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</si>
  <si>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</si>
  <si>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</si>
  <si>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</si>
  <si>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</si>
  <si>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</si>
  <si>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</si>
  <si>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</si>
  <si>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</si>
  <si>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</si>
  <si>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</si>
  <si>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</si>
  <si>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</si>
  <si>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</si>
  <si>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</si>
  <si>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</si>
  <si>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</si>
  <si>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</si>
  <si>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</si>
  <si>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</si>
  <si>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</si>
  <si>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</si>
  <si>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</si>
  <si>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</si>
  <si>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</si>
  <si>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</si>
  <si>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</si>
  <si>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</si>
  <si>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</si>
  <si>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</si>
  <si>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</si>
  <si>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</si>
  <si>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</si>
  <si>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</si>
  <si>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</si>
  <si>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</si>
  <si>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</si>
  <si>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</si>
  <si>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</si>
  <si>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</si>
  <si>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</si>
  <si>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</si>
  <si>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</si>
  <si>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</si>
  <si>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</si>
  <si>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</si>
  <si>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</si>
  <si>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</si>
  <si>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</si>
  <si>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</si>
  <si>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</si>
  <si>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</si>
  <si>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</si>
  <si>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</si>
  <si>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</si>
  <si>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</si>
  <si>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</si>
  <si>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</si>
  <si>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</si>
  <si>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</si>
  <si>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</si>
  <si>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</si>
  <si>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</si>
  <si>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</si>
  <si>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</si>
  <si>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</si>
  <si>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</si>
  <si>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</si>
  <si>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</si>
  <si>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</si>
  <si>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</si>
  <si>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</si>
  <si>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</si>
  <si>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</si>
  <si>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</si>
  <si>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</si>
  <si>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</si>
  <si>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</si>
  <si>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</si>
  <si>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</si>
  <si>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</si>
  <si>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</si>
  <si>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</si>
  <si>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</si>
  <si>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</si>
  <si>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</si>
  <si>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</si>
  <si>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</si>
  <si>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</si>
  <si>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</si>
  <si>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</si>
  <si>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</si>
  <si>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</si>
  <si>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</si>
  <si>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</si>
  <si>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</si>
  <si>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</si>
  <si>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</si>
  <si>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</si>
  <si>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</si>
  <si>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</si>
  <si>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</si>
  <si>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</si>
  <si>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</si>
  <si>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</si>
  <si>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</si>
  <si>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</si>
  <si>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</si>
  <si>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</si>
  <si>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医療法人財団聖蹟会埼玉県央病院</t>
    <phoneticPr fontId="3"/>
  </si>
  <si>
    <t>〒363-0008 桶川市大字坂田字目沢１７２６</t>
    <phoneticPr fontId="3"/>
  </si>
  <si>
    <t>〇</t>
  </si>
  <si>
    <t>2018年7月</t>
  </si>
  <si>
    <t>医療法人</t>
  </si>
  <si>
    <t>複数の診療科で活用</t>
  </si>
  <si>
    <t>外科</t>
  </si>
  <si>
    <t>整形外科</t>
  </si>
  <si>
    <t>泌尿器科</t>
  </si>
  <si>
    <t>ＤＰＣ病院ではない</t>
  </si>
  <si>
    <t>有</t>
  </si>
  <si>
    <t>看護必要度Ⅰ</t>
    <phoneticPr fontId="3"/>
  </si>
  <si>
    <t>一般病棟（２階病棟）</t>
  </si>
  <si>
    <t>急性期機能</t>
  </si>
  <si>
    <t>2019年2月</t>
  </si>
  <si>
    <t>内科</t>
  </si>
  <si>
    <t>一般病棟（３階病棟）</t>
  </si>
  <si>
    <t>療養病棟入院料１</t>
  </si>
  <si>
    <t>-</t>
    <phoneticPr fontId="3"/>
  </si>
  <si>
    <t>療養型病棟（４階病棟）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</si>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</sst>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8159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1056</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1056</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1056</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1056</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t="s">
        <v>1039</v>
      </c>
      <c r="M46" s="25"/>
      <c r="N46" s="25"/>
    </row>
    <row r="47" spans="1:22" s="21" customFormat="1" ht="34.5" customHeight="1">
      <c r="A47" s="278" t="s">
        <v>984</v>
      </c>
      <c r="B47" s="24"/>
      <c r="C47" s="19"/>
      <c r="D47" s="19"/>
      <c r="E47" s="19"/>
      <c r="F47" s="19"/>
      <c r="G47" s="19"/>
      <c r="H47" s="20"/>
      <c r="I47" s="306" t="s">
        <v>4</v>
      </c>
      <c r="J47" s="307"/>
      <c r="K47" s="308"/>
      <c r="L47" s="29"/>
      <c r="M47" s="29" t="s">
        <v>1039</v>
      </c>
      <c r="N47" s="29"/>
    </row>
    <row r="48" spans="1:22" s="21" customFormat="1" ht="34.5" customHeight="1">
      <c r="A48" s="278" t="s">
        <v>984</v>
      </c>
      <c r="B48" s="17"/>
      <c r="C48" s="19"/>
      <c r="D48" s="19"/>
      <c r="E48" s="19"/>
      <c r="F48" s="19"/>
      <c r="G48" s="19"/>
      <c r="H48" s="20"/>
      <c r="I48" s="306" t="s">
        <v>5</v>
      </c>
      <c r="J48" s="307"/>
      <c r="K48" s="308"/>
      <c r="L48" s="28"/>
      <c r="M48" s="28"/>
      <c r="N48" s="28" t="s">
        <v>1039</v>
      </c>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c r="M52" s="29"/>
      <c r="N52" s="29"/>
    </row>
    <row r="53" spans="1:14" s="21" customFormat="1" ht="34.5" customHeight="1">
      <c r="A53" s="278" t="s">
        <v>984</v>
      </c>
      <c r="B53" s="17"/>
      <c r="C53" s="19"/>
      <c r="D53" s="19"/>
      <c r="E53" s="19"/>
      <c r="F53" s="19"/>
      <c r="G53" s="19"/>
      <c r="H53" s="20"/>
      <c r="I53" s="309" t="s">
        <v>985</v>
      </c>
      <c r="J53" s="309"/>
      <c r="K53" s="309"/>
      <c r="L53" s="29" t="s">
        <v>1040</v>
      </c>
      <c r="M53" s="29" t="s">
        <v>1051</v>
      </c>
      <c r="N53" s="29" t="s">
        <v>1040</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7">
      <c r="A89" s="243"/>
      <c r="B89" s="18"/>
      <c r="C89" s="62"/>
      <c r="D89" s="3"/>
      <c r="E89" s="3"/>
      <c r="F89" s="3"/>
      <c r="G89" s="3"/>
      <c r="H89" s="287"/>
      <c r="I89" s="287"/>
      <c r="J89" s="64" t="s">
        <v>35</v>
      </c>
      <c r="K89" s="65"/>
      <c r="L89" s="262" t="s">
        <v>1049</v>
      </c>
      <c r="M89" s="262" t="s">
        <v>1053</v>
      </c>
      <c r="N89" s="262" t="s">
        <v>1056</v>
      </c>
    </row>
    <row r="90" spans="1:22" s="21" customFormat="1">
      <c r="A90" s="243"/>
      <c r="B90" s="1"/>
      <c r="C90" s="3"/>
      <c r="D90" s="3"/>
      <c r="E90" s="3"/>
      <c r="F90" s="3"/>
      <c r="G90" s="3"/>
      <c r="H90" s="287"/>
      <c r="I90" s="67" t="s">
        <v>36</v>
      </c>
      <c r="J90" s="68"/>
      <c r="K90" s="69"/>
      <c r="L90" s="262" t="s">
        <v>1050</v>
      </c>
      <c r="M90" s="262" t="s">
        <v>1050</v>
      </c>
      <c r="N90" s="262" t="s">
        <v>1057</v>
      </c>
    </row>
    <row r="91" spans="1:22" s="21" customFormat="1" ht="54" customHeight="1">
      <c r="A91" s="244" t="s">
        <v>609</v>
      </c>
      <c r="B91" s="1"/>
      <c r="C91" s="320" t="s">
        <v>37</v>
      </c>
      <c r="D91" s="321"/>
      <c r="E91" s="321"/>
      <c r="F91" s="321"/>
      <c r="G91" s="321"/>
      <c r="H91" s="322"/>
      <c r="I91" s="294" t="s">
        <v>38</v>
      </c>
      <c r="J91" s="260" t="s">
        <v>1041</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1056</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113</v>
      </c>
      <c r="K99" s="237" t="str">
        <f>IF(OR(COUNTIF(L99:N99,"未確認")&gt;0,COUNTIF(L99:N99,"~*")&gt;0),"※","")</f>
        <v/>
      </c>
      <c r="L99" s="258">
        <v>53</v>
      </c>
      <c r="M99" s="258">
        <v>60</v>
      </c>
      <c r="N99" s="258">
        <v>0</v>
      </c>
    </row>
    <row r="100" spans="1:22" s="83" customFormat="1" ht="34.5" customHeight="1">
      <c r="A100" s="244" t="s">
        <v>611</v>
      </c>
      <c r="B100" s="84"/>
      <c r="C100" s="396"/>
      <c r="D100" s="397"/>
      <c r="E100" s="409"/>
      <c r="F100" s="410"/>
      <c r="G100" s="415" t="s">
        <v>44</v>
      </c>
      <c r="H100" s="417"/>
      <c r="I100" s="420"/>
      <c r="J100" s="256">
        <f t="shared" si="0"/>
        <v>113</v>
      </c>
      <c r="K100" s="237" t="str">
        <f>IF(OR(COUNTIF(L100:N100,"未確認")&gt;0,COUNTIF(L100:N100,"~*")&gt;0),"※","")</f>
        <v/>
      </c>
      <c r="L100" s="258">
        <v>53</v>
      </c>
      <c r="M100" s="258">
        <v>60</v>
      </c>
      <c r="N100" s="258">
        <v>0</v>
      </c>
    </row>
    <row r="101" spans="1:22" s="83" customFormat="1" ht="34.5" customHeight="1">
      <c r="A101" s="244" t="s">
        <v>610</v>
      </c>
      <c r="B101" s="84"/>
      <c r="C101" s="396"/>
      <c r="D101" s="397"/>
      <c r="E101" s="320" t="s">
        <v>45</v>
      </c>
      <c r="F101" s="321"/>
      <c r="G101" s="321"/>
      <c r="H101" s="322"/>
      <c r="I101" s="420"/>
      <c r="J101" s="256">
        <f t="shared" si="0"/>
        <v>113</v>
      </c>
      <c r="K101" s="237" t="str">
        <f>IF(OR(COUNTIF(L101:N101,"未確認")&gt;0,COUNTIF(L101:N101,"~*")&gt;0),"※","")</f>
        <v/>
      </c>
      <c r="L101" s="258">
        <v>53</v>
      </c>
      <c r="M101" s="258">
        <v>60</v>
      </c>
      <c r="N101" s="258">
        <v>0</v>
      </c>
    </row>
    <row r="102" spans="1:22" s="83" customFormat="1" ht="34.5" customHeight="1">
      <c r="A102" s="244" t="s">
        <v>610</v>
      </c>
      <c r="B102" s="84"/>
      <c r="C102" s="377"/>
      <c r="D102" s="379"/>
      <c r="E102" s="317" t="s">
        <v>612</v>
      </c>
      <c r="F102" s="318"/>
      <c r="G102" s="318"/>
      <c r="H102" s="319"/>
      <c r="I102" s="420"/>
      <c r="J102" s="256">
        <f t="shared" si="0"/>
        <v>113</v>
      </c>
      <c r="K102" s="237" t="str">
        <f t="shared" ref="K102:K111" si="1">IF(OR(COUNTIF(L101:N101,"未確認")&gt;0,COUNTIF(L101:N101,"~*")&gt;0),"※","")</f>
        <v/>
      </c>
      <c r="L102" s="258">
        <v>53</v>
      </c>
      <c r="M102" s="258">
        <v>60</v>
      </c>
      <c r="N102" s="258">
        <v>0</v>
      </c>
    </row>
    <row r="103" spans="1:22" s="83" customFormat="1" ht="34.5" customHeight="1">
      <c r="A103" s="244" t="s">
        <v>613</v>
      </c>
      <c r="B103" s="84"/>
      <c r="C103" s="334" t="s">
        <v>46</v>
      </c>
      <c r="D103" s="336"/>
      <c r="E103" s="334" t="s">
        <v>42</v>
      </c>
      <c r="F103" s="335"/>
      <c r="G103" s="335"/>
      <c r="H103" s="336"/>
      <c r="I103" s="420"/>
      <c r="J103" s="256">
        <f t="shared" si="0"/>
        <v>48</v>
      </c>
      <c r="K103" s="237" t="str">
        <f t="shared" si="1"/>
        <v/>
      </c>
      <c r="L103" s="258">
        <v>0</v>
      </c>
      <c r="M103" s="258">
        <v>0</v>
      </c>
      <c r="N103" s="258">
        <v>48</v>
      </c>
    </row>
    <row r="104" spans="1:22" s="83" customFormat="1" ht="34.5" customHeight="1">
      <c r="A104" s="244" t="s">
        <v>614</v>
      </c>
      <c r="B104" s="84"/>
      <c r="C104" s="396"/>
      <c r="D104" s="397"/>
      <c r="E104" s="428"/>
      <c r="F104" s="429"/>
      <c r="G104" s="320" t="s">
        <v>47</v>
      </c>
      <c r="H104" s="322"/>
      <c r="I104" s="420"/>
      <c r="J104" s="256">
        <f t="shared" si="0"/>
        <v>48</v>
      </c>
      <c r="K104" s="237" t="str">
        <f t="shared" si="1"/>
        <v/>
      </c>
      <c r="L104" s="258">
        <v>0</v>
      </c>
      <c r="M104" s="258">
        <v>0</v>
      </c>
      <c r="N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48</v>
      </c>
      <c r="K106" s="237" t="str">
        <f t="shared" si="1"/>
        <v/>
      </c>
      <c r="L106" s="258">
        <v>0</v>
      </c>
      <c r="M106" s="258">
        <v>0</v>
      </c>
      <c r="N106" s="258">
        <v>48</v>
      </c>
    </row>
    <row r="107" spans="1:22" s="83" customFormat="1" ht="34.5" customHeight="1">
      <c r="A107" s="244" t="s">
        <v>614</v>
      </c>
      <c r="B107" s="84"/>
      <c r="C107" s="396"/>
      <c r="D107" s="397"/>
      <c r="E107" s="428"/>
      <c r="F107" s="429"/>
      <c r="G107" s="320" t="s">
        <v>47</v>
      </c>
      <c r="H107" s="322"/>
      <c r="I107" s="420"/>
      <c r="J107" s="256">
        <f t="shared" si="0"/>
        <v>48</v>
      </c>
      <c r="K107" s="237" t="str">
        <f t="shared" si="1"/>
        <v/>
      </c>
      <c r="L107" s="258">
        <v>0</v>
      </c>
      <c r="M107" s="258">
        <v>0</v>
      </c>
      <c r="N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48</v>
      </c>
      <c r="K109" s="237" t="str">
        <f t="shared" si="1"/>
        <v/>
      </c>
      <c r="L109" s="258">
        <v>0</v>
      </c>
      <c r="M109" s="258">
        <v>0</v>
      </c>
      <c r="N109" s="258">
        <v>48</v>
      </c>
    </row>
    <row r="110" spans="1:22" s="83" customFormat="1" ht="34.5" customHeight="1">
      <c r="A110" s="244" t="s">
        <v>614</v>
      </c>
      <c r="B110" s="84"/>
      <c r="C110" s="396"/>
      <c r="D110" s="397"/>
      <c r="E110" s="432"/>
      <c r="F110" s="433"/>
      <c r="G110" s="317" t="s">
        <v>47</v>
      </c>
      <c r="H110" s="319"/>
      <c r="I110" s="420"/>
      <c r="J110" s="256">
        <f t="shared" si="0"/>
        <v>48</v>
      </c>
      <c r="K110" s="237" t="str">
        <f t="shared" si="1"/>
        <v/>
      </c>
      <c r="L110" s="258">
        <v>0</v>
      </c>
      <c r="M110" s="258">
        <v>0</v>
      </c>
      <c r="N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1042</v>
      </c>
      <c r="M120" s="98" t="s">
        <v>1052</v>
      </c>
      <c r="N120" s="98" t="s">
        <v>1052</v>
      </c>
    </row>
    <row r="121" spans="1:22" s="83" customFormat="1" ht="40.5" customHeight="1">
      <c r="A121" s="244" t="s">
        <v>618</v>
      </c>
      <c r="B121" s="1"/>
      <c r="C121" s="295"/>
      <c r="D121" s="297"/>
      <c r="E121" s="334" t="s">
        <v>53</v>
      </c>
      <c r="F121" s="335"/>
      <c r="G121" s="335"/>
      <c r="H121" s="336"/>
      <c r="I121" s="354"/>
      <c r="J121" s="101"/>
      <c r="K121" s="102"/>
      <c r="L121" s="98" t="s">
        <v>1043</v>
      </c>
      <c r="M121" s="98" t="s">
        <v>533</v>
      </c>
      <c r="N121" s="98" t="s">
        <v>533</v>
      </c>
    </row>
    <row r="122" spans="1:22" s="83" customFormat="1" ht="40.5" customHeight="1">
      <c r="A122" s="244" t="s">
        <v>619</v>
      </c>
      <c r="B122" s="1"/>
      <c r="C122" s="295"/>
      <c r="D122" s="297"/>
      <c r="E122" s="396"/>
      <c r="F122" s="418"/>
      <c r="G122" s="418"/>
      <c r="H122" s="397"/>
      <c r="I122" s="354"/>
      <c r="J122" s="101"/>
      <c r="K122" s="102"/>
      <c r="L122" s="98" t="s">
        <v>1044</v>
      </c>
      <c r="M122" s="98" t="s">
        <v>533</v>
      </c>
      <c r="N122" s="98" t="s">
        <v>533</v>
      </c>
    </row>
    <row r="123" spans="1:22" s="83" customFormat="1" ht="40.5" customHeight="1">
      <c r="A123" s="244" t="s">
        <v>620</v>
      </c>
      <c r="B123" s="1"/>
      <c r="C123" s="289"/>
      <c r="D123" s="290"/>
      <c r="E123" s="377"/>
      <c r="F123" s="378"/>
      <c r="G123" s="378"/>
      <c r="H123" s="379"/>
      <c r="I123" s="341"/>
      <c r="J123" s="105"/>
      <c r="K123" s="106"/>
      <c r="L123" s="98" t="s">
        <v>1045</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560</v>
      </c>
      <c r="N131" s="98" t="s">
        <v>1054</v>
      </c>
    </row>
    <row r="132" spans="1:22" s="83" customFormat="1" ht="34.5" customHeight="1">
      <c r="A132" s="244" t="s">
        <v>621</v>
      </c>
      <c r="B132" s="84"/>
      <c r="C132" s="295"/>
      <c r="D132" s="297"/>
      <c r="E132" s="320" t="s">
        <v>58</v>
      </c>
      <c r="F132" s="321"/>
      <c r="G132" s="321"/>
      <c r="H132" s="322"/>
      <c r="I132" s="389"/>
      <c r="J132" s="101"/>
      <c r="K132" s="102"/>
      <c r="L132" s="82">
        <v>53</v>
      </c>
      <c r="M132" s="82">
        <v>60</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216</v>
      </c>
      <c r="K150" s="264" t="str">
        <f t="shared" si="3"/>
        <v/>
      </c>
      <c r="L150" s="117">
        <v>112</v>
      </c>
      <c r="M150" s="117">
        <v>104</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46</v>
      </c>
      <c r="K157" s="264" t="str">
        <f t="shared" si="3"/>
        <v/>
      </c>
      <c r="L157" s="117">
        <v>0</v>
      </c>
      <c r="M157" s="117">
        <v>0</v>
      </c>
      <c r="N157" s="117">
        <v>46</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21</v>
      </c>
      <c r="K220" s="264" t="str">
        <f t="shared" si="7"/>
        <v/>
      </c>
      <c r="L220" s="117">
        <v>21</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1056</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1057</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1057</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6.2</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7</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0.5</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40</v>
      </c>
      <c r="K269" s="81" t="str">
        <f t="shared" si="8"/>
        <v/>
      </c>
      <c r="L269" s="147">
        <v>12</v>
      </c>
      <c r="M269" s="147">
        <v>16</v>
      </c>
      <c r="N269" s="147">
        <v>12</v>
      </c>
    </row>
    <row r="270" spans="1:22" s="83" customFormat="1" ht="34.5" customHeight="1">
      <c r="A270" s="249" t="s">
        <v>725</v>
      </c>
      <c r="B270" s="120"/>
      <c r="C270" s="371"/>
      <c r="D270" s="371"/>
      <c r="E270" s="371"/>
      <c r="F270" s="371"/>
      <c r="G270" s="371" t="s">
        <v>148</v>
      </c>
      <c r="H270" s="371"/>
      <c r="I270" s="404"/>
      <c r="J270" s="266">
        <f t="shared" si="9"/>
        <v>5.9</v>
      </c>
      <c r="K270" s="81" t="str">
        <f t="shared" si="8"/>
        <v/>
      </c>
      <c r="L270" s="148">
        <v>3.2</v>
      </c>
      <c r="M270" s="148">
        <v>1.5</v>
      </c>
      <c r="N270" s="148">
        <v>1.2</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7</v>
      </c>
      <c r="M271" s="147">
        <v>8</v>
      </c>
      <c r="N271" s="147">
        <v>2</v>
      </c>
    </row>
    <row r="272" spans="1:22" s="83" customFormat="1" ht="34.5" customHeight="1">
      <c r="A272" s="249" t="s">
        <v>726</v>
      </c>
      <c r="B272" s="120"/>
      <c r="C272" s="372"/>
      <c r="D272" s="372"/>
      <c r="E272" s="372"/>
      <c r="F272" s="372"/>
      <c r="G272" s="371" t="s">
        <v>148</v>
      </c>
      <c r="H272" s="371"/>
      <c r="I272" s="404"/>
      <c r="J272" s="266">
        <f t="shared" si="9"/>
        <v>7.3000000000000007</v>
      </c>
      <c r="K272" s="81" t="str">
        <f t="shared" si="8"/>
        <v/>
      </c>
      <c r="L272" s="148">
        <v>2.6</v>
      </c>
      <c r="M272" s="148">
        <v>4.3</v>
      </c>
      <c r="N272" s="148">
        <v>0.4</v>
      </c>
    </row>
    <row r="273" spans="1:14" s="83" customFormat="1" ht="34.5" customHeight="1">
      <c r="A273" s="249" t="s">
        <v>727</v>
      </c>
      <c r="B273" s="120"/>
      <c r="C273" s="371" t="s">
        <v>152</v>
      </c>
      <c r="D273" s="372"/>
      <c r="E273" s="372"/>
      <c r="F273" s="372"/>
      <c r="G273" s="371" t="s">
        <v>146</v>
      </c>
      <c r="H273" s="371"/>
      <c r="I273" s="404"/>
      <c r="J273" s="266">
        <f t="shared" si="9"/>
        <v>12</v>
      </c>
      <c r="K273" s="81" t="str">
        <f t="shared" si="8"/>
        <v/>
      </c>
      <c r="L273" s="147">
        <v>3</v>
      </c>
      <c r="M273" s="147">
        <v>3</v>
      </c>
      <c r="N273" s="147">
        <v>6</v>
      </c>
    </row>
    <row r="274" spans="1:14" s="83" customFormat="1" ht="34.5" customHeight="1">
      <c r="A274" s="249" t="s">
        <v>727</v>
      </c>
      <c r="B274" s="120"/>
      <c r="C274" s="372"/>
      <c r="D274" s="372"/>
      <c r="E274" s="372"/>
      <c r="F274" s="372"/>
      <c r="G274" s="371" t="s">
        <v>148</v>
      </c>
      <c r="H274" s="371"/>
      <c r="I274" s="404"/>
      <c r="J274" s="266">
        <f t="shared" si="9"/>
        <v>10.199999999999999</v>
      </c>
      <c r="K274" s="81" t="str">
        <f t="shared" si="8"/>
        <v/>
      </c>
      <c r="L274" s="148">
        <v>3.6</v>
      </c>
      <c r="M274" s="148">
        <v>4.5999999999999996</v>
      </c>
      <c r="N274" s="148">
        <v>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0.5</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1.2</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8</v>
      </c>
      <c r="N297" s="147">
        <v>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8.6999999999999993</v>
      </c>
      <c r="N298" s="148">
        <v>0.5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2.4</v>
      </c>
      <c r="N300" s="148">
        <v>0.4</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3</v>
      </c>
      <c r="M301" s="147">
        <v>4</v>
      </c>
      <c r="N301" s="147">
        <v>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1.3</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1547</v>
      </c>
      <c r="K392" s="81" t="str">
        <f t="shared" ref="K392:K397" si="12">IF(OR(COUNTIF(L392:N392,"未確認")&gt;0,COUNTIF(L392:N392,"~*")&gt;0),"※","")</f>
        <v/>
      </c>
      <c r="L392" s="147">
        <v>860</v>
      </c>
      <c r="M392" s="147">
        <v>618</v>
      </c>
      <c r="N392" s="147">
        <v>69</v>
      </c>
    </row>
    <row r="393" spans="1:22" s="83" customFormat="1" ht="34.5" customHeight="1">
      <c r="A393" s="249" t="s">
        <v>773</v>
      </c>
      <c r="B393" s="84"/>
      <c r="C393" s="370"/>
      <c r="D393" s="380"/>
      <c r="E393" s="320" t="s">
        <v>224</v>
      </c>
      <c r="F393" s="321"/>
      <c r="G393" s="321"/>
      <c r="H393" s="322"/>
      <c r="I393" s="343"/>
      <c r="J393" s="140">
        <f t="shared" si="11"/>
        <v>1409</v>
      </c>
      <c r="K393" s="81" t="str">
        <f t="shared" si="12"/>
        <v/>
      </c>
      <c r="L393" s="147">
        <v>806</v>
      </c>
      <c r="M393" s="147">
        <v>534</v>
      </c>
      <c r="N393" s="147">
        <v>69</v>
      </c>
    </row>
    <row r="394" spans="1:22" s="83" customFormat="1" ht="34.5" customHeight="1">
      <c r="A394" s="250" t="s">
        <v>774</v>
      </c>
      <c r="B394" s="84"/>
      <c r="C394" s="370"/>
      <c r="D394" s="381"/>
      <c r="E394" s="320" t="s">
        <v>225</v>
      </c>
      <c r="F394" s="321"/>
      <c r="G394" s="321"/>
      <c r="H394" s="322"/>
      <c r="I394" s="343"/>
      <c r="J394" s="140">
        <f t="shared" si="11"/>
        <v>33</v>
      </c>
      <c r="K394" s="81" t="str">
        <f t="shared" si="12"/>
        <v/>
      </c>
      <c r="L394" s="147">
        <v>16</v>
      </c>
      <c r="M394" s="147">
        <v>17</v>
      </c>
      <c r="N394" s="147">
        <v>0</v>
      </c>
    </row>
    <row r="395" spans="1:22" s="83" customFormat="1" ht="34.5" customHeight="1">
      <c r="A395" s="250" t="s">
        <v>775</v>
      </c>
      <c r="B395" s="84"/>
      <c r="C395" s="370"/>
      <c r="D395" s="382"/>
      <c r="E395" s="320" t="s">
        <v>226</v>
      </c>
      <c r="F395" s="321"/>
      <c r="G395" s="321"/>
      <c r="H395" s="322"/>
      <c r="I395" s="343"/>
      <c r="J395" s="140">
        <f t="shared" si="11"/>
        <v>105</v>
      </c>
      <c r="K395" s="81" t="str">
        <f t="shared" si="12"/>
        <v/>
      </c>
      <c r="L395" s="147">
        <v>38</v>
      </c>
      <c r="M395" s="147">
        <v>67</v>
      </c>
      <c r="N395" s="147">
        <v>0</v>
      </c>
    </row>
    <row r="396" spans="1:22" s="83" customFormat="1" ht="34.5" customHeight="1">
      <c r="A396" s="250" t="s">
        <v>776</v>
      </c>
      <c r="B396" s="1"/>
      <c r="C396" s="370"/>
      <c r="D396" s="320" t="s">
        <v>227</v>
      </c>
      <c r="E396" s="321"/>
      <c r="F396" s="321"/>
      <c r="G396" s="321"/>
      <c r="H396" s="322"/>
      <c r="I396" s="343"/>
      <c r="J396" s="140">
        <f t="shared" si="11"/>
        <v>45560</v>
      </c>
      <c r="K396" s="81" t="str">
        <f t="shared" si="12"/>
        <v/>
      </c>
      <c r="L396" s="147">
        <v>11707</v>
      </c>
      <c r="M396" s="147">
        <v>17511</v>
      </c>
      <c r="N396" s="147">
        <v>16342</v>
      </c>
    </row>
    <row r="397" spans="1:22" s="83" customFormat="1" ht="34.5" customHeight="1">
      <c r="A397" s="250" t="s">
        <v>777</v>
      </c>
      <c r="B397" s="119"/>
      <c r="C397" s="370"/>
      <c r="D397" s="320" t="s">
        <v>228</v>
      </c>
      <c r="E397" s="321"/>
      <c r="F397" s="321"/>
      <c r="G397" s="321"/>
      <c r="H397" s="322"/>
      <c r="I397" s="344"/>
      <c r="J397" s="140">
        <f t="shared" si="11"/>
        <v>1544</v>
      </c>
      <c r="K397" s="81" t="str">
        <f t="shared" si="12"/>
        <v/>
      </c>
      <c r="L397" s="147">
        <v>854</v>
      </c>
      <c r="M397" s="147">
        <v>617</v>
      </c>
      <c r="N397" s="147">
        <v>73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1547</v>
      </c>
      <c r="K405" s="81" t="str">
        <f t="shared" ref="K405:K422" si="14">IF(OR(COUNTIF(L405:N405,"未確認")&gt;0,COUNTIF(L405:N405,"~*")&gt;0),"※","")</f>
        <v/>
      </c>
      <c r="L405" s="147">
        <v>860</v>
      </c>
      <c r="M405" s="147">
        <v>618</v>
      </c>
      <c r="N405" s="147">
        <v>69</v>
      </c>
    </row>
    <row r="406" spans="1:22" s="83" customFormat="1" ht="34.5" customHeight="1">
      <c r="A406" s="251" t="s">
        <v>779</v>
      </c>
      <c r="B406" s="119"/>
      <c r="C406" s="369"/>
      <c r="D406" s="375" t="s">
        <v>233</v>
      </c>
      <c r="E406" s="377" t="s">
        <v>234</v>
      </c>
      <c r="F406" s="378"/>
      <c r="G406" s="378"/>
      <c r="H406" s="379"/>
      <c r="I406" s="361"/>
      <c r="J406" s="140">
        <f t="shared" si="13"/>
        <v>105</v>
      </c>
      <c r="K406" s="81" t="str">
        <f t="shared" si="14"/>
        <v/>
      </c>
      <c r="L406" s="147">
        <v>15</v>
      </c>
      <c r="M406" s="147">
        <v>21</v>
      </c>
      <c r="N406" s="147">
        <v>69</v>
      </c>
    </row>
    <row r="407" spans="1:22" s="83" customFormat="1" ht="34.5" customHeight="1">
      <c r="A407" s="251" t="s">
        <v>780</v>
      </c>
      <c r="B407" s="119"/>
      <c r="C407" s="369"/>
      <c r="D407" s="369"/>
      <c r="E407" s="320" t="s">
        <v>235</v>
      </c>
      <c r="F407" s="321"/>
      <c r="G407" s="321"/>
      <c r="H407" s="322"/>
      <c r="I407" s="361"/>
      <c r="J407" s="140">
        <f t="shared" si="13"/>
        <v>1363</v>
      </c>
      <c r="K407" s="81" t="str">
        <f t="shared" si="14"/>
        <v/>
      </c>
      <c r="L407" s="147">
        <v>812</v>
      </c>
      <c r="M407" s="147">
        <v>551</v>
      </c>
      <c r="N407" s="147">
        <v>0</v>
      </c>
    </row>
    <row r="408" spans="1:22" s="83" customFormat="1" ht="34.5" customHeight="1">
      <c r="A408" s="251" t="s">
        <v>781</v>
      </c>
      <c r="B408" s="119"/>
      <c r="C408" s="369"/>
      <c r="D408" s="369"/>
      <c r="E408" s="320" t="s">
        <v>236</v>
      </c>
      <c r="F408" s="321"/>
      <c r="G408" s="321"/>
      <c r="H408" s="322"/>
      <c r="I408" s="361"/>
      <c r="J408" s="140">
        <f t="shared" si="13"/>
        <v>27</v>
      </c>
      <c r="K408" s="81" t="str">
        <f t="shared" si="14"/>
        <v/>
      </c>
      <c r="L408" s="147">
        <v>12</v>
      </c>
      <c r="M408" s="147">
        <v>15</v>
      </c>
      <c r="N408" s="147">
        <v>0</v>
      </c>
    </row>
    <row r="409" spans="1:22" s="83" customFormat="1" ht="34.5" customHeight="1">
      <c r="A409" s="251" t="s">
        <v>782</v>
      </c>
      <c r="B409" s="119"/>
      <c r="C409" s="369"/>
      <c r="D409" s="369"/>
      <c r="E409" s="317" t="s">
        <v>989</v>
      </c>
      <c r="F409" s="318"/>
      <c r="G409" s="318"/>
      <c r="H409" s="319"/>
      <c r="I409" s="361"/>
      <c r="J409" s="140">
        <f t="shared" si="13"/>
        <v>52</v>
      </c>
      <c r="K409" s="81" t="str">
        <f t="shared" si="14"/>
        <v/>
      </c>
      <c r="L409" s="147">
        <v>21</v>
      </c>
      <c r="M409" s="147">
        <v>31</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1545</v>
      </c>
      <c r="K413" s="81" t="str">
        <f t="shared" si="14"/>
        <v/>
      </c>
      <c r="L413" s="147">
        <v>855</v>
      </c>
      <c r="M413" s="147">
        <v>617</v>
      </c>
      <c r="N413" s="147">
        <v>73</v>
      </c>
    </row>
    <row r="414" spans="1:22" s="83" customFormat="1" ht="34.5" customHeight="1">
      <c r="A414" s="251" t="s">
        <v>787</v>
      </c>
      <c r="B414" s="119"/>
      <c r="C414" s="369"/>
      <c r="D414" s="375" t="s">
        <v>240</v>
      </c>
      <c r="E414" s="377" t="s">
        <v>241</v>
      </c>
      <c r="F414" s="378"/>
      <c r="G414" s="378"/>
      <c r="H414" s="379"/>
      <c r="I414" s="361"/>
      <c r="J414" s="140">
        <f t="shared" si="13"/>
        <v>105</v>
      </c>
      <c r="K414" s="81" t="str">
        <f t="shared" si="14"/>
        <v/>
      </c>
      <c r="L414" s="147">
        <v>36</v>
      </c>
      <c r="M414" s="147">
        <v>56</v>
      </c>
      <c r="N414" s="147">
        <v>13</v>
      </c>
    </row>
    <row r="415" spans="1:22" s="83" customFormat="1" ht="34.5" customHeight="1">
      <c r="A415" s="251" t="s">
        <v>788</v>
      </c>
      <c r="B415" s="119"/>
      <c r="C415" s="369"/>
      <c r="D415" s="369"/>
      <c r="E415" s="320" t="s">
        <v>242</v>
      </c>
      <c r="F415" s="321"/>
      <c r="G415" s="321"/>
      <c r="H415" s="322"/>
      <c r="I415" s="361"/>
      <c r="J415" s="140">
        <f t="shared" si="13"/>
        <v>1025</v>
      </c>
      <c r="K415" s="81" t="str">
        <f t="shared" si="14"/>
        <v/>
      </c>
      <c r="L415" s="147">
        <v>685</v>
      </c>
      <c r="M415" s="147">
        <v>325</v>
      </c>
      <c r="N415" s="147">
        <v>15</v>
      </c>
    </row>
    <row r="416" spans="1:22" s="83" customFormat="1" ht="34.5" customHeight="1">
      <c r="A416" s="251" t="s">
        <v>789</v>
      </c>
      <c r="B416" s="119"/>
      <c r="C416" s="369"/>
      <c r="D416" s="369"/>
      <c r="E416" s="320" t="s">
        <v>243</v>
      </c>
      <c r="F416" s="321"/>
      <c r="G416" s="321"/>
      <c r="H416" s="322"/>
      <c r="I416" s="361"/>
      <c r="J416" s="140">
        <f t="shared" si="13"/>
        <v>63</v>
      </c>
      <c r="K416" s="81" t="str">
        <f t="shared" si="14"/>
        <v/>
      </c>
      <c r="L416" s="147">
        <v>28</v>
      </c>
      <c r="M416" s="147">
        <v>34</v>
      </c>
      <c r="N416" s="147">
        <v>1</v>
      </c>
    </row>
    <row r="417" spans="1:22" s="83" customFormat="1" ht="34.5" customHeight="1">
      <c r="A417" s="251" t="s">
        <v>790</v>
      </c>
      <c r="B417" s="119"/>
      <c r="C417" s="369"/>
      <c r="D417" s="369"/>
      <c r="E417" s="320" t="s">
        <v>244</v>
      </c>
      <c r="F417" s="321"/>
      <c r="G417" s="321"/>
      <c r="H417" s="322"/>
      <c r="I417" s="361"/>
      <c r="J417" s="140">
        <f t="shared" si="13"/>
        <v>109</v>
      </c>
      <c r="K417" s="81" t="str">
        <f t="shared" si="14"/>
        <v/>
      </c>
      <c r="L417" s="147">
        <v>40</v>
      </c>
      <c r="M417" s="147">
        <v>53</v>
      </c>
      <c r="N417" s="147">
        <v>16</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108</v>
      </c>
      <c r="K420" s="81" t="str">
        <f t="shared" si="14"/>
        <v/>
      </c>
      <c r="L420" s="147">
        <v>48</v>
      </c>
      <c r="M420" s="147">
        <v>55</v>
      </c>
      <c r="N420" s="147">
        <v>5</v>
      </c>
    </row>
    <row r="421" spans="1:22" s="83" customFormat="1" ht="34.5" customHeight="1">
      <c r="A421" s="251" t="s">
        <v>794</v>
      </c>
      <c r="B421" s="119"/>
      <c r="C421" s="369"/>
      <c r="D421" s="369"/>
      <c r="E421" s="320" t="s">
        <v>247</v>
      </c>
      <c r="F421" s="321"/>
      <c r="G421" s="321"/>
      <c r="H421" s="322"/>
      <c r="I421" s="361"/>
      <c r="J421" s="140">
        <f t="shared" si="13"/>
        <v>135</v>
      </c>
      <c r="K421" s="81" t="str">
        <f t="shared" si="14"/>
        <v/>
      </c>
      <c r="L421" s="147">
        <v>18</v>
      </c>
      <c r="M421" s="147">
        <v>94</v>
      </c>
      <c r="N421" s="147">
        <v>23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1440</v>
      </c>
      <c r="K430" s="193" t="str">
        <f>IF(OR(COUNTIF(L430:N430,"未確認")&gt;0,COUNTIF(L430:N430,"~*")&gt;0),"※","")</f>
        <v/>
      </c>
      <c r="L430" s="147">
        <v>819</v>
      </c>
      <c r="M430" s="147">
        <v>561</v>
      </c>
      <c r="N430" s="147">
        <v>60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1440</v>
      </c>
      <c r="K433" s="193" t="str">
        <f>IF(OR(COUNTIF(L433:N433,"未確認")&gt;0,COUNTIF(L433:N433,"~*")&gt;0),"※","")</f>
        <v/>
      </c>
      <c r="L433" s="147">
        <v>819</v>
      </c>
      <c r="M433" s="147">
        <v>561</v>
      </c>
      <c r="N433" s="147">
        <v>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51</v>
      </c>
      <c r="K468" s="201" t="str">
        <f t="shared" ref="K468:K475" si="16">IF(OR(COUNTIF(L468:N468,"未確認")&gt;0,COUNTIF(L468:N468,"*")&gt;0),"※","")</f>
        <v/>
      </c>
      <c r="L468" s="117">
        <v>51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22</v>
      </c>
      <c r="K477" s="201" t="str">
        <f t="shared" ref="K477:K496" si="18">IF(OR(COUNTIF(L477:N477,"未確認")&gt;0,COUNTIF(L477:N477,"*")&gt;0),"※","")</f>
        <v/>
      </c>
      <c r="L477" s="117">
        <v>22</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12</v>
      </c>
      <c r="K478" s="201" t="str">
        <f t="shared" si="18"/>
        <v/>
      </c>
      <c r="L478" s="117">
        <v>12</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v>
      </c>
      <c r="K480" s="201" t="str">
        <f t="shared" si="18"/>
        <v>※</v>
      </c>
      <c r="L480" s="117" t="s">
        <v>541</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21</v>
      </c>
      <c r="K481" s="201" t="str">
        <f t="shared" si="18"/>
        <v/>
      </c>
      <c r="L481" s="117">
        <v>21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10</v>
      </c>
      <c r="K491" s="201" t="str">
        <f t="shared" si="18"/>
        <v/>
      </c>
      <c r="L491" s="117">
        <v>10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14</v>
      </c>
      <c r="K505" s="201" t="str">
        <f t="shared" si="21"/>
        <v/>
      </c>
      <c r="L505" s="117">
        <v>14</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1057</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1057</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1057</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row>
    <row r="544" spans="1:22" s="1" customFormat="1" ht="20.25" customHeight="1">
      <c r="A544" s="243"/>
      <c r="C544" s="62"/>
      <c r="D544" s="3"/>
      <c r="E544" s="3"/>
      <c r="F544" s="3"/>
      <c r="G544" s="3"/>
      <c r="H544" s="287"/>
      <c r="I544" s="67" t="s">
        <v>36</v>
      </c>
      <c r="J544" s="68"/>
      <c r="K544" s="186"/>
      <c r="L544" s="70" t="s">
        <v>1050</v>
      </c>
      <c r="M544" s="70" t="s">
        <v>1050</v>
      </c>
      <c r="N544" s="70" t="s">
        <v>1057</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1048</v>
      </c>
      <c r="M558" s="211" t="s">
        <v>1048</v>
      </c>
      <c r="N558" s="211" t="s">
        <v>1055</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27.4</v>
      </c>
      <c r="M560" s="211">
        <v>26.4</v>
      </c>
      <c r="N560" s="211" t="s">
        <v>533</v>
      </c>
    </row>
    <row r="561" spans="1:14" s="91" customFormat="1" ht="34.5" customHeight="1">
      <c r="A561" s="251" t="s">
        <v>871</v>
      </c>
      <c r="B561" s="119"/>
      <c r="C561" s="209"/>
      <c r="D561" s="331" t="s">
        <v>377</v>
      </c>
      <c r="E561" s="342"/>
      <c r="F561" s="342"/>
      <c r="G561" s="342"/>
      <c r="H561" s="332"/>
      <c r="I561" s="343"/>
      <c r="J561" s="207"/>
      <c r="K561" s="210"/>
      <c r="L561" s="211">
        <v>27.4</v>
      </c>
      <c r="M561" s="211">
        <v>26.4</v>
      </c>
      <c r="N561" s="211" t="s">
        <v>533</v>
      </c>
    </row>
    <row r="562" spans="1:14" s="91" customFormat="1" ht="34.5" customHeight="1">
      <c r="A562" s="251" t="s">
        <v>872</v>
      </c>
      <c r="B562" s="119"/>
      <c r="C562" s="209"/>
      <c r="D562" s="331" t="s">
        <v>992</v>
      </c>
      <c r="E562" s="342"/>
      <c r="F562" s="342"/>
      <c r="G562" s="342"/>
      <c r="H562" s="332"/>
      <c r="I562" s="343"/>
      <c r="J562" s="207"/>
      <c r="K562" s="210"/>
      <c r="L562" s="211">
        <v>13.6</v>
      </c>
      <c r="M562" s="211">
        <v>18.5</v>
      </c>
      <c r="N562" s="211" t="s">
        <v>533</v>
      </c>
    </row>
    <row r="563" spans="1:14" s="91" customFormat="1" ht="34.5" customHeight="1">
      <c r="A563" s="251" t="s">
        <v>873</v>
      </c>
      <c r="B563" s="119"/>
      <c r="C563" s="209"/>
      <c r="D563" s="331" t="s">
        <v>379</v>
      </c>
      <c r="E563" s="342"/>
      <c r="F563" s="342"/>
      <c r="G563" s="342"/>
      <c r="H563" s="332"/>
      <c r="I563" s="343"/>
      <c r="J563" s="207"/>
      <c r="K563" s="210"/>
      <c r="L563" s="211">
        <v>6.1</v>
      </c>
      <c r="M563" s="211">
        <v>8.1</v>
      </c>
      <c r="N563" s="211" t="s">
        <v>533</v>
      </c>
    </row>
    <row r="564" spans="1:14" s="91" customFormat="1" ht="34.5" customHeight="1">
      <c r="A564" s="251" t="s">
        <v>874</v>
      </c>
      <c r="B564" s="119"/>
      <c r="C564" s="209"/>
      <c r="D564" s="331" t="s">
        <v>380</v>
      </c>
      <c r="E564" s="342"/>
      <c r="F564" s="342"/>
      <c r="G564" s="342"/>
      <c r="H564" s="332"/>
      <c r="I564" s="343"/>
      <c r="J564" s="207"/>
      <c r="K564" s="210"/>
      <c r="L564" s="211">
        <v>11.8</v>
      </c>
      <c r="M564" s="211">
        <v>0</v>
      </c>
      <c r="N564" s="211" t="s">
        <v>533</v>
      </c>
    </row>
    <row r="565" spans="1:14" s="91" customFormat="1" ht="34.5" customHeight="1">
      <c r="A565" s="251" t="s">
        <v>875</v>
      </c>
      <c r="B565" s="119"/>
      <c r="C565" s="280"/>
      <c r="D565" s="331" t="s">
        <v>869</v>
      </c>
      <c r="E565" s="342"/>
      <c r="F565" s="342"/>
      <c r="G565" s="342"/>
      <c r="H565" s="332"/>
      <c r="I565" s="343"/>
      <c r="J565" s="207"/>
      <c r="K565" s="210"/>
      <c r="L565" s="211">
        <v>2.8</v>
      </c>
      <c r="M565" s="211">
        <v>6.6</v>
      </c>
      <c r="N565" s="211" t="s">
        <v>533</v>
      </c>
    </row>
    <row r="566" spans="1:14" s="91" customFormat="1" ht="34.5" customHeight="1">
      <c r="A566" s="251" t="s">
        <v>876</v>
      </c>
      <c r="B566" s="119"/>
      <c r="C566" s="285"/>
      <c r="D566" s="331" t="s">
        <v>993</v>
      </c>
      <c r="E566" s="342"/>
      <c r="F566" s="342"/>
      <c r="G566" s="342"/>
      <c r="H566" s="332"/>
      <c r="I566" s="343"/>
      <c r="J566" s="213"/>
      <c r="K566" s="214"/>
      <c r="L566" s="211">
        <v>18.600000000000001</v>
      </c>
      <c r="M566" s="211">
        <v>22.5</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row>
    <row r="589" spans="1:22" s="1" customFormat="1" ht="20.25" customHeight="1">
      <c r="A589" s="243"/>
      <c r="C589" s="62"/>
      <c r="D589" s="3"/>
      <c r="E589" s="3"/>
      <c r="F589" s="3"/>
      <c r="G589" s="3"/>
      <c r="H589" s="287"/>
      <c r="I589" s="67" t="s">
        <v>36</v>
      </c>
      <c r="J589" s="68"/>
      <c r="K589" s="186"/>
      <c r="L589" s="70" t="s">
        <v>1050</v>
      </c>
      <c r="M589" s="70" t="s">
        <v>1050</v>
      </c>
      <c r="N589" s="70" t="s">
        <v>1057</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t="s">
        <v>541</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t="s">
        <v>541</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1736</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42</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1126</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105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288</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t="s">
        <v>541</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t="s">
        <v>541</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v>0</v>
      </c>
      <c r="N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1057</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15</v>
      </c>
      <c r="K631" s="201" t="str">
        <f t="shared" ref="K631:K638" si="31">IF(OR(COUNTIF(L631:N631,"未確認")&gt;0,COUNTIF(L631:N631,"*")&gt;0),"※","")</f>
        <v>※</v>
      </c>
      <c r="L631" s="117" t="s">
        <v>541</v>
      </c>
      <c r="M631" s="117">
        <v>15</v>
      </c>
      <c r="N631" s="117">
        <v>0</v>
      </c>
    </row>
    <row r="632" spans="1:22" s="118" customFormat="1" ht="56.1" customHeight="1">
      <c r="A632" s="252" t="s">
        <v>918</v>
      </c>
      <c r="B632" s="119"/>
      <c r="C632" s="320" t="s">
        <v>434</v>
      </c>
      <c r="D632" s="321"/>
      <c r="E632" s="321"/>
      <c r="F632" s="321"/>
      <c r="G632" s="321"/>
      <c r="H632" s="322"/>
      <c r="I632" s="122" t="s">
        <v>435</v>
      </c>
      <c r="J632" s="116">
        <f t="shared" si="30"/>
        <v>50</v>
      </c>
      <c r="K632" s="201" t="str">
        <f t="shared" si="31"/>
        <v/>
      </c>
      <c r="L632" s="117">
        <v>16</v>
      </c>
      <c r="M632" s="117">
        <v>34</v>
      </c>
      <c r="N632" s="117">
        <v>0</v>
      </c>
    </row>
    <row r="633" spans="1:22" s="118" customFormat="1" ht="57">
      <c r="A633" s="252" t="s">
        <v>919</v>
      </c>
      <c r="B633" s="119"/>
      <c r="C633" s="320" t="s">
        <v>436</v>
      </c>
      <c r="D633" s="321"/>
      <c r="E633" s="321"/>
      <c r="F633" s="321"/>
      <c r="G633" s="321"/>
      <c r="H633" s="322"/>
      <c r="I633" s="122" t="s">
        <v>437</v>
      </c>
      <c r="J633" s="116">
        <f t="shared" si="30"/>
        <v>38</v>
      </c>
      <c r="K633" s="201" t="str">
        <f t="shared" si="31"/>
        <v/>
      </c>
      <c r="L633" s="117">
        <v>17</v>
      </c>
      <c r="M633" s="117">
        <v>21</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row>
    <row r="637" spans="1:22" s="118" customFormat="1" ht="98.1" customHeight="1">
      <c r="A637" s="252" t="s">
        <v>923</v>
      </c>
      <c r="B637" s="119"/>
      <c r="C637" s="320" t="s">
        <v>444</v>
      </c>
      <c r="D637" s="321"/>
      <c r="E637" s="321"/>
      <c r="F637" s="321"/>
      <c r="G637" s="321"/>
      <c r="H637" s="322"/>
      <c r="I637" s="122" t="s">
        <v>445</v>
      </c>
      <c r="J637" s="116">
        <f t="shared" si="30"/>
        <v>17</v>
      </c>
      <c r="K637" s="201" t="str">
        <f t="shared" si="31"/>
        <v>※</v>
      </c>
      <c r="L637" s="117" t="s">
        <v>541</v>
      </c>
      <c r="M637" s="117" t="s">
        <v>541</v>
      </c>
      <c r="N637" s="117">
        <v>17</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30</v>
      </c>
      <c r="K646" s="201" t="str">
        <f t="shared" ref="K646:K660" si="33">IF(OR(COUNTIF(L646:N646,"未確認")&gt;0,COUNTIF(L646:N646,"*")&gt;0),"※","")</f>
        <v>※</v>
      </c>
      <c r="L646" s="117">
        <v>19</v>
      </c>
      <c r="M646" s="117">
        <v>11</v>
      </c>
      <c r="N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19</v>
      </c>
      <c r="K650" s="201" t="str">
        <f t="shared" si="33"/>
        <v>※</v>
      </c>
      <c r="L650" s="117">
        <v>19</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11</v>
      </c>
      <c r="K657" s="201" t="str">
        <f t="shared" si="33"/>
        <v>※</v>
      </c>
      <c r="L657" s="117">
        <v>11</v>
      </c>
      <c r="M657" s="117" t="s">
        <v>541</v>
      </c>
      <c r="N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1057</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c r="N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1057</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v>0</v>
      </c>
      <c r="N683" s="117" t="s">
        <v>541</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v>0</v>
      </c>
      <c r="M684" s="117">
        <v>0</v>
      </c>
      <c r="N684" s="117" t="s">
        <v>541</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1057</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1057</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4B1B385-BE34-4BB3-A8A4-F2D1B3E50F1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2019-12-23T00:29:57Z</dcterms:modified>
</cp:coreProperties>
</file>