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2CBAE31-BD86-496C-917F-B45FD7305BA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<sst xmlns="http://schemas.openxmlformats.org/spreadsheetml/2006/main" count="2979" uniqueCount="1048">
  <si>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</si>
  <si>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</si>
  <si>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</si>
  <si>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</si>
  <si>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</si>
  <si>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</si>
  <si>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</si>
  <si>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</si>
  <si>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</si>
  <si>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</si>
  <si>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</si>
  <si>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</si>
  <si>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</si>
  <si>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</si>
  <si>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</si>
  <si>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</si>
  <si>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</si>
  <si>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</si>
  <si>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</si>
  <si>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</si>
  <si>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</si>
  <si>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</si>
  <si>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</si>
  <si>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</si>
  <si>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</si>
  <si>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</si>
  <si>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</si>
  <si>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</si>
  <si>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</si>
  <si>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</si>
  <si>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</si>
  <si>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</si>
  <si>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</si>
  <si>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</si>
  <si>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</si>
  <si>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</si>
  <si>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</si>
  <si>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</si>
  <si>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</si>
  <si>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</si>
  <si>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</si>
  <si>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</si>
  <si>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</si>
  <si>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</si>
  <si>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</si>
  <si>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</si>
  <si>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</si>
  <si>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</si>
  <si>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</si>
  <si>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</si>
  <si>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</si>
  <si>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</si>
  <si>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</si>
  <si>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</si>
  <si>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</si>
  <si>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</si>
  <si>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</si>
  <si>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</si>
  <si>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</si>
  <si>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</si>
  <si>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</si>
  <si>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</si>
  <si>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</si>
  <si>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</si>
  <si>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</si>
  <si>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</si>
  <si>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</si>
  <si>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</si>
  <si>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</si>
  <si>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</si>
  <si>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</si>
  <si>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</si>
  <si>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</si>
  <si>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</si>
  <si>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</si>
  <si>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</si>
  <si>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</si>
  <si>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</si>
  <si>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</si>
  <si>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</si>
  <si>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</si>
  <si>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</si>
  <si>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</si>
  <si>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</si>
  <si>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</si>
  <si>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</si>
  <si>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</si>
  <si>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</si>
  <si>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</si>
  <si>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</si>
  <si>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</si>
  <si>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</si>
  <si>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</si>
  <si>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</si>
  <si>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</si>
  <si>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</si>
  <si>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</si>
  <si>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</si>
  <si>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</si>
  <si>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</si>
  <si>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</si>
  <si>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</si>
  <si>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</si>
  <si>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</si>
  <si>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</si>
  <si>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</si>
  <si>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</si>
  <si>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</si>
  <si>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</si>
  <si>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</si>
  <si>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</si>
  <si>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</si>
  <si>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</si>
  <si>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</si>
  <si>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</si>
  <si>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</si>
  <si>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</si>
  <si>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</si>
  <si>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</si>
  <si>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</si>
  <si>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</si>
  <si>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</si>
  <si>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</si>
  <si>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</si>
  <si>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</si>
  <si>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</si>
  <si>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</si>
  <si>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</si>
  <si>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</si>
  <si>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</si>
  <si>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</si>
  <si>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</si>
  <si>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</si>
  <si>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</si>
  <si>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</si>
  <si>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</si>
  <si>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</si>
  <si>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</si>
  <si>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</si>
  <si>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</si>
  <si>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</si>
  <si>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</si>
  <si>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</si>
  <si>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</si>
  <si>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</si>
  <si>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</si>
  <si>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</si>
  <si>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</si>
  <si>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</si>
  <si>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</si>
  <si>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</si>
  <si>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</si>
  <si>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</si>
  <si>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</si>
  <si>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</si>
  <si>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</si>
  <si>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</si>
  <si>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</si>
  <si>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</si>
  <si>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</si>
  <si>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</si>
  <si>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</si>
  <si>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</si>
  <si>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</si>
  <si>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</si>
  <si>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</si>
  <si>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</si>
  <si>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</si>
  <si>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</si>
  <si>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</si>
  <si>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</si>
  <si>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</si>
  <si>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</si>
  <si>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</si>
  <si>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</si>
  <si>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</si>
  <si>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</si>
  <si>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</si>
  <si>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</si>
  <si>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</si>
  <si>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</si>
  <si>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</si>
  <si>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</si>
  <si>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</si>
  <si>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</si>
  <si>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</si>
  <si>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</si>
  <si>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</si>
  <si>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</si>
  <si>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</si>
  <si>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</si>
  <si>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</si>
  <si>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</si>
  <si>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</si>
  <si>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</si>
  <si>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</si>
  <si>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</si>
  <si>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</si>
  <si>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</si>
  <si>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</si>
  <si>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</si>
  <si>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</si>
  <si>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</si>
  <si>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</si>
  <si>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</si>
  <si>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</si>
  <si>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</si>
  <si>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</si>
  <si>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</si>
  <si>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</si>
  <si>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</si>
  <si>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</si>
  <si>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</si>
  <si>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</si>
  <si>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</si>
  <si>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</si>
  <si>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</si>
  <si>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</si>
  <si>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</si>
  <si>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</si>
  <si>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</si>
  <si>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</si>
  <si>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</si>
  <si>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</si>
  <si>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</si>
  <si>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</si>
  <si>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</si>
  <si>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</si>
  <si>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</si>
  <si>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</si>
  <si>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</si>
  <si>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</si>
  <si>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</si>
  <si>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</si>
  <si>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</si>
  <si>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</si>
  <si>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</si>
  <si>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</si>
  <si>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</si>
  <si>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</si>
  <si>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</si>
  <si>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</si>
  <si>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</si>
  <si>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</si>
  <si>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</si>
  <si>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</si>
  <si>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</si>
  <si>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</si>
  <si>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</si>
  <si>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</si>
  <si>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</si>
  <si>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</si>
  <si>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</si>
  <si>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</si>
  <si>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</si>
  <si>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</si>
  <si>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</si>
  <si>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</si>
  <si>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</si>
  <si>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</si>
  <si>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</si>
  <si>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</si>
  <si>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</si>
  <si>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</si>
  <si>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</si>
  <si>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</si>
  <si>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</si>
  <si>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</si>
  <si>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</si>
  <si>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</si>
  <si>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</si>
  <si>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</si>
  <si>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</si>
  <si>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</si>
  <si>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</si>
  <si>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</si>
  <si>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</si>
  <si>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</si>
  <si>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</si>
  <si>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</si>
  <si>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</si>
  <si>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</si>
  <si>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</si>
  <si>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</si>
  <si>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</si>
  <si>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</si>
  <si>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</si>
  <si>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</si>
  <si>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</si>
  <si>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</si>
  <si>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</si>
  <si>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</si>
  <si>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</si>
  <si>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</si>
  <si>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</si>
  <si>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</si>
  <si>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</si>
  <si>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</si>
  <si>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</si>
  <si>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</si>
  <si>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</si>
  <si>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</si>
  <si>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</si>
  <si>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</si>
  <si>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</si>
  <si>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</si>
  <si>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</si>
  <si>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</si>
  <si>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</si>
  <si>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</si>
  <si>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</si>
  <si>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</si>
  <si>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</si>
  <si>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</si>
  <si>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</si>
  <si>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</si>
  <si>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</si>
  <si>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</si>
  <si>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</si>
  <si>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</si>
  <si>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</si>
  <si>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</si>
  <si>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</si>
  <si>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</si>
  <si>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</si>
  <si>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</si>
  <si>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</si>
  <si>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</si>
  <si>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</si>
  <si>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</si>
  <si>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</si>
  <si>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</si>
  <si>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</si>
  <si>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</si>
  <si>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</si>
  <si>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</si>
  <si>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</si>
  <si>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</si>
  <si>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</si>
  <si>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</si>
  <si>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</si>
  <si>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</si>
  <si>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</si>
  <si>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</si>
  <si>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</si>
  <si>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</si>
  <si>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</si>
  <si>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</si>
  <si>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</si>
  <si>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</si>
  <si>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</si>
  <si>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</si>
  <si>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</si>
  <si>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</si>
  <si>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</si>
  <si>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</si>
  <si>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</si>
  <si>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</si>
  <si>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</si>
  <si>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</si>
  <si>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</si>
  <si>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</si>
  <si>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</si>
  <si>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</si>
  <si>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</si>
  <si>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</si>
  <si>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</si>
  <si>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</si>
  <si>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</si>
  <si>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</si>
  <si>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</si>
  <si>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</si>
  <si>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</si>
  <si>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</si>
  <si>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</si>
  <si>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</si>
  <si>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</si>
  <si>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</si>
  <si>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</si>
  <si>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</si>
  <si>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</si>
  <si>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</si>
  <si>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</si>
  <si>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</si>
  <si>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</si>
  <si>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</si>
  <si>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</si>
  <si>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</si>
  <si>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</si>
  <si>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</si>
  <si>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</si>
  <si>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</si>
  <si>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</si>
  <si>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</si>
  <si>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</si>
  <si>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</si>
  <si>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</si>
  <si>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</si>
  <si>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</si>
  <si>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</si>
  <si>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</si>
  <si>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</si>
  <si>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</si>
  <si>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</si>
  <si>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</si>
  <si>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</si>
  <si>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</si>
  <si>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</si>
  <si>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</si>
  <si>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</si>
  <si>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</si>
  <si>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</si>
  <si>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</si>
  <si>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</si>
  <si>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</si>
  <si>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</si>
  <si>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</si>
  <si>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</si>
  <si>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</si>
  <si>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</si>
  <si>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</si>
  <si>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</si>
  <si>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</si>
  <si>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</si>
  <si>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</si>
  <si>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</si>
  <si>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</si>
  <si>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</si>
  <si>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</si>
  <si>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</si>
  <si>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</si>
  <si>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</si>
  <si>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</si>
  <si>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</si>
  <si>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</si>
  <si>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</si>
  <si>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</si>
  <si>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</si>
  <si>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</si>
  <si>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</si>
  <si>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</si>
  <si>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</si>
  <si>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</si>
  <si>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</si>
  <si>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</si>
  <si>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</si>
  <si>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</si>
  <si>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</si>
  <si>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</si>
  <si>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</si>
  <si>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</si>
  <si>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</si>
  <si>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</si>
  <si>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</si>
  <si>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</si>
  <si>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</si>
  <si>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</si>
  <si>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</si>
  <si>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</si>
  <si>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</si>
  <si>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</si>
  <si>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</si>
  <si>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</si>
  <si>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</si>
  <si>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</si>
  <si>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</si>
  <si>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</si>
  <si>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</si>
  <si>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</si>
  <si>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</si>
  <si>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</si>
  <si>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</si>
  <si>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</si>
  <si>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</si>
  <si>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</si>
  <si>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</si>
  <si>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</si>
  <si>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</si>
  <si>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</si>
  <si>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</si>
  <si>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</si>
  <si>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</si>
  <si>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</si>
  <si>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</si>
  <si>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</si>
  <si>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</si>
  <si>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</si>
  <si>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</si>
  <si>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</si>
  <si>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</si>
  <si>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</si>
  <si>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</si>
  <si>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</si>
  <si>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</si>
  <si>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</si>
  <si>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</si>
  <si>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</si>
  <si>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</si>
  <si>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</si>
  <si>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</si>
  <si>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</si>
  <si>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</si>
  <si>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</si>
  <si>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</si>
  <si>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</si>
  <si>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</si>
  <si>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</si>
  <si>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</si>
  <si>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</si>
  <si>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</si>
  <si>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</si>
  <si>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</si>
  <si>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</si>
  <si>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</si>
  <si>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</si>
  <si>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</si>
  <si>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</si>
  <si>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</si>
  <si>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</si>
  <si>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</si>
  <si>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</si>
  <si>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</si>
  <si>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</si>
  <si>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</si>
  <si>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</si>
  <si>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</si>
  <si>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</si>
  <si>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</si>
  <si>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</si>
  <si>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</si>
  <si>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</si>
  <si>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</si>
  <si>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</si>
  <si>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</si>
  <si>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</si>
  <si>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</si>
  <si>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</si>
  <si>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</si>
  <si>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</si>
  <si>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</si>
  <si>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</si>
  <si>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</si>
  <si>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</si>
  <si>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</si>
  <si>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</si>
  <si>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</si>
  <si>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</si>
  <si>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</si>
  <si>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</si>
  <si>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</si>
  <si>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</si>
  <si>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</si>
  <si>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</si>
  <si>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</si>
  <si>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</si>
  <si>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</si>
  <si>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</si>
  <si>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</si>
  <si>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</si>
  <si>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</si>
  <si>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</si>
  <si>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</si>
  <si>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</si>
  <si>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</si>
  <si>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</si>
  <si>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</si>
  <si>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</si>
  <si>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</si>
  <si>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</si>
  <si>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</si>
  <si>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</si>
  <si>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</si>
  <si>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</si>
  <si>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</si>
  <si>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</si>
  <si>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</si>
  <si>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</si>
  <si>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</si>
  <si>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</si>
  <si>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</si>
  <si>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</si>
  <si>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</si>
  <si>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</si>
  <si>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</si>
  <si>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</si>
  <si>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</si>
  <si>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</si>
  <si>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</si>
  <si>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</si>
  <si>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</si>
  <si>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</si>
  <si>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</si>
  <si>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</si>
  <si>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</si>
  <si>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</si>
  <si>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</si>
  <si>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</si>
  <si>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</si>
  <si>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</si>
  <si>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</si>
  <si>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</si>
  <si>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</si>
  <si>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</si>
  <si>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</si>
  <si>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</si>
  <si>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</si>
  <si>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</si>
  <si>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</si>
  <si>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</si>
  <si>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</si>
  <si>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</si>
  <si>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</si>
  <si>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</si>
  <si>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</si>
  <si>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</si>
  <si>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</si>
  <si>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</si>
  <si>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</si>
  <si>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</si>
  <si>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</si>
  <si>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</si>
  <si>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</si>
  <si>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</si>
  <si>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</si>
  <si>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</si>
  <si>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</si>
  <si>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</si>
  <si>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</si>
  <si>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</si>
  <si>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</si>
  <si>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</si>
  <si>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</si>
  <si>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</si>
  <si>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</si>
  <si>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</si>
  <si>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</si>
  <si>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</si>
  <si>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</si>
  <si>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</si>
  <si>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</si>
  <si>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</si>
  <si>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</si>
  <si>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</si>
  <si>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</si>
  <si>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</si>
  <si>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</si>
  <si>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</si>
  <si>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</si>
  <si>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</si>
  <si>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</si>
  <si>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</si>
  <si>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</si>
  <si>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</si>
  <si>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</si>
  <si>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</si>
  <si>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</si>
  <si>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</si>
  <si>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</si>
  <si>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</si>
  <si>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</si>
  <si>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</si>
  <si>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</si>
  <si>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</si>
  <si>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</si>
  <si>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</si>
  <si>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</si>
  <si>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</si>
  <si>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</si>
  <si>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</si>
  <si>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</si>
  <si>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</si>
  <si>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</si>
  <si>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</si>
  <si>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</si>
  <si>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</si>
  <si>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</si>
  <si>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</si>
  <si>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</si>
  <si>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</si>
  <si>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</si>
  <si>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</si>
  <si>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</si>
  <si>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</si>
  <si>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</si>
  <si>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</si>
  <si>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</si>
  <si>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</si>
  <si>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</si>
  <si>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</si>
  <si>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</si>
  <si>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</si>
  <si>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</si>
  <si>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</si>
  <si>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</si>
  <si>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</si>
  <si>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</si>
  <si>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</si>
  <si>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</si>
  <si>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</si>
  <si>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</si>
  <si>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</si>
  <si>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</si>
  <si>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</si>
  <si>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</si>
  <si>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</si>
  <si>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</si>
  <si>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</si>
  <si>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</si>
  <si>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</si>
  <si>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</si>
  <si>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</si>
  <si>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</si>
  <si>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</si>
  <si>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</si>
  <si>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</si>
  <si>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</si>
  <si>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</si>
  <si>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</si>
  <si>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</si>
  <si>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</si>
  <si>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</si>
  <si>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</si>
  <si>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</si>
  <si>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</si>
  <si>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</si>
  <si>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</si>
  <si>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</si>
  <si>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</si>
  <si>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</si>
  <si>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</si>
  <si>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</si>
  <si>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</si>
  <si>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</si>
  <si>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</si>
  <si>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</si>
  <si>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</si>
  <si>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</si>
  <si>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</si>
  <si>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</si>
  <si>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</si>
  <si>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</si>
  <si>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</si>
  <si>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</si>
  <si>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</si>
  <si>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</si>
  <si>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</si>
  <si>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</si>
  <si>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</si>
  <si>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</si>
  <si>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</si>
  <si>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</si>
  <si>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</si>
  <si>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</si>
  <si>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</si>
  <si>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</si>
  <si>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</si>
  <si>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</si>
  <si>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</si>
  <si>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</si>
  <si>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</si>
  <si>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</si>
  <si>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</si>
  <si>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</si>
  <si>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</si>
  <si>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</si>
  <si>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</si>
  <si>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</si>
  <si>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</si>
  <si>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</si>
  <si>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</si>
  <si>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</si>
  <si>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</si>
  <si>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</si>
  <si>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</si>
  <si>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</si>
  <si>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</si>
  <si>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</si>
  <si>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</si>
  <si>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</si>
  <si>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</si>
  <si>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</si>
  <si>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</si>
  <si>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</si>
  <si>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</si>
  <si>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</si>
  <si>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</si>
  <si>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</si>
  <si>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</si>
  <si>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</si>
  <si>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</si>
  <si>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</si>
  <si>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</si>
  <si>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</si>
  <si>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</si>
  <si>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</si>
  <si>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</si>
  <si>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</si>
  <si>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</si>
  <si>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</si>
  <si>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</si>
  <si>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</si>
  <si>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</si>
  <si>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</si>
  <si>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</si>
  <si>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</si>
  <si>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</si>
  <si>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</si>
  <si>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</si>
  <si>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</si>
  <si>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</si>
  <si>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</si>
  <si>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</si>
  <si>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</si>
  <si>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</si>
  <si>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</si>
  <si>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</si>
  <si>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</si>
  <si>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</si>
  <si>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</si>
  <si>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</si>
  <si>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</si>
  <si>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</si>
  <si>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</si>
  <si>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</si>
  <si>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</si>
  <si>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</si>
  <si>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</si>
  <si>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</si>
  <si>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</si>
  <si>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</si>
  <si>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</si>
  <si>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</si>
  <si>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</si>
  <si>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</si>
  <si>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</si>
  <si>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</si>
  <si>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</si>
  <si>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</si>
  <si>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</si>
  <si>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</si>
  <si>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</si>
  <si>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</si>
  <si>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</si>
  <si>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</si>
  <si>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</si>
  <si>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</si>
  <si>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</si>
  <si>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</si>
  <si>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</si>
  <si>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</si>
  <si>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</si>
  <si>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</si>
  <si>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</si>
  <si>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</si>
  <si>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</si>
  <si>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</si>
  <si>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</si>
  <si>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</si>
  <si>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</si>
  <si>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</si>
  <si>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</si>
  <si>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</si>
  <si>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</si>
  <si>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</si>
  <si>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</si>
  <si>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</si>
  <si>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</si>
  <si>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</si>
  <si>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</si>
  <si>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</si>
  <si>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</si>
  <si>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</si>
  <si>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</si>
  <si>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</si>
  <si>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</si>
  <si>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</si>
  <si>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</si>
  <si>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</si>
  <si>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</si>
  <si>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</si>
  <si>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</si>
  <si>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</si>
  <si>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</si>
  <si>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</si>
  <si>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</si>
  <si>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</si>
  <si>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</si>
  <si>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</si>
  <si>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</si>
  <si>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</si>
  <si>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</si>
  <si>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</si>
  <si>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</si>
  <si>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</si>
  <si>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</si>
  <si>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</si>
  <si>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</si>
  <si>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</si>
  <si>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</si>
  <si>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</si>
  <si>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</si>
  <si>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</si>
  <si>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</si>
  <si>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</si>
  <si>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</si>
  <si>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</si>
  <si>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</si>
  <si>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</si>
  <si>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</si>
  <si>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</si>
  <si>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</si>
  <si>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</si>
  <si>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</si>
  <si>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</si>
  <si>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</si>
  <si>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</si>
  <si>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</si>
  <si>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</si>
  <si>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</si>
  <si>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</si>
  <si>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</si>
  <si>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</si>
  <si>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</si>
  <si>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</si>
  <si>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</si>
  <si>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</si>
  <si>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</si>
  <si>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</si>
  <si>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</si>
  <si>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</si>
  <si>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</si>
  <si>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</si>
  <si>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</si>
  <si>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</si>
  <si>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</si>
  <si>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</si>
  <si>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</si>
  <si>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</si>
  <si>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</si>
  <si>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</si>
  <si>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</si>
  <si>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</si>
  <si>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</si>
  <si>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</si>
  <si>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</si>
  <si>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</si>
  <si>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</si>
  <si>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</si>
  <si>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</si>
  <si>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</si>
  <si>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</si>
  <si>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</si>
  <si>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</si>
  <si>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</si>
  <si>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</si>
  <si>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</si>
  <si>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</si>
  <si>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</si>
  <si>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</si>
  <si>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</si>
  <si>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</si>
  <si>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</si>
  <si>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</si>
  <si>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</si>
  <si>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</si>
  <si>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</si>
  <si>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</si>
  <si>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</si>
  <si>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</si>
  <si>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</si>
  <si>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</si>
  <si>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</si>
  <si>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</si>
  <si>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</si>
  <si>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</si>
  <si>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</si>
  <si>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</si>
  <si>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</si>
  <si>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</si>
  <si>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</si>
  <si>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</si>
  <si>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</si>
  <si>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</si>
  <si>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</si>
  <si>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</si>
  <si>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</si>
  <si>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</si>
  <si>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</si>
  <si>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</si>
  <si>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</si>
  <si>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</si>
  <si>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</si>
  <si>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</si>
  <si>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</si>
  <si>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</si>
  <si>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</si>
  <si>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</si>
  <si>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</si>
  <si>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</si>
  <si>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</si>
  <si>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</si>
  <si>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</si>
  <si>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</si>
  <si>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</si>
  <si>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</si>
  <si>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</si>
  <si>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</si>
  <si>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</si>
  <si>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</si>
  <si>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</si>
  <si>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</si>
  <si>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</si>
  <si>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</si>
  <si>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</si>
  <si>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</si>
  <si>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</si>
  <si>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</si>
  <si>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</si>
  <si>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</si>
  <si>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</si>
  <si>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</si>
  <si>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</si>
  <si>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</si>
  <si>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</si>
  <si>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</si>
  <si>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</si>
  <si>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</si>
  <si>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</si>
  <si>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</si>
  <si>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</si>
  <si>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</si>
  <si>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</si>
  <si>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</si>
  <si>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</si>
  <si>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</si>
  <si>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</si>
  <si>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</si>
  <si>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医療法人社団望星会望星病院</t>
    <phoneticPr fontId="3"/>
  </si>
  <si>
    <t>〒330-0075 さいたま市浦和区針ケ谷１－８－１４</t>
    <phoneticPr fontId="3"/>
  </si>
  <si>
    <t>〇</t>
  </si>
  <si>
    <t>医療法人</t>
  </si>
  <si>
    <t>複数の診療科で活用</t>
  </si>
  <si>
    <t>内科</t>
  </si>
  <si>
    <t>泌尿器科</t>
  </si>
  <si>
    <t>ＤＰＣ病院ではない</t>
  </si>
  <si>
    <t>-</t>
    <phoneticPr fontId="3"/>
  </si>
  <si>
    <t>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</si>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</sst>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6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59</v>
      </c>
      <c r="K99" s="237" t="str">
        <f>IF(OR(COUNTIF(L99:L99,"未確認")&gt;0,COUNTIF(L99:L99,"~*")&gt;0),"※","")</f>
        <v/>
      </c>
      <c r="L99" s="258">
        <v>59</v>
      </c>
    </row>
    <row r="100" spans="1:22" s="83" customFormat="1" ht="34.5" customHeight="1">
      <c r="A100" s="244" t="s">
        <v>611</v>
      </c>
      <c r="B100" s="84"/>
      <c r="C100" s="395"/>
      <c r="D100" s="396"/>
      <c r="E100" s="408"/>
      <c r="F100" s="409"/>
      <c r="G100" s="414" t="s">
        <v>44</v>
      </c>
      <c r="H100" s="416"/>
      <c r="I100" s="419"/>
      <c r="J100" s="256">
        <f t="shared" si="0"/>
        <v>59</v>
      </c>
      <c r="K100" s="237" t="str">
        <f>IF(OR(COUNTIF(L100:L100,"未確認")&gt;0,COUNTIF(L100:L100,"~*")&gt;0),"※","")</f>
        <v/>
      </c>
      <c r="L100" s="258">
        <v>59</v>
      </c>
    </row>
    <row r="101" spans="1:22" s="83" customFormat="1" ht="34.5" customHeight="1">
      <c r="A101" s="244" t="s">
        <v>610</v>
      </c>
      <c r="B101" s="84"/>
      <c r="C101" s="395"/>
      <c r="D101" s="396"/>
      <c r="E101" s="319" t="s">
        <v>45</v>
      </c>
      <c r="F101" s="320"/>
      <c r="G101" s="320"/>
      <c r="H101" s="321"/>
      <c r="I101" s="419"/>
      <c r="J101" s="256">
        <f t="shared" si="0"/>
        <v>28</v>
      </c>
      <c r="K101" s="237" t="str">
        <f>IF(OR(COUNTIF(L101:L101,"未確認")&gt;0,COUNTIF(L101:L101,"~*")&gt;0),"※","")</f>
        <v/>
      </c>
      <c r="L101" s="258">
        <v>28</v>
      </c>
    </row>
    <row r="102" spans="1:22" s="83" customFormat="1" ht="34.5" customHeight="1">
      <c r="A102" s="244" t="s">
        <v>610</v>
      </c>
      <c r="B102" s="84"/>
      <c r="C102" s="376"/>
      <c r="D102" s="378"/>
      <c r="E102" s="316" t="s">
        <v>612</v>
      </c>
      <c r="F102" s="317"/>
      <c r="G102" s="317"/>
      <c r="H102" s="318"/>
      <c r="I102" s="419"/>
      <c r="J102" s="256">
        <f t="shared" si="0"/>
        <v>59</v>
      </c>
      <c r="K102" s="237" t="str">
        <f t="shared" ref="K102:K111" si="1">IF(OR(COUNTIF(L101:L101,"未確認")&gt;0,COUNTIF(L101:L101,"~*")&gt;0),"※","")</f>
        <v/>
      </c>
      <c r="L102" s="258">
        <v>59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535</v>
      </c>
    </row>
    <row r="132" spans="1:22" s="83" customFormat="1" ht="34.5" customHeight="1">
      <c r="A132" s="244" t="s">
        <v>621</v>
      </c>
      <c r="B132" s="84"/>
      <c r="C132" s="294"/>
      <c r="D132" s="296"/>
      <c r="E132" s="319" t="s">
        <v>58</v>
      </c>
      <c r="F132" s="320"/>
      <c r="G132" s="320"/>
      <c r="H132" s="321"/>
      <c r="I132" s="388"/>
      <c r="J132" s="101"/>
      <c r="K132" s="102"/>
      <c r="L132" s="82">
        <v>59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28</v>
      </c>
      <c r="K167" s="264" t="str">
        <f t="shared" si="3"/>
        <v/>
      </c>
      <c r="L167" s="117">
        <v>28</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t="str">
        <f t="shared" si="2"/>
        <v>*</v>
      </c>
      <c r="K170" s="264" t="str">
        <f t="shared" si="3"/>
        <v>※</v>
      </c>
      <c r="L170" s="117" t="s">
        <v>541</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0.57999999999999996</v>
      </c>
      <c r="K270" s="81" t="str">
        <f t="shared" si="8"/>
        <v/>
      </c>
      <c r="L270" s="148">
        <v>0.57999999999999996</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1.27</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3</v>
      </c>
      <c r="M297" s="147">
        <v>0</v>
      </c>
      <c r="N297" s="147">
        <v>10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4.12</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5</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1.1000000000000001</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4.8</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13</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v>29</v>
      </c>
    </row>
    <row r="370" spans="1:12" s="118" customFormat="1" ht="34.5" customHeight="1">
      <c r="A370" s="243"/>
      <c r="B370" s="173"/>
      <c r="C370" s="382"/>
      <c r="D370" s="383"/>
      <c r="E370" s="383"/>
      <c r="F370" s="383"/>
      <c r="G370" s="383"/>
      <c r="H370" s="384"/>
      <c r="I370" s="388"/>
      <c r="J370" s="174"/>
      <c r="K370" s="102"/>
      <c r="L370" s="175">
        <v>7</v>
      </c>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v>30</v>
      </c>
    </row>
    <row r="373" spans="1:12" s="118" customFormat="1" ht="34.5" customHeight="1">
      <c r="A373" s="243"/>
      <c r="B373" s="173"/>
      <c r="C373" s="385"/>
      <c r="D373" s="386"/>
      <c r="E373" s="386"/>
      <c r="F373" s="386"/>
      <c r="G373" s="386"/>
      <c r="H373" s="387"/>
      <c r="I373" s="388"/>
      <c r="J373" s="178"/>
      <c r="K373" s="106"/>
      <c r="L373" s="179">
        <v>6</v>
      </c>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168</v>
      </c>
      <c r="K392" s="81" t="str">
        <f t="shared" ref="K392:K397" si="11">IF(OR(COUNTIF(L392:L392,"未確認")&gt;0,COUNTIF(L392:L392,"~*")&gt;0),"※","")</f>
        <v/>
      </c>
      <c r="L392" s="147">
        <v>168</v>
      </c>
    </row>
    <row r="393" spans="1:22" s="83" customFormat="1" ht="34.5" customHeight="1">
      <c r="A393" s="249" t="s">
        <v>773</v>
      </c>
      <c r="B393" s="84"/>
      <c r="C393" s="369"/>
      <c r="D393" s="379"/>
      <c r="E393" s="319" t="s">
        <v>224</v>
      </c>
      <c r="F393" s="320"/>
      <c r="G393" s="320"/>
      <c r="H393" s="321"/>
      <c r="I393" s="342"/>
      <c r="J393" s="140">
        <f t="shared" si="10"/>
        <v>167</v>
      </c>
      <c r="K393" s="81" t="str">
        <f t="shared" si="11"/>
        <v/>
      </c>
      <c r="L393" s="147">
        <v>167</v>
      </c>
    </row>
    <row r="394" spans="1:22" s="83" customFormat="1" ht="34.5" customHeight="1">
      <c r="A394" s="250" t="s">
        <v>774</v>
      </c>
      <c r="B394" s="84"/>
      <c r="C394" s="369"/>
      <c r="D394" s="380"/>
      <c r="E394" s="319" t="s">
        <v>225</v>
      </c>
      <c r="F394" s="320"/>
      <c r="G394" s="320"/>
      <c r="H394" s="321"/>
      <c r="I394" s="342"/>
      <c r="J394" s="140">
        <f t="shared" si="10"/>
        <v>1</v>
      </c>
      <c r="K394" s="81" t="str">
        <f t="shared" si="11"/>
        <v/>
      </c>
      <c r="L394" s="147">
        <v>1</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7338</v>
      </c>
      <c r="K396" s="81" t="str">
        <f t="shared" si="11"/>
        <v/>
      </c>
      <c r="L396" s="147">
        <v>7338</v>
      </c>
    </row>
    <row r="397" spans="1:22" s="83" customFormat="1" ht="34.5" customHeight="1">
      <c r="A397" s="250" t="s">
        <v>777</v>
      </c>
      <c r="B397" s="119"/>
      <c r="C397" s="369"/>
      <c r="D397" s="319" t="s">
        <v>228</v>
      </c>
      <c r="E397" s="320"/>
      <c r="F397" s="320"/>
      <c r="G397" s="320"/>
      <c r="H397" s="321"/>
      <c r="I397" s="343"/>
      <c r="J397" s="140">
        <f t="shared" si="10"/>
        <v>179</v>
      </c>
      <c r="K397" s="81" t="str">
        <f t="shared" si="11"/>
        <v/>
      </c>
      <c r="L397" s="147">
        <v>179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167</v>
      </c>
      <c r="K405" s="81" t="str">
        <f t="shared" ref="K405:K422" si="13">IF(OR(COUNTIF(L405:L405,"未確認")&gt;0,COUNTIF(L405:L405,"~*")&gt;0),"※","")</f>
        <v/>
      </c>
      <c r="L405" s="147">
        <v>167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91</v>
      </c>
      <c r="K407" s="81" t="str">
        <f t="shared" si="13"/>
        <v/>
      </c>
      <c r="L407" s="147">
        <v>91</v>
      </c>
    </row>
    <row r="408" spans="1:22" s="83" customFormat="1" ht="34.5" customHeight="1">
      <c r="A408" s="251" t="s">
        <v>781</v>
      </c>
      <c r="B408" s="119"/>
      <c r="C408" s="368"/>
      <c r="D408" s="368"/>
      <c r="E408" s="319" t="s">
        <v>236</v>
      </c>
      <c r="F408" s="320"/>
      <c r="G408" s="320"/>
      <c r="H408" s="321"/>
      <c r="I408" s="360"/>
      <c r="J408" s="140">
        <f t="shared" si="12"/>
        <v>65</v>
      </c>
      <c r="K408" s="81" t="str">
        <f t="shared" si="13"/>
        <v/>
      </c>
      <c r="L408" s="147">
        <v>65</v>
      </c>
    </row>
    <row r="409" spans="1:22" s="83" customFormat="1" ht="34.5" customHeight="1">
      <c r="A409" s="251" t="s">
        <v>782</v>
      </c>
      <c r="B409" s="119"/>
      <c r="C409" s="368"/>
      <c r="D409" s="368"/>
      <c r="E409" s="316" t="s">
        <v>989</v>
      </c>
      <c r="F409" s="317"/>
      <c r="G409" s="317"/>
      <c r="H409" s="318"/>
      <c r="I409" s="360"/>
      <c r="J409" s="140">
        <f t="shared" si="12"/>
        <v>11</v>
      </c>
      <c r="K409" s="81" t="str">
        <f t="shared" si="13"/>
        <v/>
      </c>
      <c r="L409" s="147">
        <v>11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179</v>
      </c>
      <c r="K413" s="81" t="str">
        <f t="shared" si="13"/>
        <v/>
      </c>
      <c r="L413" s="147">
        <v>179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100</v>
      </c>
      <c r="K415" s="81" t="str">
        <f t="shared" si="13"/>
        <v/>
      </c>
      <c r="L415" s="147">
        <v>100</v>
      </c>
    </row>
    <row r="416" spans="1:22" s="83" customFormat="1" ht="34.5" customHeight="1">
      <c r="A416" s="251" t="s">
        <v>789</v>
      </c>
      <c r="B416" s="119"/>
      <c r="C416" s="368"/>
      <c r="D416" s="368"/>
      <c r="E416" s="319" t="s">
        <v>243</v>
      </c>
      <c r="F416" s="320"/>
      <c r="G416" s="320"/>
      <c r="H416" s="321"/>
      <c r="I416" s="360"/>
      <c r="J416" s="140">
        <f t="shared" si="12"/>
        <v>34</v>
      </c>
      <c r="K416" s="81" t="str">
        <f t="shared" si="13"/>
        <v/>
      </c>
      <c r="L416" s="147">
        <v>34</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16</v>
      </c>
      <c r="K420" s="81" t="str">
        <f t="shared" si="13"/>
        <v/>
      </c>
      <c r="L420" s="147">
        <v>16</v>
      </c>
    </row>
    <row r="421" spans="1:22" s="83" customFormat="1" ht="34.5" customHeight="1">
      <c r="A421" s="251" t="s">
        <v>794</v>
      </c>
      <c r="B421" s="119"/>
      <c r="C421" s="368"/>
      <c r="D421" s="368"/>
      <c r="E421" s="319" t="s">
        <v>247</v>
      </c>
      <c r="F421" s="320"/>
      <c r="G421" s="320"/>
      <c r="H421" s="321"/>
      <c r="I421" s="360"/>
      <c r="J421" s="140">
        <f t="shared" si="12"/>
        <v>29</v>
      </c>
      <c r="K421" s="81" t="str">
        <f t="shared" si="13"/>
        <v/>
      </c>
      <c r="L421" s="147">
        <v>29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179</v>
      </c>
      <c r="K430" s="193" t="str">
        <f>IF(OR(COUNTIF(L430:L430,"未確認")&gt;0,COUNTIF(L430:L430,"~*")&gt;0),"※","")</f>
        <v/>
      </c>
      <c r="L430" s="147">
        <v>179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178</v>
      </c>
      <c r="K433" s="193" t="str">
        <f>IF(OR(COUNTIF(L433:L433,"未確認")&gt;0,COUNTIF(L433:L433,"~*")&gt;0),"※","")</f>
        <v/>
      </c>
      <c r="L433" s="147">
        <v>178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t="str">
        <f t="shared" si="23"/>
        <v>*</v>
      </c>
      <c r="K549" s="201" t="str">
        <f t="shared" si="24"/>
        <v>※</v>
      </c>
      <c r="L549" s="117" t="s">
        <v>541</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11</v>
      </c>
      <c r="K632" s="201" t="str">
        <f t="shared" si="30"/>
        <v/>
      </c>
      <c r="L632" s="117">
        <v>11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30</v>
      </c>
      <c r="K637" s="201" t="str">
        <f t="shared" si="30"/>
        <v/>
      </c>
      <c r="L637" s="117">
        <v>30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1155FB4-71E6-4FD9-85FF-3E711034CE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2019-12-23T00:29:13Z</dcterms:modified>
</cp:coreProperties>
</file>