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866FAA-F1AC-4424-9A88-5D61E06E72E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<sst xmlns="http://schemas.openxmlformats.org/spreadsheetml/2006/main" count="3086" uniqueCount="1050">
  <si>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</si>
  <si>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</si>
  <si>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</si>
  <si>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</si>
  <si>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</si>
  <si>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</si>
  <si>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</si>
  <si>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</si>
  <si>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</si>
  <si>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</si>
  <si>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</si>
  <si>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</si>
  <si>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</si>
  <si>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</si>
  <si>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</si>
  <si>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</si>
  <si>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</si>
  <si>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</si>
  <si>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</si>
  <si>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</si>
  <si>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</si>
  <si>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</si>
  <si>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</si>
  <si>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</si>
  <si>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</si>
  <si>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</si>
  <si>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</si>
  <si>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</si>
  <si>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</si>
  <si>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</si>
  <si>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</si>
  <si>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</si>
  <si>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</si>
  <si>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</si>
  <si>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</si>
  <si>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</si>
  <si>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</si>
  <si>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</si>
  <si>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</si>
  <si>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</si>
  <si>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</si>
  <si>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</si>
  <si>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</si>
  <si>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</si>
  <si>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</si>
  <si>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</si>
  <si>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</si>
  <si>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</si>
  <si>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</si>
  <si>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</si>
  <si>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</si>
  <si>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</si>
  <si>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</si>
  <si>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</si>
  <si>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</si>
  <si>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</si>
  <si>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</si>
  <si>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</si>
  <si>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</si>
  <si>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</si>
  <si>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</si>
  <si>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</si>
  <si>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</si>
  <si>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</si>
  <si>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</si>
  <si>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</si>
  <si>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</si>
  <si>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</si>
  <si>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</si>
  <si>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</si>
  <si>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</si>
  <si>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</si>
  <si>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</si>
  <si>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</si>
  <si>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</si>
  <si>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</si>
  <si>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</si>
  <si>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</si>
  <si>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</si>
  <si>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</si>
  <si>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</si>
  <si>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</si>
  <si>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</si>
  <si>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</si>
  <si>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</si>
  <si>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</si>
  <si>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</si>
  <si>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</si>
  <si>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</si>
  <si>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</si>
  <si>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</si>
  <si>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</si>
  <si>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</si>
  <si>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</si>
  <si>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</si>
  <si>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</si>
  <si>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</si>
  <si>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</si>
  <si>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</si>
  <si>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</si>
  <si>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</si>
  <si>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</si>
  <si>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</si>
  <si>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</si>
  <si>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</si>
  <si>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</si>
  <si>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</si>
  <si>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</si>
  <si>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</si>
  <si>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</si>
  <si>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</si>
  <si>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</si>
  <si>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</si>
  <si>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</si>
  <si>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</si>
  <si>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</si>
  <si>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</si>
  <si>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</si>
  <si>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</si>
  <si>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</si>
  <si>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</si>
  <si>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</si>
  <si>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</si>
  <si>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</si>
  <si>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</si>
  <si>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</si>
  <si>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</si>
  <si>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</si>
  <si>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</si>
  <si>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</si>
  <si>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</si>
  <si>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</si>
  <si>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</si>
  <si>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</si>
  <si>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</si>
  <si>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</si>
  <si>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</si>
  <si>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</si>
  <si>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</si>
  <si>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</si>
  <si>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</si>
  <si>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</si>
  <si>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</si>
  <si>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</si>
  <si>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</si>
  <si>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</si>
  <si>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</si>
  <si>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</si>
  <si>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</si>
  <si>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</si>
  <si>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</si>
  <si>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</si>
  <si>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</si>
  <si>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</si>
  <si>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</si>
  <si>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</si>
  <si>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</si>
  <si>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</si>
  <si>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</si>
  <si>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</si>
  <si>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</si>
  <si>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</si>
  <si>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</si>
  <si>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</si>
  <si>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</si>
  <si>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</si>
  <si>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</si>
  <si>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</si>
  <si>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</si>
  <si>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</si>
  <si>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</si>
  <si>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</si>
  <si>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</si>
  <si>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</si>
  <si>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</si>
  <si>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</si>
  <si>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</si>
  <si>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</si>
  <si>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</si>
  <si>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</si>
  <si>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</si>
  <si>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</si>
  <si>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</si>
  <si>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</si>
  <si>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</si>
  <si>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</si>
  <si>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</si>
  <si>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</si>
  <si>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</si>
  <si>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</si>
  <si>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</si>
  <si>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</si>
  <si>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</si>
  <si>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</si>
  <si>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</si>
  <si>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</si>
  <si>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</si>
  <si>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</si>
  <si>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</si>
  <si>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</si>
  <si>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</si>
  <si>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</si>
  <si>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</si>
  <si>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</si>
  <si>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</si>
  <si>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</si>
  <si>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</si>
  <si>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</si>
  <si>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</si>
  <si>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</si>
  <si>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</si>
  <si>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</si>
  <si>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</si>
  <si>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</si>
  <si>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</si>
  <si>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</si>
  <si>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</si>
  <si>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</si>
  <si>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</si>
  <si>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</si>
  <si>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</si>
  <si>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</si>
  <si>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</si>
  <si>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</si>
  <si>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</si>
  <si>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</si>
  <si>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</si>
  <si>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</si>
  <si>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</si>
  <si>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</si>
  <si>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</si>
  <si>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</si>
  <si>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</si>
  <si>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</si>
  <si>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</si>
  <si>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</si>
  <si>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</si>
  <si>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</si>
  <si>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</si>
  <si>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</si>
  <si>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</si>
  <si>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</si>
  <si>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</si>
  <si>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</si>
  <si>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</si>
  <si>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</si>
  <si>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</si>
  <si>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</si>
  <si>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</si>
  <si>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</si>
  <si>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</si>
  <si>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</si>
  <si>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</si>
  <si>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</si>
  <si>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</si>
  <si>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</si>
  <si>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</si>
  <si>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</si>
  <si>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</si>
  <si>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</si>
  <si>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</si>
  <si>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</si>
  <si>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</si>
  <si>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</si>
  <si>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</si>
  <si>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</si>
  <si>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</si>
  <si>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</si>
  <si>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</si>
  <si>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</si>
  <si>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</si>
  <si>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</si>
  <si>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</si>
  <si>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</si>
  <si>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</si>
  <si>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</si>
  <si>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</si>
  <si>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</si>
  <si>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</si>
  <si>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</si>
  <si>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</si>
  <si>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</si>
  <si>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</si>
  <si>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</si>
  <si>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</si>
  <si>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</si>
  <si>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</si>
  <si>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</si>
  <si>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</si>
  <si>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</si>
  <si>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</si>
  <si>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</si>
  <si>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</si>
  <si>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</si>
  <si>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</si>
  <si>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</si>
  <si>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</si>
  <si>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</si>
  <si>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</si>
  <si>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</si>
  <si>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</si>
  <si>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</si>
  <si>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</si>
  <si>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</si>
  <si>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</si>
  <si>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</si>
  <si>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</si>
  <si>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</si>
  <si>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</si>
  <si>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</si>
  <si>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</si>
  <si>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</si>
  <si>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</si>
  <si>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</si>
  <si>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</si>
  <si>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</si>
  <si>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</si>
  <si>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</si>
  <si>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</si>
  <si>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</si>
  <si>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</si>
  <si>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</si>
  <si>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</si>
  <si>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</si>
  <si>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</si>
  <si>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</si>
  <si>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</si>
  <si>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</si>
  <si>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</si>
  <si>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</si>
  <si>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</si>
  <si>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</si>
  <si>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</si>
  <si>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</si>
  <si>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</si>
  <si>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</si>
  <si>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</si>
  <si>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</si>
  <si>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</si>
  <si>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</si>
  <si>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</si>
  <si>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</si>
  <si>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</si>
  <si>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</si>
  <si>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</si>
  <si>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</si>
  <si>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</si>
  <si>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</si>
  <si>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</si>
  <si>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</si>
  <si>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</si>
  <si>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</si>
  <si>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</si>
  <si>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</si>
  <si>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</si>
  <si>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</si>
  <si>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</si>
  <si>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</si>
  <si>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</si>
  <si>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</si>
  <si>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</si>
  <si>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</si>
  <si>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</si>
  <si>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</si>
  <si>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</si>
  <si>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</si>
  <si>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</si>
  <si>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</si>
  <si>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</si>
  <si>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</si>
  <si>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</si>
  <si>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</si>
  <si>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</si>
  <si>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</si>
  <si>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</si>
  <si>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</si>
  <si>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</si>
  <si>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</si>
  <si>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</si>
  <si>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</si>
  <si>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</si>
  <si>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</si>
  <si>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</si>
  <si>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</si>
  <si>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</si>
  <si>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</si>
  <si>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</si>
  <si>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</si>
  <si>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</si>
  <si>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</si>
  <si>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</si>
  <si>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</si>
  <si>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</si>
  <si>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</si>
  <si>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</si>
  <si>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</si>
  <si>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</si>
  <si>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</si>
  <si>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</si>
  <si>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</si>
  <si>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</si>
  <si>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</si>
  <si>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</si>
  <si>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</si>
  <si>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</si>
  <si>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</si>
  <si>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</si>
  <si>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</si>
  <si>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</si>
  <si>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</si>
  <si>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</si>
  <si>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</si>
  <si>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</si>
  <si>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</si>
  <si>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</si>
  <si>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</si>
  <si>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</si>
  <si>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</si>
  <si>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</si>
  <si>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</si>
  <si>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</si>
  <si>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</si>
  <si>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</si>
  <si>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</si>
  <si>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</si>
  <si>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</si>
  <si>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</si>
  <si>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</si>
  <si>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</si>
  <si>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</si>
  <si>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</si>
  <si>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</si>
  <si>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</si>
  <si>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</si>
  <si>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</si>
  <si>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</si>
  <si>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</si>
  <si>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</si>
  <si>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</si>
  <si>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</si>
  <si>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</si>
  <si>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</si>
  <si>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</si>
  <si>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</si>
  <si>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</si>
  <si>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</si>
  <si>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</si>
  <si>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</si>
  <si>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</si>
  <si>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</si>
  <si>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</si>
  <si>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</si>
  <si>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</si>
  <si>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</si>
  <si>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</si>
  <si>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</si>
  <si>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</si>
  <si>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</si>
  <si>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</si>
  <si>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</si>
  <si>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</si>
  <si>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</si>
  <si>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</si>
  <si>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</si>
  <si>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</si>
  <si>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</si>
  <si>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</si>
  <si>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</si>
  <si>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</si>
  <si>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</si>
  <si>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</si>
  <si>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</si>
  <si>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</si>
  <si>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</si>
  <si>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</si>
  <si>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</si>
  <si>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</si>
  <si>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</si>
  <si>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</si>
  <si>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</si>
  <si>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</si>
  <si>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</si>
  <si>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</si>
  <si>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</si>
  <si>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</si>
  <si>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</si>
  <si>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</si>
  <si>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</si>
  <si>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</si>
  <si>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</si>
  <si>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</si>
  <si>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</si>
  <si>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</si>
  <si>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</si>
  <si>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</si>
  <si>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</si>
  <si>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</si>
  <si>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</si>
  <si>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</si>
  <si>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</si>
  <si>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</si>
  <si>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</si>
  <si>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</si>
  <si>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</si>
  <si>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</si>
  <si>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</si>
  <si>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</si>
  <si>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</si>
  <si>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</si>
  <si>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</si>
  <si>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</si>
  <si>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</si>
  <si>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</si>
  <si>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</si>
  <si>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</si>
  <si>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</si>
  <si>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</si>
  <si>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</si>
  <si>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</si>
  <si>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</si>
  <si>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</si>
  <si>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</si>
  <si>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</si>
  <si>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</si>
  <si>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</si>
  <si>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</si>
  <si>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</si>
  <si>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</si>
  <si>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</si>
  <si>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</si>
  <si>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</si>
  <si>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</si>
  <si>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</si>
  <si>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</si>
  <si>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</si>
  <si>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</si>
  <si>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</si>
  <si>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</si>
  <si>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</si>
  <si>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</si>
  <si>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</si>
  <si>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</si>
  <si>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</si>
  <si>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</si>
  <si>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</si>
  <si>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</si>
  <si>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</si>
  <si>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</si>
  <si>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</si>
  <si>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</si>
  <si>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</si>
  <si>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</si>
  <si>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</si>
  <si>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</si>
  <si>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</si>
  <si>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</si>
  <si>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</si>
  <si>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</si>
  <si>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</si>
  <si>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</si>
  <si>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</si>
  <si>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</si>
  <si>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</si>
  <si>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</si>
  <si>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</si>
  <si>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</si>
  <si>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</si>
  <si>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</si>
  <si>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</si>
  <si>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</si>
  <si>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</si>
  <si>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</si>
  <si>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</si>
  <si>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</si>
  <si>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</si>
  <si>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</si>
  <si>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</si>
  <si>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</si>
  <si>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</si>
  <si>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</si>
  <si>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</si>
  <si>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</si>
  <si>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</si>
  <si>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</si>
  <si>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</si>
  <si>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</si>
  <si>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</si>
  <si>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</si>
  <si>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</si>
  <si>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</si>
  <si>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</si>
  <si>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</si>
  <si>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</si>
  <si>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</si>
  <si>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</si>
  <si>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</si>
  <si>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</si>
  <si>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</si>
  <si>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</si>
  <si>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</si>
  <si>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</si>
  <si>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</si>
  <si>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</si>
  <si>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</si>
  <si>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</si>
  <si>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</si>
  <si>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</si>
  <si>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</si>
  <si>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</si>
  <si>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</si>
  <si>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</si>
  <si>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</si>
  <si>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</si>
  <si>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</si>
  <si>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</si>
  <si>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</si>
  <si>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</si>
  <si>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</si>
  <si>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</si>
  <si>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</si>
  <si>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</si>
  <si>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</si>
  <si>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</si>
  <si>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</si>
  <si>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</si>
  <si>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</si>
  <si>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</si>
  <si>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</si>
  <si>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</si>
  <si>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</si>
  <si>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</si>
  <si>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</si>
  <si>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</si>
  <si>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</si>
  <si>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</si>
  <si>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</si>
  <si>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</si>
  <si>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</si>
  <si>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</si>
  <si>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</si>
  <si>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</si>
  <si>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</si>
  <si>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</si>
  <si>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</si>
  <si>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</si>
  <si>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</si>
  <si>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</si>
  <si>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</si>
  <si>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</si>
  <si>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</si>
  <si>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</si>
  <si>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</si>
  <si>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</si>
  <si>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</si>
  <si>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</si>
  <si>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</si>
  <si>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</si>
  <si>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</si>
  <si>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</si>
  <si>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</si>
  <si>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</si>
  <si>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</si>
  <si>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</si>
  <si>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</si>
  <si>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</si>
  <si>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</si>
  <si>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</si>
  <si>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</si>
  <si>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</si>
  <si>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</si>
  <si>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</si>
  <si>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</si>
  <si>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</si>
  <si>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</si>
  <si>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</si>
  <si>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</si>
  <si>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</si>
  <si>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</si>
  <si>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</si>
  <si>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</si>
  <si>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</si>
  <si>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</si>
  <si>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</si>
  <si>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</si>
  <si>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</si>
  <si>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</si>
  <si>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</si>
  <si>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</si>
  <si>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</si>
  <si>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</si>
  <si>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</si>
  <si>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</si>
  <si>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</si>
  <si>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</si>
  <si>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</si>
  <si>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</si>
  <si>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</si>
  <si>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</si>
  <si>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</si>
  <si>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</si>
  <si>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</si>
  <si>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</si>
  <si>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</si>
  <si>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</si>
  <si>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</si>
  <si>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</si>
  <si>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</si>
  <si>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</si>
  <si>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</si>
  <si>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</si>
  <si>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</si>
  <si>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</si>
  <si>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</si>
  <si>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</si>
  <si>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</si>
  <si>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</si>
  <si>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</si>
  <si>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</si>
  <si>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</si>
  <si>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</si>
  <si>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</si>
  <si>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</si>
  <si>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</si>
  <si>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</si>
  <si>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</si>
  <si>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</si>
  <si>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</si>
  <si>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</si>
  <si>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</si>
  <si>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</si>
  <si>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</si>
  <si>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</si>
  <si>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</si>
  <si>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</si>
  <si>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</si>
  <si>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</si>
  <si>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</si>
  <si>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</si>
  <si>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</si>
  <si>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</si>
  <si>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</si>
  <si>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</si>
  <si>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</si>
  <si>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</si>
  <si>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</si>
  <si>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</si>
  <si>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</si>
  <si>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</si>
  <si>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</si>
  <si>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</si>
  <si>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</si>
  <si>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</si>
  <si>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</si>
  <si>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</si>
  <si>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</si>
  <si>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</si>
  <si>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</si>
  <si>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</si>
  <si>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</si>
  <si>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</si>
  <si>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</si>
  <si>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</si>
  <si>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</si>
  <si>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</si>
  <si>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</si>
  <si>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</si>
  <si>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</si>
  <si>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</si>
  <si>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</si>
  <si>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</si>
  <si>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</si>
  <si>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</si>
  <si>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</si>
  <si>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</si>
  <si>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</si>
  <si>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</si>
  <si>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</si>
  <si>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</si>
  <si>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</si>
  <si>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</si>
  <si>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</si>
  <si>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</si>
  <si>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</si>
  <si>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</si>
  <si>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</si>
  <si>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</si>
  <si>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</si>
  <si>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</si>
  <si>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</si>
  <si>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</si>
  <si>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</si>
  <si>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</si>
  <si>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</si>
  <si>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</si>
  <si>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</si>
  <si>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</si>
  <si>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</si>
  <si>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</si>
  <si>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</si>
  <si>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</si>
  <si>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</si>
  <si>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</si>
  <si>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</si>
  <si>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</si>
  <si>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</si>
  <si>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</si>
  <si>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</si>
  <si>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</si>
  <si>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</si>
  <si>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</si>
  <si>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</si>
  <si>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</si>
  <si>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</si>
  <si>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</si>
  <si>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</si>
  <si>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</si>
  <si>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</si>
  <si>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</si>
  <si>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</si>
  <si>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</si>
  <si>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</si>
  <si>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</si>
  <si>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</si>
  <si>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</si>
  <si>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</si>
  <si>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</si>
  <si>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</si>
  <si>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</si>
  <si>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</si>
  <si>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</si>
  <si>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</si>
  <si>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</si>
  <si>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</si>
  <si>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</si>
  <si>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</si>
  <si>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</si>
  <si>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</si>
  <si>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</si>
  <si>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</si>
  <si>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</si>
  <si>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</si>
  <si>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</si>
  <si>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</si>
  <si>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</si>
  <si>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</si>
  <si>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</si>
  <si>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</si>
  <si>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</si>
  <si>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</si>
  <si>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</si>
  <si>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</si>
  <si>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</si>
  <si>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</si>
  <si>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</si>
  <si>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</si>
  <si>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</si>
  <si>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</si>
  <si>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</si>
  <si>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</si>
  <si>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</si>
  <si>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</si>
  <si>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</si>
  <si>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</si>
  <si>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</si>
  <si>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</si>
  <si>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</si>
  <si>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</si>
  <si>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</si>
  <si>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</si>
  <si>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</si>
  <si>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</si>
  <si>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</si>
  <si>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</si>
  <si>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</si>
  <si>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</si>
  <si>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</si>
  <si>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</si>
  <si>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</si>
  <si>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</si>
  <si>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</si>
  <si>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</si>
  <si>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</si>
  <si>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</si>
  <si>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</si>
  <si>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</si>
  <si>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</si>
  <si>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</si>
  <si>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</si>
  <si>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</si>
  <si>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</si>
  <si>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</si>
  <si>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</si>
  <si>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</si>
  <si>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</si>
  <si>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</si>
  <si>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</si>
  <si>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</si>
  <si>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</si>
  <si>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</si>
  <si>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</si>
  <si>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</si>
  <si>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</si>
  <si>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</si>
  <si>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</si>
  <si>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</si>
  <si>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</si>
  <si>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</si>
  <si>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</si>
  <si>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</si>
  <si>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</si>
  <si>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</si>
  <si>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</si>
  <si>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</si>
  <si>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</si>
  <si>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</si>
  <si>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</si>
  <si>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</si>
  <si>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</si>
  <si>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</si>
  <si>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</si>
  <si>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</si>
  <si>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</si>
  <si>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</si>
  <si>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</si>
  <si>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</si>
  <si>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</si>
  <si>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</si>
  <si>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</si>
  <si>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</si>
  <si>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</si>
  <si>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</si>
  <si>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</si>
  <si>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</si>
  <si>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</si>
  <si>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</si>
  <si>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</si>
  <si>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</si>
  <si>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</si>
  <si>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</si>
  <si>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</si>
  <si>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</si>
  <si>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</si>
  <si>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</si>
  <si>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</si>
  <si>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</si>
  <si>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</si>
  <si>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</si>
  <si>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</si>
  <si>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</si>
  <si>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</si>
  <si>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</si>
  <si>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</si>
  <si>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</si>
  <si>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</si>
  <si>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</si>
  <si>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</si>
  <si>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</si>
  <si>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</si>
  <si>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</si>
  <si>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</si>
  <si>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</si>
  <si>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</si>
  <si>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</si>
  <si>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</si>
  <si>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</si>
  <si>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</si>
  <si>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</si>
  <si>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</si>
  <si>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</si>
  <si>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</si>
  <si>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</si>
  <si>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</si>
  <si>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</si>
  <si>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</si>
  <si>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</si>
  <si>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</si>
  <si>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</si>
  <si>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</si>
  <si>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</si>
  <si>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</si>
  <si>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</si>
  <si>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</si>
  <si>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</si>
  <si>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</si>
  <si>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</si>
  <si>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</si>
  <si>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</si>
  <si>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</si>
  <si>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</si>
  <si>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</si>
  <si>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</si>
  <si>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</si>
  <si>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</si>
  <si>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</si>
  <si>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</si>
  <si>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</si>
  <si>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</si>
  <si>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</si>
  <si>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</si>
  <si>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</si>
  <si>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</si>
  <si>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</si>
  <si>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</si>
  <si>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</si>
  <si>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</si>
  <si>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</si>
  <si>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</si>
  <si>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</si>
  <si>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</si>
  <si>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</si>
  <si>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</si>
  <si>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</si>
  <si>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</si>
  <si>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</si>
  <si>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</si>
  <si>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</si>
  <si>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</si>
  <si>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</si>
  <si>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</si>
  <si>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</si>
  <si>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</si>
  <si>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</si>
  <si>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</si>
  <si>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</si>
  <si>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</si>
  <si>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</si>
  <si>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</si>
  <si>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</si>
  <si>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</si>
  <si>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</si>
  <si>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</si>
  <si>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</si>
  <si>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</si>
  <si>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</si>
  <si>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</si>
  <si>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</si>
  <si>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</si>
  <si>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医療型障害児入所施設カリヨンの杜</t>
    <phoneticPr fontId="3"/>
  </si>
  <si>
    <t>〒339-0077 さいたま市岩槻区馬込２１００</t>
    <phoneticPr fontId="3"/>
  </si>
  <si>
    <t>〇</t>
  </si>
  <si>
    <t>社会福祉法人</t>
  </si>
  <si>
    <t>障害者施設等７対１入院基本料</t>
  </si>
  <si>
    <t>ＤＰＣ病院ではない</t>
  </si>
  <si>
    <t>-</t>
    <phoneticPr fontId="3"/>
  </si>
  <si>
    <t>そよかぜ病棟</t>
  </si>
  <si>
    <t>回復期機能</t>
  </si>
  <si>
    <t>2021年4月</t>
  </si>
  <si>
    <t>カリヨンの杜を開設して間もないため、そよかぜ病棟のみで対応しているため。</t>
  </si>
  <si>
    <t>みどり病棟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</si>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</sst>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1044</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t="s">
        <v>1039</v>
      </c>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1046</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1044</v>
      </c>
      <c r="M89" s="262" t="s">
        <v>1048</v>
      </c>
    </row>
    <row r="90" spans="1:22" s="21" customFormat="1">
      <c r="A90" s="243"/>
      <c r="B90" s="1"/>
      <c r="C90" s="3"/>
      <c r="D90" s="3"/>
      <c r="E90" s="3"/>
      <c r="F90" s="3"/>
      <c r="G90" s="3"/>
      <c r="H90" s="287"/>
      <c r="I90" s="67" t="s">
        <v>36</v>
      </c>
      <c r="J90" s="68"/>
      <c r="K90" s="69"/>
      <c r="L90" s="262" t="s">
        <v>1045</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1049</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60</v>
      </c>
      <c r="K99" s="237" t="str">
        <f>IF(OR(COUNTIF(L99:M99,"未確認")&gt;0,COUNTIF(L99:M99,"~*")&gt;0),"※","")</f>
        <v/>
      </c>
      <c r="L99" s="258">
        <v>40</v>
      </c>
      <c r="M99" s="258">
        <v>20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40</v>
      </c>
      <c r="M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1047</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1041</v>
      </c>
      <c r="M131" s="98" t="s">
        <v>533</v>
      </c>
    </row>
    <row r="132" spans="1:22" s="83" customFormat="1" ht="34.5" customHeight="1">
      <c r="A132" s="244" t="s">
        <v>621</v>
      </c>
      <c r="B132" s="84"/>
      <c r="C132" s="295"/>
      <c r="D132" s="297"/>
      <c r="E132" s="320" t="s">
        <v>58</v>
      </c>
      <c r="F132" s="321"/>
      <c r="G132" s="321"/>
      <c r="H132" s="322"/>
      <c r="I132" s="389"/>
      <c r="J132" s="101"/>
      <c r="K132" s="102"/>
      <c r="L132" s="82">
        <v>40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19</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10</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row>
    <row r="368" spans="1:22" s="118" customFormat="1" ht="20.25" customHeight="1">
      <c r="A368" s="243"/>
      <c r="B368" s="1"/>
      <c r="C368" s="3"/>
      <c r="D368" s="3"/>
      <c r="E368" s="3"/>
      <c r="F368" s="3"/>
      <c r="G368" s="3"/>
      <c r="H368" s="287"/>
      <c r="I368" s="67" t="s">
        <v>36</v>
      </c>
      <c r="J368" s="170"/>
      <c r="K368" s="79"/>
      <c r="L368" s="137" t="s">
        <v>1045</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row>
    <row r="544" spans="1:22" s="1" customFormat="1" ht="20.25" customHeight="1">
      <c r="A544" s="243"/>
      <c r="C544" s="62"/>
      <c r="D544" s="3"/>
      <c r="E544" s="3"/>
      <c r="F544" s="3"/>
      <c r="G544" s="3"/>
      <c r="H544" s="287"/>
      <c r="I544" s="67" t="s">
        <v>36</v>
      </c>
      <c r="J544" s="68"/>
      <c r="K544" s="186"/>
      <c r="L544" s="70" t="s">
        <v>1045</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row>
    <row r="589" spans="1:22" s="1" customFormat="1" ht="20.25" customHeight="1">
      <c r="A589" s="243"/>
      <c r="C589" s="62"/>
      <c r="D589" s="3"/>
      <c r="E589" s="3"/>
      <c r="F589" s="3"/>
      <c r="G589" s="3"/>
      <c r="H589" s="287"/>
      <c r="I589" s="67" t="s">
        <v>36</v>
      </c>
      <c r="J589" s="68"/>
      <c r="K589" s="186"/>
      <c r="L589" s="70" t="s">
        <v>1045</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29</v>
      </c>
      <c r="K646" s="201" t="str">
        <f t="shared" ref="K646:K660" si="33">IF(OR(COUNTIF(L646:M646,"未確認")&gt;0,COUNTIF(L646:M646,"*")&gt;0),"※","")</f>
        <v/>
      </c>
      <c r="L646" s="117">
        <v>29</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29</v>
      </c>
      <c r="K652" s="201" t="str">
        <f t="shared" si="33"/>
        <v/>
      </c>
      <c r="L652" s="117">
        <v>29</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29</v>
      </c>
      <c r="K696" s="201" t="str">
        <f>IF(OR(COUNTIF(L696:M696,"未確認")&gt;0,COUNTIF(L696:M696,"*")&gt;0),"※","")</f>
        <v/>
      </c>
      <c r="L696" s="117">
        <v>29</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2019-12-23T00:29:31Z</dcterms:modified>
</cp:coreProperties>
</file>