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3F6EBC-5FDF-4F13-A654-4861D42E3F2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<sst xmlns="http://schemas.openxmlformats.org/spreadsheetml/2006/main" count="3095" uniqueCount="1050">
  <si>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</si>
  <si>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</si>
  <si>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</si>
  <si>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</si>
  <si>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</si>
  <si>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</si>
  <si>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</si>
  <si>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</si>
  <si>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</si>
  <si>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</si>
  <si>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</si>
  <si>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</si>
  <si>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</si>
  <si>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</si>
  <si>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</si>
  <si>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</si>
  <si>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</si>
  <si>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</si>
  <si>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</si>
  <si>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</si>
  <si>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</si>
  <si>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</si>
  <si>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</si>
  <si>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</si>
  <si>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</si>
  <si>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</si>
  <si>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</si>
  <si>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</si>
  <si>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</si>
  <si>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</si>
  <si>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</si>
  <si>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</si>
  <si>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</si>
  <si>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</si>
  <si>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</si>
  <si>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</si>
  <si>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</si>
  <si>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</si>
  <si>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</si>
  <si>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</si>
  <si>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</si>
  <si>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</si>
  <si>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</si>
  <si>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</si>
  <si>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</si>
  <si>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</si>
  <si>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</si>
  <si>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</si>
  <si>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</si>
  <si>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</si>
  <si>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</si>
  <si>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</si>
  <si>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</si>
  <si>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</si>
  <si>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</si>
  <si>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</si>
  <si>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</si>
  <si>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</si>
  <si>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</si>
  <si>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</si>
  <si>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</si>
  <si>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</si>
  <si>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</si>
  <si>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</si>
  <si>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</si>
  <si>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</si>
  <si>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</si>
  <si>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</si>
  <si>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</si>
  <si>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</si>
  <si>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</si>
  <si>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</si>
  <si>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</si>
  <si>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</si>
  <si>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</si>
  <si>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</si>
  <si>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</si>
  <si>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</si>
  <si>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</si>
  <si>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</si>
  <si>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</si>
  <si>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</si>
  <si>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</si>
  <si>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</si>
  <si>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</si>
  <si>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</si>
  <si>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</si>
  <si>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</si>
  <si>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</si>
  <si>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</si>
  <si>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</si>
  <si>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</si>
  <si>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</si>
  <si>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</si>
  <si>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</si>
  <si>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</si>
  <si>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</si>
  <si>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</si>
  <si>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</si>
  <si>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</si>
  <si>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</si>
  <si>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</si>
  <si>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</si>
  <si>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</si>
  <si>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</si>
  <si>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</si>
  <si>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</si>
  <si>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</si>
  <si>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</si>
  <si>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</si>
  <si>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</si>
  <si>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</si>
  <si>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</si>
  <si>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</si>
  <si>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</si>
  <si>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</si>
  <si>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</si>
  <si>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</si>
  <si>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</si>
  <si>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</si>
  <si>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</si>
  <si>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</si>
  <si>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</si>
  <si>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</si>
  <si>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</si>
  <si>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</si>
  <si>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</si>
  <si>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</si>
  <si>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</si>
  <si>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</si>
  <si>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</si>
  <si>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</si>
  <si>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</si>
  <si>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</si>
  <si>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</si>
  <si>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</si>
  <si>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</si>
  <si>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</si>
  <si>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</si>
  <si>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</si>
  <si>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</si>
  <si>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</si>
  <si>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</si>
  <si>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</si>
  <si>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</si>
  <si>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</si>
  <si>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</si>
  <si>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</si>
  <si>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</si>
  <si>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</si>
  <si>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</si>
  <si>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</si>
  <si>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</si>
  <si>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</si>
  <si>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</si>
  <si>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</si>
  <si>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</si>
  <si>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</si>
  <si>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</si>
  <si>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</si>
  <si>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</si>
  <si>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</si>
  <si>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</si>
  <si>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</si>
  <si>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</si>
  <si>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</si>
  <si>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</si>
  <si>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</si>
  <si>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</si>
  <si>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</si>
  <si>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</si>
  <si>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</si>
  <si>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</si>
  <si>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</si>
  <si>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</si>
  <si>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</si>
  <si>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</si>
  <si>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</si>
  <si>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</si>
  <si>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</si>
  <si>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</si>
  <si>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</si>
  <si>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</si>
  <si>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</si>
  <si>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</si>
  <si>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</si>
  <si>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</si>
  <si>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</si>
  <si>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</si>
  <si>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</si>
  <si>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</si>
  <si>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</si>
  <si>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</si>
  <si>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</si>
  <si>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</si>
  <si>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</si>
  <si>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</si>
  <si>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</si>
  <si>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</si>
  <si>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</si>
  <si>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</si>
  <si>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</si>
  <si>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</si>
  <si>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</si>
  <si>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</si>
  <si>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</si>
  <si>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</si>
  <si>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</si>
  <si>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</si>
  <si>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</si>
  <si>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</si>
  <si>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</si>
  <si>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</si>
  <si>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</si>
  <si>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</si>
  <si>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</si>
  <si>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</si>
  <si>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</si>
  <si>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</si>
  <si>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</si>
  <si>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</si>
  <si>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</si>
  <si>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</si>
  <si>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</si>
  <si>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</si>
  <si>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</si>
  <si>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</si>
  <si>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</si>
  <si>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</si>
  <si>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</si>
  <si>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</si>
  <si>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</si>
  <si>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</si>
  <si>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</si>
  <si>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</si>
  <si>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</si>
  <si>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</si>
  <si>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</si>
  <si>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</si>
  <si>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</si>
  <si>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</si>
  <si>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</si>
  <si>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</si>
  <si>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</si>
  <si>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</si>
  <si>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</si>
  <si>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</si>
  <si>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</si>
  <si>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</si>
  <si>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</si>
  <si>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</si>
  <si>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</si>
  <si>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</si>
  <si>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</si>
  <si>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</si>
  <si>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</si>
  <si>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</si>
  <si>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</si>
  <si>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</si>
  <si>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</si>
  <si>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</si>
  <si>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</si>
  <si>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</si>
  <si>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</si>
  <si>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</si>
  <si>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</si>
  <si>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</si>
  <si>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</si>
  <si>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</si>
  <si>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</si>
  <si>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</si>
  <si>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</si>
  <si>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</si>
  <si>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</si>
  <si>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</si>
  <si>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</si>
  <si>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</si>
  <si>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</si>
  <si>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</si>
  <si>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</si>
  <si>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</si>
  <si>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</si>
  <si>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</si>
  <si>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</si>
  <si>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</si>
  <si>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</si>
  <si>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</si>
  <si>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</si>
  <si>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</si>
  <si>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</si>
  <si>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</si>
  <si>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</si>
  <si>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</si>
  <si>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</si>
  <si>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</si>
  <si>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</si>
  <si>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</si>
  <si>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</si>
  <si>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</si>
  <si>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</si>
  <si>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</si>
  <si>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</si>
  <si>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</si>
  <si>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</si>
  <si>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</si>
  <si>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</si>
  <si>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</si>
  <si>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</si>
  <si>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</si>
  <si>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</si>
  <si>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</si>
  <si>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</si>
  <si>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</si>
  <si>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</si>
  <si>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</si>
  <si>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</si>
  <si>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</si>
  <si>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</si>
  <si>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</si>
  <si>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</si>
  <si>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</si>
  <si>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</si>
  <si>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</si>
  <si>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</si>
  <si>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</si>
  <si>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</si>
  <si>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</si>
  <si>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</si>
  <si>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</si>
  <si>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</si>
  <si>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</si>
  <si>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</si>
  <si>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</si>
  <si>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</si>
  <si>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</si>
  <si>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</si>
  <si>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</si>
  <si>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</si>
  <si>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</si>
  <si>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</si>
  <si>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</si>
  <si>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</si>
  <si>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</si>
  <si>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</si>
  <si>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</si>
  <si>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</si>
  <si>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</si>
  <si>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</si>
  <si>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</si>
  <si>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</si>
  <si>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</si>
  <si>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</si>
  <si>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</si>
  <si>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</si>
  <si>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</si>
  <si>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</si>
  <si>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</si>
  <si>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</si>
  <si>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</si>
  <si>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</si>
  <si>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</si>
  <si>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</si>
  <si>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</si>
  <si>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</si>
  <si>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</si>
  <si>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</si>
  <si>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</si>
  <si>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</si>
  <si>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</si>
  <si>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</si>
  <si>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</si>
  <si>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</si>
  <si>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</si>
  <si>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</si>
  <si>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</si>
  <si>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</si>
  <si>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</si>
  <si>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</si>
  <si>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</si>
  <si>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</si>
  <si>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</si>
  <si>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</si>
  <si>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</si>
  <si>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</si>
  <si>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</si>
  <si>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</si>
  <si>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</si>
  <si>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</si>
  <si>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</si>
  <si>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</si>
  <si>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</si>
  <si>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</si>
  <si>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</si>
  <si>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</si>
  <si>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</si>
  <si>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</si>
  <si>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</si>
  <si>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</si>
  <si>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</si>
  <si>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</si>
  <si>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</si>
  <si>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</si>
  <si>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</si>
  <si>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</si>
  <si>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</si>
  <si>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</si>
  <si>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</si>
  <si>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</si>
  <si>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</si>
  <si>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</si>
  <si>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</si>
  <si>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</si>
  <si>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</si>
  <si>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</si>
  <si>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</si>
  <si>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</si>
  <si>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</si>
  <si>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</si>
  <si>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</si>
  <si>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</si>
  <si>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</si>
  <si>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</si>
  <si>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</si>
  <si>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</si>
  <si>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</si>
  <si>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</si>
  <si>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</si>
  <si>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</si>
  <si>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</si>
  <si>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</si>
  <si>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</si>
  <si>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</si>
  <si>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</si>
  <si>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</si>
  <si>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</si>
  <si>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</si>
  <si>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</si>
  <si>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</si>
  <si>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</si>
  <si>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</si>
  <si>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</si>
  <si>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</si>
  <si>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</si>
  <si>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</si>
  <si>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</si>
  <si>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</si>
  <si>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</si>
  <si>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</si>
  <si>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</si>
  <si>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</si>
  <si>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</si>
  <si>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</si>
  <si>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</si>
  <si>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</si>
  <si>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</si>
  <si>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</si>
  <si>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</si>
  <si>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</si>
  <si>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</si>
  <si>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</si>
  <si>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</si>
  <si>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</si>
  <si>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</si>
  <si>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</si>
  <si>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</si>
  <si>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</si>
  <si>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</si>
  <si>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</si>
  <si>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</si>
  <si>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</si>
  <si>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</si>
  <si>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</si>
  <si>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</si>
  <si>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</si>
  <si>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</si>
  <si>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</si>
  <si>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</si>
  <si>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</si>
  <si>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</si>
  <si>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</si>
  <si>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</si>
  <si>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</si>
  <si>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</si>
  <si>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</si>
  <si>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</si>
  <si>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</si>
  <si>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</si>
  <si>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</si>
  <si>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</si>
  <si>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</si>
  <si>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</si>
  <si>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</si>
  <si>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</si>
  <si>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</si>
  <si>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</si>
  <si>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</si>
  <si>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</si>
  <si>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</si>
  <si>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</si>
  <si>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</si>
  <si>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</si>
  <si>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</si>
  <si>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</si>
  <si>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</si>
  <si>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</si>
  <si>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</si>
  <si>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</si>
  <si>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</si>
  <si>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</si>
  <si>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</si>
  <si>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</si>
  <si>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</si>
  <si>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</si>
  <si>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</si>
  <si>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</si>
  <si>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</si>
  <si>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</si>
  <si>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</si>
  <si>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</si>
  <si>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</si>
  <si>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</si>
  <si>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</si>
  <si>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</si>
  <si>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</si>
  <si>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</si>
  <si>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</si>
  <si>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</si>
  <si>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</si>
  <si>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</si>
  <si>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</si>
  <si>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</si>
  <si>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</si>
  <si>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</si>
  <si>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</si>
  <si>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</si>
  <si>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</si>
  <si>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</si>
  <si>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</si>
  <si>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</si>
  <si>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</si>
  <si>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</si>
  <si>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</si>
  <si>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</si>
  <si>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</si>
  <si>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</si>
  <si>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</si>
  <si>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</si>
  <si>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</si>
  <si>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</si>
  <si>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</si>
  <si>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</si>
  <si>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</si>
  <si>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</si>
  <si>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</si>
  <si>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</si>
  <si>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</si>
  <si>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</si>
  <si>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</si>
  <si>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</si>
  <si>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</si>
  <si>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</si>
  <si>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</si>
  <si>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</si>
  <si>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</si>
  <si>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</si>
  <si>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</si>
  <si>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</si>
  <si>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</si>
  <si>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</si>
  <si>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</si>
  <si>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</si>
  <si>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</si>
  <si>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</si>
  <si>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</si>
  <si>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</si>
  <si>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</si>
  <si>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</si>
  <si>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</si>
  <si>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</si>
  <si>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</si>
  <si>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</si>
  <si>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</si>
  <si>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</si>
  <si>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</si>
  <si>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</si>
  <si>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</si>
  <si>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</si>
  <si>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</si>
  <si>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</si>
  <si>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</si>
  <si>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</si>
  <si>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</si>
  <si>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</si>
  <si>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</si>
  <si>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</si>
  <si>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</si>
  <si>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</si>
  <si>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</si>
  <si>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</si>
  <si>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</si>
  <si>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</si>
  <si>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</si>
  <si>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</si>
  <si>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</si>
  <si>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</si>
  <si>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</si>
  <si>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</si>
  <si>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</si>
  <si>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</si>
  <si>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</si>
  <si>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</si>
  <si>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</si>
  <si>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</si>
  <si>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</si>
  <si>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</si>
  <si>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</si>
  <si>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</si>
  <si>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</si>
  <si>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</si>
  <si>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</si>
  <si>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</si>
  <si>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</si>
  <si>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</si>
  <si>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</si>
  <si>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</si>
  <si>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</si>
  <si>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</si>
  <si>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</si>
  <si>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</si>
  <si>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</si>
  <si>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</si>
  <si>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</si>
  <si>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</si>
  <si>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</si>
  <si>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</si>
  <si>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</si>
  <si>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</si>
  <si>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</si>
  <si>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</si>
  <si>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</si>
  <si>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</si>
  <si>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</si>
  <si>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</si>
  <si>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</si>
  <si>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</si>
  <si>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</si>
  <si>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</si>
  <si>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</si>
  <si>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</si>
  <si>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</si>
  <si>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</si>
  <si>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</si>
  <si>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</si>
  <si>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</si>
  <si>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</si>
  <si>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</si>
  <si>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</si>
  <si>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</si>
  <si>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</si>
  <si>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</si>
  <si>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</si>
  <si>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</si>
  <si>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</si>
  <si>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</si>
  <si>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</si>
  <si>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</si>
  <si>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</si>
  <si>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</si>
  <si>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</si>
  <si>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</si>
  <si>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</si>
  <si>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</si>
  <si>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</si>
  <si>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</si>
  <si>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</si>
  <si>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</si>
  <si>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</si>
  <si>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</si>
  <si>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</si>
  <si>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</si>
  <si>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</si>
  <si>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</si>
  <si>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</si>
  <si>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</si>
  <si>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</si>
  <si>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</si>
  <si>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</si>
  <si>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</si>
  <si>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</si>
  <si>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</si>
  <si>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</si>
  <si>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</si>
  <si>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</si>
  <si>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</si>
  <si>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</si>
  <si>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</si>
  <si>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</si>
  <si>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</si>
  <si>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</si>
  <si>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</si>
  <si>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</si>
  <si>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</si>
  <si>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</si>
  <si>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</si>
  <si>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</si>
  <si>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</si>
  <si>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</si>
  <si>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</si>
  <si>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</si>
  <si>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</si>
  <si>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</si>
  <si>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</si>
  <si>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</si>
  <si>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</si>
  <si>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</si>
  <si>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</si>
  <si>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</si>
  <si>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</si>
  <si>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</si>
  <si>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</si>
  <si>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</si>
  <si>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</si>
  <si>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</si>
  <si>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</si>
  <si>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</si>
  <si>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</si>
  <si>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</si>
  <si>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</si>
  <si>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</si>
  <si>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</si>
  <si>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</si>
  <si>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</si>
  <si>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</si>
  <si>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</si>
  <si>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</si>
  <si>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</si>
  <si>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</si>
  <si>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</si>
  <si>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</si>
  <si>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</si>
  <si>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</si>
  <si>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</si>
  <si>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</si>
  <si>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</si>
  <si>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</si>
  <si>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</si>
  <si>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</si>
  <si>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</si>
  <si>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</si>
  <si>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</si>
  <si>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</si>
  <si>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</si>
  <si>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</si>
  <si>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</si>
  <si>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</si>
  <si>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</si>
  <si>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</si>
  <si>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</si>
  <si>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</si>
  <si>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</si>
  <si>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</si>
  <si>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</si>
  <si>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</si>
  <si>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</si>
  <si>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</si>
  <si>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</si>
  <si>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</si>
  <si>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</si>
  <si>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</si>
  <si>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</si>
  <si>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</si>
  <si>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</si>
  <si>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</si>
  <si>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</si>
  <si>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</si>
  <si>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</si>
  <si>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</si>
  <si>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</si>
  <si>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</si>
  <si>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</si>
  <si>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</si>
  <si>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</si>
  <si>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</si>
  <si>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</si>
  <si>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</si>
  <si>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</si>
  <si>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</si>
  <si>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</si>
  <si>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</si>
  <si>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</si>
  <si>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</si>
  <si>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</si>
  <si>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</si>
  <si>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</si>
  <si>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</si>
  <si>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</si>
  <si>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</si>
  <si>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</si>
  <si>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</si>
  <si>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</si>
  <si>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</si>
  <si>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</si>
  <si>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</si>
  <si>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</si>
  <si>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</si>
  <si>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</si>
  <si>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</si>
  <si>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</si>
  <si>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</si>
  <si>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</si>
  <si>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</si>
  <si>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</si>
  <si>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</si>
  <si>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</si>
  <si>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</si>
  <si>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</si>
  <si>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</si>
  <si>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</si>
  <si>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</si>
  <si>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</si>
  <si>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</si>
  <si>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</si>
  <si>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</si>
  <si>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</si>
  <si>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</si>
  <si>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</si>
  <si>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</si>
  <si>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</si>
  <si>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</si>
  <si>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</si>
  <si>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</si>
  <si>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</si>
  <si>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</si>
  <si>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</si>
  <si>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</si>
  <si>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</si>
  <si>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</si>
  <si>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</si>
  <si>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</si>
  <si>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</si>
  <si>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</si>
  <si>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</si>
  <si>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</si>
  <si>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</si>
  <si>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</si>
  <si>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</si>
  <si>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</si>
  <si>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</si>
  <si>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</si>
  <si>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</si>
  <si>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</si>
  <si>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</si>
  <si>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</si>
  <si>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</si>
  <si>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</si>
  <si>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</si>
  <si>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</si>
  <si>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</si>
  <si>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</si>
  <si>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</si>
  <si>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</si>
  <si>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</si>
  <si>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</si>
  <si>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</si>
  <si>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</si>
  <si>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</si>
  <si>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</si>
  <si>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</si>
  <si>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</si>
  <si>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</si>
  <si>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</si>
  <si>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</si>
  <si>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</si>
  <si>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</si>
  <si>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</si>
  <si>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</si>
  <si>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</si>
  <si>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</si>
  <si>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</si>
  <si>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</si>
  <si>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</si>
  <si>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</si>
  <si>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</si>
  <si>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</si>
  <si>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</si>
  <si>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</si>
  <si>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</si>
  <si>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</si>
  <si>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</si>
  <si>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</si>
  <si>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</si>
  <si>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</si>
  <si>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</si>
  <si>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</si>
  <si>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</si>
  <si>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</si>
  <si>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</si>
  <si>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</si>
  <si>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</si>
  <si>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</si>
  <si>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</si>
  <si>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</si>
  <si>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</si>
  <si>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</si>
  <si>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</si>
  <si>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</si>
  <si>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</si>
  <si>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</si>
  <si>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</si>
  <si>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</si>
  <si>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</si>
  <si>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</si>
  <si>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</si>
  <si>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</si>
  <si>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</si>
  <si>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</si>
  <si>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</si>
  <si>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</si>
  <si>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</si>
  <si>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</si>
  <si>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</si>
  <si>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</si>
  <si>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</si>
  <si>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</si>
  <si>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</si>
  <si>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</si>
  <si>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</si>
  <si>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</si>
  <si>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</si>
  <si>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</si>
  <si>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</si>
  <si>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</si>
  <si>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</si>
  <si>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</si>
  <si>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</si>
  <si>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</si>
  <si>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</si>
  <si>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</si>
  <si>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</si>
  <si>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</si>
  <si>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</si>
  <si>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</si>
  <si>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</si>
  <si>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</si>
  <si>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</si>
  <si>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</si>
  <si>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</si>
  <si>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</si>
  <si>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</si>
  <si>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</si>
  <si>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</si>
  <si>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</si>
  <si>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</si>
  <si>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</si>
  <si>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</si>
  <si>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</si>
  <si>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</si>
  <si>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</si>
  <si>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</si>
  <si>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</si>
  <si>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</si>
  <si>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</si>
  <si>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</si>
  <si>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</si>
  <si>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</si>
  <si>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</si>
  <si>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</si>
  <si>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</si>
  <si>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</si>
  <si>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</si>
  <si>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</si>
  <si>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</si>
  <si>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</si>
  <si>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</si>
  <si>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</si>
  <si>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</si>
  <si>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</si>
  <si>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</si>
  <si>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</si>
  <si>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</si>
  <si>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</si>
  <si>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</si>
  <si>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</si>
  <si>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</si>
  <si>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</si>
  <si>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</si>
  <si>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</si>
  <si>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</si>
  <si>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</si>
  <si>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</si>
  <si>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</si>
  <si>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</si>
  <si>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</si>
  <si>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</si>
  <si>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</si>
  <si>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</si>
  <si>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</si>
  <si>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</si>
  <si>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</si>
  <si>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</si>
  <si>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</si>
  <si>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</si>
  <si>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</si>
  <si>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</si>
  <si>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</si>
  <si>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</si>
  <si>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</si>
  <si>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</si>
  <si>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</si>
  <si>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</si>
  <si>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</si>
  <si>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</si>
  <si>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</si>
  <si>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</si>
  <si>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</si>
  <si>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</si>
  <si>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</si>
  <si>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</si>
  <si>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</si>
  <si>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</si>
  <si>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</si>
  <si>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</si>
  <si>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</si>
  <si>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</si>
  <si>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</si>
  <si>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</si>
  <si>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</si>
  <si>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</si>
  <si>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</si>
  <si>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</si>
  <si>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</si>
  <si>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</si>
  <si>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</si>
  <si>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</si>
  <si>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</si>
  <si>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</si>
  <si>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</si>
  <si>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医療法人社団医凰会さいたま岩槻病院</t>
    <phoneticPr fontId="3"/>
  </si>
  <si>
    <t>〒339-0009 さいたま市岩槻区大字慈恩寺７５</t>
    <phoneticPr fontId="3"/>
  </si>
  <si>
    <t>〇</t>
  </si>
  <si>
    <t>医療法人</t>
  </si>
  <si>
    <t>脳神経外科</t>
  </si>
  <si>
    <t>ＤＰＣ病院ではない</t>
  </si>
  <si>
    <t>-</t>
    <phoneticPr fontId="3"/>
  </si>
  <si>
    <t>2階一般病棟</t>
  </si>
  <si>
    <t>急性期機能</t>
  </si>
  <si>
    <t>リハビリテーション科</t>
  </si>
  <si>
    <t>回復期ﾘﾊﾋﾞﾘﾃｰｼｮﾝ病棟入院料６</t>
  </si>
  <si>
    <t>3階回復期病棟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</si>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</sst>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1044</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1044</v>
      </c>
      <c r="M89" s="262" t="s">
        <v>1048</v>
      </c>
    </row>
    <row r="90" spans="1:22" s="21" customFormat="1">
      <c r="A90" s="243"/>
      <c r="B90" s="1"/>
      <c r="C90" s="3"/>
      <c r="D90" s="3"/>
      <c r="E90" s="3"/>
      <c r="F90" s="3"/>
      <c r="G90" s="3"/>
      <c r="H90" s="287"/>
      <c r="I90" s="67" t="s">
        <v>36</v>
      </c>
      <c r="J90" s="68"/>
      <c r="K90" s="69"/>
      <c r="L90" s="262" t="s">
        <v>1045</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90</v>
      </c>
      <c r="K99" s="237" t="str">
        <f>IF(OR(COUNTIF(L99:M99,"未確認")&gt;0,COUNTIF(L99:M99,"~*")&gt;0),"※","")</f>
        <v/>
      </c>
      <c r="L99" s="258">
        <v>30</v>
      </c>
      <c r="M99" s="258">
        <v>60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19</v>
      </c>
      <c r="M101" s="258">
        <v>20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IF(OR(COUNTIF(L101:M101,"未確認")&gt;0,COUNTIF(L101:M101,"~*")&gt;0),"※","")</f>
        <v/>
      </c>
      <c r="L102" s="258">
        <v>30</v>
      </c>
      <c r="M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1046</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1047</v>
      </c>
    </row>
    <row r="132" spans="1:22" s="83" customFormat="1" ht="34.5" customHeight="1">
      <c r="A132" s="244" t="s">
        <v>621</v>
      </c>
      <c r="B132" s="84"/>
      <c r="C132" s="295"/>
      <c r="D132" s="297"/>
      <c r="E132" s="320" t="s">
        <v>58</v>
      </c>
      <c r="F132" s="321"/>
      <c r="G132" s="321"/>
      <c r="H132" s="322"/>
      <c r="I132" s="389"/>
      <c r="J132" s="101"/>
      <c r="K132" s="102"/>
      <c r="L132" s="82">
        <v>30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18</v>
      </c>
      <c r="K154" s="264" t="str">
        <f t="shared" si="3"/>
        <v/>
      </c>
      <c r="L154" s="117">
        <v>18</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26</v>
      </c>
      <c r="K199" s="264" t="str">
        <f t="shared" si="5"/>
        <v/>
      </c>
      <c r="L199" s="117">
        <v>0</v>
      </c>
      <c r="M199" s="117">
        <v>26</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13</v>
      </c>
      <c r="M269" s="147">
        <v>11</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3</v>
      </c>
      <c r="M273" s="147">
        <v>6</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1.2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12</v>
      </c>
      <c r="K277" s="81" t="str">
        <f t="shared" si="8"/>
        <v/>
      </c>
      <c r="L277" s="147">
        <v>1</v>
      </c>
      <c r="M277" s="147">
        <v>11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4</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row>
    <row r="368" spans="1:22" s="118" customFormat="1" ht="20.25" customHeight="1">
      <c r="A368" s="243"/>
      <c r="B368" s="1"/>
      <c r="C368" s="3"/>
      <c r="D368" s="3"/>
      <c r="E368" s="3"/>
      <c r="F368" s="3"/>
      <c r="G368" s="3"/>
      <c r="H368" s="287"/>
      <c r="I368" s="67" t="s">
        <v>36</v>
      </c>
      <c r="J368" s="170"/>
      <c r="K368" s="79"/>
      <c r="L368" s="137" t="s">
        <v>1045</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111</v>
      </c>
      <c r="K392" s="81" t="str">
        <f t="shared" ref="K392:K397" si="12">IF(OR(COUNTIF(L392:M392,"未確認")&gt;0,COUNTIF(L392:M392,"~*")&gt;0),"※","")</f>
        <v/>
      </c>
      <c r="L392" s="147">
        <v>66</v>
      </c>
      <c r="M392" s="147">
        <v>45</v>
      </c>
    </row>
    <row r="393" spans="1:22" s="83" customFormat="1" ht="34.5" customHeight="1">
      <c r="A393" s="249" t="s">
        <v>773</v>
      </c>
      <c r="B393" s="84"/>
      <c r="C393" s="370"/>
      <c r="D393" s="380"/>
      <c r="E393" s="320" t="s">
        <v>224</v>
      </c>
      <c r="F393" s="321"/>
      <c r="G393" s="321"/>
      <c r="H393" s="322"/>
      <c r="I393" s="343"/>
      <c r="J393" s="140">
        <f t="shared" si="11"/>
        <v>83</v>
      </c>
      <c r="K393" s="81" t="str">
        <f t="shared" si="12"/>
        <v/>
      </c>
      <c r="L393" s="147">
        <v>38</v>
      </c>
      <c r="M393" s="147">
        <v>45</v>
      </c>
    </row>
    <row r="394" spans="1:22" s="83" customFormat="1" ht="34.5" customHeight="1">
      <c r="A394" s="250" t="s">
        <v>774</v>
      </c>
      <c r="B394" s="84"/>
      <c r="C394" s="370"/>
      <c r="D394" s="381"/>
      <c r="E394" s="320" t="s">
        <v>225</v>
      </c>
      <c r="F394" s="321"/>
      <c r="G394" s="321"/>
      <c r="H394" s="322"/>
      <c r="I394" s="343"/>
      <c r="J394" s="140">
        <f t="shared" si="11"/>
        <v>22</v>
      </c>
      <c r="K394" s="81" t="str">
        <f t="shared" si="12"/>
        <v/>
      </c>
      <c r="L394" s="147">
        <v>22</v>
      </c>
      <c r="M394" s="147">
        <v>0</v>
      </c>
    </row>
    <row r="395" spans="1:22" s="83" customFormat="1" ht="34.5" customHeight="1">
      <c r="A395" s="250" t="s">
        <v>775</v>
      </c>
      <c r="B395" s="84"/>
      <c r="C395" s="370"/>
      <c r="D395" s="382"/>
      <c r="E395" s="320" t="s">
        <v>226</v>
      </c>
      <c r="F395" s="321"/>
      <c r="G395" s="321"/>
      <c r="H395" s="322"/>
      <c r="I395" s="343"/>
      <c r="J395" s="140">
        <f t="shared" si="11"/>
        <v>6</v>
      </c>
      <c r="K395" s="81" t="str">
        <f t="shared" si="12"/>
        <v/>
      </c>
      <c r="L395" s="147">
        <v>6</v>
      </c>
      <c r="M395" s="147">
        <v>0</v>
      </c>
    </row>
    <row r="396" spans="1:22" s="83" customFormat="1" ht="34.5" customHeight="1">
      <c r="A396" s="250" t="s">
        <v>776</v>
      </c>
      <c r="B396" s="1"/>
      <c r="C396" s="370"/>
      <c r="D396" s="320" t="s">
        <v>227</v>
      </c>
      <c r="E396" s="321"/>
      <c r="F396" s="321"/>
      <c r="G396" s="321"/>
      <c r="H396" s="322"/>
      <c r="I396" s="343"/>
      <c r="J396" s="140">
        <f t="shared" si="11"/>
        <v>2321</v>
      </c>
      <c r="K396" s="81" t="str">
        <f t="shared" si="12"/>
        <v/>
      </c>
      <c r="L396" s="147">
        <v>936</v>
      </c>
      <c r="M396" s="147">
        <v>1385</v>
      </c>
    </row>
    <row r="397" spans="1:22" s="83" customFormat="1" ht="34.5" customHeight="1">
      <c r="A397" s="250" t="s">
        <v>777</v>
      </c>
      <c r="B397" s="119"/>
      <c r="C397" s="370"/>
      <c r="D397" s="320" t="s">
        <v>228</v>
      </c>
      <c r="E397" s="321"/>
      <c r="F397" s="321"/>
      <c r="G397" s="321"/>
      <c r="H397" s="322"/>
      <c r="I397" s="344"/>
      <c r="J397" s="140">
        <f t="shared" si="11"/>
        <v>53</v>
      </c>
      <c r="K397" s="81" t="str">
        <f t="shared" si="12"/>
        <v/>
      </c>
      <c r="L397" s="147">
        <v>47</v>
      </c>
      <c r="M397" s="147">
        <v>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111</v>
      </c>
      <c r="K405" s="81" t="str">
        <f t="shared" ref="K405:K422" si="14">IF(OR(COUNTIF(L405:M405,"未確認")&gt;0,COUNTIF(L405:M405,"~*")&gt;0),"※","")</f>
        <v/>
      </c>
      <c r="L405" s="147">
        <v>66</v>
      </c>
      <c r="M405" s="147">
        <v>45</v>
      </c>
    </row>
    <row r="406" spans="1:22" s="83" customFormat="1" ht="34.5" customHeight="1">
      <c r="A406" s="251" t="s">
        <v>779</v>
      </c>
      <c r="B406" s="119"/>
      <c r="C406" s="369"/>
      <c r="D406" s="375" t="s">
        <v>233</v>
      </c>
      <c r="E406" s="377" t="s">
        <v>234</v>
      </c>
      <c r="F406" s="378"/>
      <c r="G406" s="378"/>
      <c r="H406" s="379"/>
      <c r="I406" s="361"/>
      <c r="J406" s="140">
        <f t="shared" si="13"/>
        <v>28</v>
      </c>
      <c r="K406" s="81" t="str">
        <f t="shared" si="14"/>
        <v/>
      </c>
      <c r="L406" s="147">
        <v>0</v>
      </c>
      <c r="M406" s="147">
        <v>28</v>
      </c>
    </row>
    <row r="407" spans="1:22" s="83" customFormat="1" ht="34.5" customHeight="1">
      <c r="A407" s="251" t="s">
        <v>780</v>
      </c>
      <c r="B407" s="119"/>
      <c r="C407" s="369"/>
      <c r="D407" s="369"/>
      <c r="E407" s="320" t="s">
        <v>235</v>
      </c>
      <c r="F407" s="321"/>
      <c r="G407" s="321"/>
      <c r="H407" s="322"/>
      <c r="I407" s="361"/>
      <c r="J407" s="140">
        <f t="shared" si="13"/>
        <v>31</v>
      </c>
      <c r="K407" s="81" t="str">
        <f t="shared" si="14"/>
        <v/>
      </c>
      <c r="L407" s="147">
        <v>31</v>
      </c>
      <c r="M407" s="147">
        <v>0</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29</v>
      </c>
      <c r="M408" s="147">
        <v>12</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10</v>
      </c>
      <c r="K412" s="81" t="str">
        <f t="shared" si="14"/>
        <v/>
      </c>
      <c r="L412" s="147">
        <v>5</v>
      </c>
      <c r="M412" s="147">
        <v>5</v>
      </c>
    </row>
    <row r="413" spans="1:22" s="83" customFormat="1" ht="34.5" customHeight="1">
      <c r="A413" s="251" t="s">
        <v>786</v>
      </c>
      <c r="B413" s="119"/>
      <c r="C413" s="369"/>
      <c r="D413" s="320" t="s">
        <v>251</v>
      </c>
      <c r="E413" s="321"/>
      <c r="F413" s="321"/>
      <c r="G413" s="321"/>
      <c r="H413" s="322"/>
      <c r="I413" s="361"/>
      <c r="J413" s="140">
        <f t="shared" si="13"/>
        <v>44</v>
      </c>
      <c r="K413" s="81" t="str">
        <f t="shared" si="14"/>
        <v/>
      </c>
      <c r="L413" s="147">
        <v>38</v>
      </c>
      <c r="M413" s="147">
        <v>6</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19</v>
      </c>
      <c r="M414" s="147">
        <v>0</v>
      </c>
    </row>
    <row r="415" spans="1:22" s="83" customFormat="1" ht="34.5" customHeight="1">
      <c r="A415" s="251" t="s">
        <v>788</v>
      </c>
      <c r="B415" s="119"/>
      <c r="C415" s="369"/>
      <c r="D415" s="369"/>
      <c r="E415" s="320" t="s">
        <v>242</v>
      </c>
      <c r="F415" s="321"/>
      <c r="G415" s="321"/>
      <c r="H415" s="322"/>
      <c r="I415" s="361"/>
      <c r="J415" s="140">
        <f t="shared" si="13"/>
        <v>20</v>
      </c>
      <c r="K415" s="81" t="str">
        <f t="shared" si="14"/>
        <v/>
      </c>
      <c r="L415" s="147">
        <v>17</v>
      </c>
      <c r="M415" s="147">
        <v>3</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3</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v>
      </c>
      <c r="K430" s="193" t="str">
        <f>IF(OR(COUNTIF(L430:M430,"未確認")&gt;0,COUNTIF(L430:M430,"~*")&gt;0),"※","")</f>
        <v/>
      </c>
      <c r="L430" s="147">
        <v>19</v>
      </c>
      <c r="M430" s="147">
        <v>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1</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v>
      </c>
      <c r="K433" s="193" t="str">
        <f>IF(OR(COUNTIF(L433:M433,"未確認")&gt;0,COUNTIF(L433:M433,"~*")&gt;0),"※","")</f>
        <v/>
      </c>
      <c r="L433" s="147">
        <v>17</v>
      </c>
      <c r="M433" s="147">
        <v>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v>
      </c>
      <c r="K434" s="193" t="str">
        <f>IF(OR(COUNTIF(L434:M434,"未確認")&gt;0,COUNTIF(L434:M434,"~*")&gt;0),"※","")</f>
        <v/>
      </c>
      <c r="L434" s="147">
        <v>1</v>
      </c>
      <c r="M434" s="147">
        <v>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row>
    <row r="544" spans="1:22" s="1" customFormat="1" ht="20.25" customHeight="1">
      <c r="A544" s="243"/>
      <c r="C544" s="62"/>
      <c r="D544" s="3"/>
      <c r="E544" s="3"/>
      <c r="F544" s="3"/>
      <c r="G544" s="3"/>
      <c r="H544" s="287"/>
      <c r="I544" s="67" t="s">
        <v>36</v>
      </c>
      <c r="J544" s="68"/>
      <c r="K544" s="186"/>
      <c r="L544" s="70" t="s">
        <v>1045</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row>
    <row r="589" spans="1:22" s="1" customFormat="1" ht="20.25" customHeight="1">
      <c r="A589" s="243"/>
      <c r="C589" s="62"/>
      <c r="D589" s="3"/>
      <c r="E589" s="3"/>
      <c r="F589" s="3"/>
      <c r="G589" s="3"/>
      <c r="H589" s="287"/>
      <c r="I589" s="67" t="s">
        <v>36</v>
      </c>
      <c r="J589" s="68"/>
      <c r="K589" s="186"/>
      <c r="L589" s="70" t="s">
        <v>1045</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94</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76</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13</v>
      </c>
      <c r="K632" s="201" t="str">
        <f t="shared" si="31"/>
        <v/>
      </c>
      <c r="L632" s="117">
        <v>13</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44</v>
      </c>
      <c r="K646" s="201" t="str">
        <f t="shared" ref="K646:K660" si="33">IF(OR(COUNTIF(L646:M646,"未確認")&gt;0,COUNTIF(L646:M646,"*")&gt;0),"※","")</f>
        <v/>
      </c>
      <c r="L646" s="117">
        <v>14</v>
      </c>
      <c r="M646" s="117">
        <v>30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v>12</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12</v>
      </c>
      <c r="K655" s="201" t="str">
        <f t="shared" si="33"/>
        <v>※</v>
      </c>
      <c r="L655" s="117">
        <v>12</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v>4.7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540</v>
      </c>
    </row>
    <row r="671" spans="1:22" s="83" customFormat="1" ht="35.1" customHeight="1">
      <c r="A671" s="251" t="s">
        <v>954</v>
      </c>
      <c r="B671" s="84"/>
      <c r="C671" s="227"/>
      <c r="D671" s="228"/>
      <c r="E671" s="323" t="s">
        <v>487</v>
      </c>
      <c r="F671" s="324"/>
      <c r="G671" s="324"/>
      <c r="H671" s="325"/>
      <c r="I671" s="327"/>
      <c r="J671" s="223"/>
      <c r="K671" s="224"/>
      <c r="L671" s="301" t="s">
        <v>533</v>
      </c>
      <c r="M671" s="301" t="s">
        <v>540</v>
      </c>
    </row>
    <row r="672" spans="1:22" s="83" customFormat="1" ht="25.7" customHeight="1">
      <c r="A672" s="251" t="s">
        <v>955</v>
      </c>
      <c r="B672" s="84"/>
      <c r="C672" s="229"/>
      <c r="D672" s="286"/>
      <c r="E672" s="329"/>
      <c r="F672" s="330"/>
      <c r="G672" s="331" t="s">
        <v>1003</v>
      </c>
      <c r="H672" s="332"/>
      <c r="I672" s="328"/>
      <c r="J672" s="223"/>
      <c r="K672" s="224"/>
      <c r="L672" s="301" t="s">
        <v>533</v>
      </c>
      <c r="M672" s="301" t="s">
        <v>540</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540</v>
      </c>
    </row>
    <row r="674" spans="1:22" s="115" customFormat="1" ht="34.5" customHeight="1">
      <c r="A674" s="251" t="s">
        <v>957</v>
      </c>
      <c r="B674" s="84"/>
      <c r="C674" s="289"/>
      <c r="D674" s="291"/>
      <c r="E674" s="317" t="s">
        <v>1004</v>
      </c>
      <c r="F674" s="318"/>
      <c r="G674" s="318"/>
      <c r="H674" s="319"/>
      <c r="I674" s="333"/>
      <c r="J674" s="223"/>
      <c r="K674" s="224"/>
      <c r="L674" s="301" t="s">
        <v>533</v>
      </c>
      <c r="M674" s="301" t="s">
        <v>540</v>
      </c>
    </row>
    <row r="675" spans="1:22" s="83" customFormat="1" ht="56.1" customHeight="1">
      <c r="A675" s="251" t="s">
        <v>958</v>
      </c>
      <c r="B675" s="84"/>
      <c r="C675" s="317" t="s">
        <v>1005</v>
      </c>
      <c r="D675" s="318"/>
      <c r="E675" s="318"/>
      <c r="F675" s="318"/>
      <c r="G675" s="318"/>
      <c r="H675" s="319"/>
      <c r="I675" s="138" t="s">
        <v>492</v>
      </c>
      <c r="J675" s="223"/>
      <c r="K675" s="224"/>
      <c r="L675" s="302" t="s">
        <v>533</v>
      </c>
      <c r="M675" s="302">
        <v>41.4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2019-12-23T00:29:18Z</dcterms:modified>
</cp:coreProperties>
</file>