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C0D5418-37DC-4D78-A7B8-2EEE88590CF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<sst xmlns="http://schemas.openxmlformats.org/spreadsheetml/2006/main" count="3220" uniqueCount="1052">
  <si>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</si>
  <si>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</si>
  <si>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</si>
  <si>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</si>
  <si>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</si>
  <si>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</si>
  <si>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</si>
  <si>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</si>
  <si>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</si>
  <si>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</si>
  <si>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</si>
  <si>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</si>
  <si>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</si>
  <si>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</si>
  <si>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</si>
  <si>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</si>
  <si>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</si>
  <si>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</si>
  <si>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</si>
  <si>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</si>
  <si>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</si>
  <si>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</si>
  <si>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</si>
  <si>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</si>
  <si>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</si>
  <si>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</si>
  <si>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</si>
  <si>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</si>
  <si>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</si>
  <si>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</si>
  <si>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</si>
  <si>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</si>
  <si>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</si>
  <si>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</si>
  <si>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</si>
  <si>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</si>
  <si>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</si>
  <si>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</si>
  <si>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</si>
  <si>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</si>
  <si>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</si>
  <si>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</si>
  <si>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</si>
  <si>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</si>
  <si>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</si>
  <si>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</si>
  <si>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</si>
  <si>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</si>
  <si>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</si>
  <si>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</si>
  <si>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</si>
  <si>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</si>
  <si>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</si>
  <si>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</si>
  <si>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</si>
  <si>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</si>
  <si>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</si>
  <si>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</si>
  <si>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</si>
  <si>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</si>
  <si>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</si>
  <si>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</si>
  <si>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</si>
  <si>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</si>
  <si>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</si>
  <si>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</si>
  <si>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</si>
  <si>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</si>
  <si>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</si>
  <si>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</si>
  <si>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</si>
  <si>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</si>
  <si>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</si>
  <si>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</si>
  <si>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</si>
  <si>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</si>
  <si>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</si>
  <si>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</si>
  <si>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</si>
  <si>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</si>
  <si>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</si>
  <si>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</si>
  <si>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</si>
  <si>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</si>
  <si>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</si>
  <si>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</si>
  <si>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</si>
  <si>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</si>
  <si>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</si>
  <si>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</si>
  <si>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</si>
  <si>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</si>
  <si>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</si>
  <si>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</si>
  <si>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</si>
  <si>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</si>
  <si>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</si>
  <si>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</si>
  <si>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</si>
  <si>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</si>
  <si>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</si>
  <si>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</si>
  <si>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</si>
  <si>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</si>
  <si>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</si>
  <si>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</si>
  <si>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</si>
  <si>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</si>
  <si>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</si>
  <si>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</si>
  <si>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</si>
  <si>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</si>
  <si>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</si>
  <si>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</si>
  <si>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</si>
  <si>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</si>
  <si>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</si>
  <si>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</si>
  <si>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</si>
  <si>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</si>
  <si>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</si>
  <si>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</si>
  <si>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</si>
  <si>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</si>
  <si>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</si>
  <si>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</si>
  <si>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</si>
  <si>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</si>
  <si>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</si>
  <si>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</si>
  <si>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</si>
  <si>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</si>
  <si>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</si>
  <si>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</si>
  <si>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</si>
  <si>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</si>
  <si>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</si>
  <si>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</si>
  <si>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</si>
  <si>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</si>
  <si>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</si>
  <si>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</si>
  <si>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</si>
  <si>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</si>
  <si>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</si>
  <si>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</si>
  <si>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</si>
  <si>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</si>
  <si>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</si>
  <si>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</si>
  <si>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</si>
  <si>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</si>
  <si>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</si>
  <si>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</si>
  <si>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</si>
  <si>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</si>
  <si>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</si>
  <si>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</si>
  <si>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</si>
  <si>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</si>
  <si>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</si>
  <si>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</si>
  <si>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</si>
  <si>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</si>
  <si>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</si>
  <si>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</si>
  <si>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</si>
  <si>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</si>
  <si>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</si>
  <si>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</si>
  <si>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</si>
  <si>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</si>
  <si>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</si>
  <si>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</si>
  <si>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</si>
  <si>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</si>
  <si>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</si>
  <si>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</si>
  <si>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</si>
  <si>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</si>
  <si>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</si>
  <si>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</si>
  <si>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</si>
  <si>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</si>
  <si>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</si>
  <si>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</si>
  <si>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</si>
  <si>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</si>
  <si>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</si>
  <si>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</si>
  <si>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</si>
  <si>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</si>
  <si>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</si>
  <si>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</si>
  <si>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</si>
  <si>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</si>
  <si>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</si>
  <si>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</si>
  <si>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</si>
  <si>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</si>
  <si>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</si>
  <si>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</si>
  <si>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</si>
  <si>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</si>
  <si>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</si>
  <si>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</si>
  <si>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</si>
  <si>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</si>
  <si>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</si>
  <si>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</si>
  <si>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</si>
  <si>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</si>
  <si>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</si>
  <si>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</si>
  <si>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</si>
  <si>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</si>
  <si>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</si>
  <si>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</si>
  <si>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</si>
  <si>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</si>
  <si>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</si>
  <si>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</si>
  <si>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</si>
  <si>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</si>
  <si>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</si>
  <si>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</si>
  <si>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</si>
  <si>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</si>
  <si>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</si>
  <si>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</si>
  <si>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</si>
  <si>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</si>
  <si>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</si>
  <si>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</si>
  <si>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</si>
  <si>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</si>
  <si>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</si>
  <si>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</si>
  <si>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</si>
  <si>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</si>
  <si>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</si>
  <si>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</si>
  <si>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</si>
  <si>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</si>
  <si>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</si>
  <si>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</si>
  <si>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</si>
  <si>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</si>
  <si>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</si>
  <si>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</si>
  <si>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</si>
  <si>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</si>
  <si>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</si>
  <si>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</si>
  <si>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</si>
  <si>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</si>
  <si>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</si>
  <si>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</si>
  <si>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</si>
  <si>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</si>
  <si>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</si>
  <si>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</si>
  <si>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</si>
  <si>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</si>
  <si>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</si>
  <si>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</si>
  <si>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</si>
  <si>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</si>
  <si>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</si>
  <si>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</si>
  <si>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</si>
  <si>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</si>
  <si>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</si>
  <si>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</si>
  <si>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</si>
  <si>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</si>
  <si>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</si>
  <si>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</si>
  <si>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</si>
  <si>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</si>
  <si>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</si>
  <si>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</si>
  <si>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</si>
  <si>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</si>
  <si>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</si>
  <si>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</si>
  <si>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</si>
  <si>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</si>
  <si>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</si>
  <si>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</si>
  <si>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</si>
  <si>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</si>
  <si>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</si>
  <si>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</si>
  <si>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</si>
  <si>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</si>
  <si>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</si>
  <si>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</si>
  <si>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</si>
  <si>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</si>
  <si>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</si>
  <si>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</si>
  <si>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</si>
  <si>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</si>
  <si>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</si>
  <si>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</si>
  <si>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</si>
  <si>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</si>
  <si>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</si>
  <si>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</si>
  <si>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</si>
  <si>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</si>
  <si>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</si>
  <si>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</si>
  <si>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</si>
  <si>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</si>
  <si>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</si>
  <si>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</si>
  <si>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</si>
  <si>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</si>
  <si>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</si>
  <si>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</si>
  <si>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</si>
  <si>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</si>
  <si>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</si>
  <si>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</si>
  <si>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</si>
  <si>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</si>
  <si>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</si>
  <si>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</si>
  <si>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</si>
  <si>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</si>
  <si>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</si>
  <si>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</si>
  <si>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</si>
  <si>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</si>
  <si>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</si>
  <si>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</si>
  <si>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</si>
  <si>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</si>
  <si>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</si>
  <si>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</si>
  <si>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</si>
  <si>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</si>
  <si>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</si>
  <si>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</si>
  <si>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</si>
  <si>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</si>
  <si>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</si>
  <si>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</si>
  <si>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</si>
  <si>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</si>
  <si>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</si>
  <si>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</si>
  <si>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</si>
  <si>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</si>
  <si>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</si>
  <si>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</si>
  <si>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</si>
  <si>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</si>
  <si>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</si>
  <si>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</si>
  <si>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</si>
  <si>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</si>
  <si>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</si>
  <si>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</si>
  <si>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</si>
  <si>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</si>
  <si>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</si>
  <si>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</si>
  <si>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</si>
  <si>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</si>
  <si>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</si>
  <si>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</si>
  <si>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</si>
  <si>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</si>
  <si>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</si>
  <si>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</si>
  <si>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</si>
  <si>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</si>
  <si>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</si>
  <si>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</si>
  <si>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</si>
  <si>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</si>
  <si>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</si>
  <si>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</si>
  <si>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</si>
  <si>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</si>
  <si>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</si>
  <si>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</si>
  <si>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</si>
  <si>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</si>
  <si>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</si>
  <si>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</si>
  <si>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</si>
  <si>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</si>
  <si>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</si>
  <si>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</si>
  <si>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</si>
  <si>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</si>
  <si>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</si>
  <si>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</si>
  <si>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</si>
  <si>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</si>
  <si>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</si>
  <si>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</si>
  <si>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</si>
  <si>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</si>
  <si>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</si>
  <si>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</si>
  <si>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</si>
  <si>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</si>
  <si>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</si>
  <si>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</si>
  <si>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</si>
  <si>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</si>
  <si>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</si>
  <si>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</si>
  <si>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</si>
  <si>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</si>
  <si>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</si>
  <si>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</si>
  <si>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</si>
  <si>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</si>
  <si>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</si>
  <si>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</si>
  <si>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</si>
  <si>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</si>
  <si>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</si>
  <si>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</si>
  <si>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</si>
  <si>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</si>
  <si>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</si>
  <si>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</si>
  <si>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</si>
  <si>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</si>
  <si>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</si>
  <si>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</si>
  <si>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</si>
  <si>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</si>
  <si>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</si>
  <si>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</si>
  <si>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</si>
  <si>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</si>
  <si>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</si>
  <si>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</si>
  <si>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</si>
  <si>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</si>
  <si>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</si>
  <si>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</si>
  <si>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</si>
  <si>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</si>
  <si>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</si>
  <si>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</si>
  <si>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</si>
  <si>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</si>
  <si>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</si>
  <si>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</si>
  <si>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</si>
  <si>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</si>
  <si>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</si>
  <si>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</si>
  <si>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</si>
  <si>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</si>
  <si>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</si>
  <si>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</si>
  <si>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</si>
  <si>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</si>
  <si>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</si>
  <si>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</si>
  <si>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</si>
  <si>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</si>
  <si>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</si>
  <si>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</si>
  <si>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</si>
  <si>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</si>
  <si>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</si>
  <si>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</si>
  <si>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</si>
  <si>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</si>
  <si>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</si>
  <si>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</si>
  <si>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</si>
  <si>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</si>
  <si>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</si>
  <si>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</si>
  <si>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</si>
  <si>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</si>
  <si>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</si>
  <si>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</si>
  <si>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</si>
  <si>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</si>
  <si>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</si>
  <si>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</si>
  <si>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</si>
  <si>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</si>
  <si>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</si>
  <si>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</si>
  <si>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</si>
  <si>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</si>
  <si>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</si>
  <si>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</si>
  <si>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</si>
  <si>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</si>
  <si>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</si>
  <si>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</si>
  <si>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</si>
  <si>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</si>
  <si>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</si>
  <si>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</si>
  <si>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</si>
  <si>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</si>
  <si>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</si>
  <si>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</si>
  <si>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</si>
  <si>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</si>
  <si>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</si>
  <si>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</si>
  <si>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</si>
  <si>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</si>
  <si>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</si>
  <si>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</si>
  <si>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</si>
  <si>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</si>
  <si>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</si>
  <si>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</si>
  <si>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</si>
  <si>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</si>
  <si>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</si>
  <si>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</si>
  <si>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</si>
  <si>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</si>
  <si>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</si>
  <si>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</si>
  <si>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</si>
  <si>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</si>
  <si>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</si>
  <si>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</si>
  <si>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</si>
  <si>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</si>
  <si>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</si>
  <si>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</si>
  <si>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</si>
  <si>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</si>
  <si>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</si>
  <si>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</si>
  <si>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</si>
  <si>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</si>
  <si>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</si>
  <si>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</si>
  <si>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</si>
  <si>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</si>
  <si>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</si>
  <si>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</si>
  <si>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</si>
  <si>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</si>
  <si>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</si>
  <si>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</si>
  <si>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</si>
  <si>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</si>
  <si>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</si>
  <si>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</si>
  <si>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</si>
  <si>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</si>
  <si>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</si>
  <si>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</si>
  <si>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</si>
  <si>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</si>
  <si>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</si>
  <si>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</si>
  <si>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</si>
  <si>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</si>
  <si>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</si>
  <si>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</si>
  <si>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</si>
  <si>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</si>
  <si>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</si>
  <si>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</si>
  <si>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</si>
  <si>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</si>
  <si>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</si>
  <si>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</si>
  <si>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</si>
  <si>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</si>
  <si>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</si>
  <si>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</si>
  <si>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</si>
  <si>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</si>
  <si>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</si>
  <si>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</si>
  <si>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</si>
  <si>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</si>
  <si>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</si>
  <si>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</si>
  <si>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</si>
  <si>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</si>
  <si>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</si>
  <si>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</si>
  <si>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</si>
  <si>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</si>
  <si>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</si>
  <si>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</si>
  <si>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</si>
  <si>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</si>
  <si>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</si>
  <si>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</si>
  <si>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</si>
  <si>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</si>
  <si>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</si>
  <si>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</si>
  <si>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</si>
  <si>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</si>
  <si>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</si>
  <si>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</si>
  <si>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</si>
  <si>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</si>
  <si>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</si>
  <si>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</si>
  <si>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</si>
  <si>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</si>
  <si>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</si>
  <si>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</si>
  <si>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</si>
  <si>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</si>
  <si>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</si>
  <si>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</si>
  <si>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</si>
  <si>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</si>
  <si>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</si>
  <si>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</si>
  <si>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</si>
  <si>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</si>
  <si>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</si>
  <si>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</si>
  <si>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</si>
  <si>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</si>
  <si>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</si>
  <si>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</si>
  <si>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</si>
  <si>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</si>
  <si>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</si>
  <si>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</si>
  <si>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</si>
  <si>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</si>
  <si>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</si>
  <si>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</si>
  <si>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</si>
  <si>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</si>
  <si>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</si>
  <si>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</si>
  <si>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</si>
  <si>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</si>
  <si>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</si>
  <si>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</si>
  <si>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</si>
  <si>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</si>
  <si>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</si>
  <si>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</si>
  <si>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</si>
  <si>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</si>
  <si>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</si>
  <si>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</si>
  <si>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</si>
  <si>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</si>
  <si>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</si>
  <si>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</si>
  <si>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</si>
  <si>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</si>
  <si>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</si>
  <si>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</si>
  <si>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</si>
  <si>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</si>
  <si>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</si>
  <si>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</si>
  <si>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</si>
  <si>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</si>
  <si>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</si>
  <si>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</si>
  <si>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</si>
  <si>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</si>
  <si>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</si>
  <si>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</si>
  <si>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</si>
  <si>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</si>
  <si>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</si>
  <si>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</si>
  <si>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</si>
  <si>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</si>
  <si>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</si>
  <si>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</si>
  <si>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</si>
  <si>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</si>
  <si>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</si>
  <si>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</si>
  <si>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</si>
  <si>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</si>
  <si>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</si>
  <si>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</si>
  <si>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</si>
  <si>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</si>
  <si>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</si>
  <si>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</si>
  <si>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</si>
  <si>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</si>
  <si>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</si>
  <si>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</si>
  <si>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</si>
  <si>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</si>
  <si>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</si>
  <si>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</si>
  <si>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</si>
  <si>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</si>
  <si>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</si>
  <si>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</si>
  <si>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</si>
  <si>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</si>
  <si>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</si>
  <si>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</si>
  <si>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</si>
  <si>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</si>
  <si>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</si>
  <si>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</si>
  <si>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</si>
  <si>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</si>
  <si>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</si>
  <si>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</si>
  <si>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</si>
  <si>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</si>
  <si>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</si>
  <si>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</si>
  <si>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</si>
  <si>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</si>
  <si>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</si>
  <si>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</si>
  <si>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</si>
  <si>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</si>
  <si>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</si>
  <si>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</si>
  <si>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</si>
  <si>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</si>
  <si>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</si>
  <si>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</si>
  <si>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</si>
  <si>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</si>
  <si>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</si>
  <si>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</si>
  <si>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</si>
  <si>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</si>
  <si>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</si>
  <si>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</si>
  <si>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</si>
  <si>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</si>
  <si>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</si>
  <si>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</si>
  <si>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</si>
  <si>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</si>
  <si>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</si>
  <si>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</si>
  <si>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</si>
  <si>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</si>
  <si>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</si>
  <si>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</si>
  <si>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</si>
  <si>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</si>
  <si>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</si>
  <si>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</si>
  <si>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</si>
  <si>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</si>
  <si>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</si>
  <si>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</si>
  <si>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</si>
  <si>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</si>
  <si>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</si>
  <si>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</si>
  <si>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</si>
  <si>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</si>
  <si>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</si>
  <si>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</si>
  <si>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</si>
  <si>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</si>
  <si>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</si>
  <si>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</si>
  <si>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</si>
  <si>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</si>
  <si>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</si>
  <si>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</si>
  <si>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</si>
  <si>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</si>
  <si>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</si>
  <si>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</si>
  <si>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</si>
  <si>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</si>
  <si>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</si>
  <si>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</si>
  <si>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</si>
  <si>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</si>
  <si>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</si>
  <si>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</si>
  <si>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</si>
  <si>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</si>
  <si>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</si>
  <si>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</si>
  <si>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</si>
  <si>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</si>
  <si>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</si>
  <si>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</si>
  <si>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</si>
  <si>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</si>
  <si>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</si>
  <si>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</si>
  <si>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</si>
  <si>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</si>
  <si>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</si>
  <si>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</si>
  <si>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</si>
  <si>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</si>
  <si>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</si>
  <si>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</si>
  <si>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</si>
  <si>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</si>
  <si>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</si>
  <si>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</si>
  <si>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</si>
  <si>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</si>
  <si>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</si>
  <si>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</si>
  <si>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</si>
  <si>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</si>
  <si>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</si>
  <si>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</si>
  <si>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</si>
  <si>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</si>
  <si>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</si>
  <si>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</si>
  <si>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</si>
  <si>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</si>
  <si>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</si>
  <si>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</si>
  <si>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</si>
  <si>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</si>
  <si>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</si>
  <si>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</si>
  <si>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</si>
  <si>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</si>
  <si>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</si>
  <si>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</si>
  <si>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</si>
  <si>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</si>
  <si>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</si>
  <si>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</si>
  <si>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</si>
  <si>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</si>
  <si>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</si>
  <si>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</si>
  <si>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</si>
  <si>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</si>
  <si>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</si>
  <si>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</si>
  <si>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</si>
  <si>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</si>
  <si>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</si>
  <si>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</si>
  <si>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</si>
  <si>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</si>
  <si>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</si>
  <si>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</si>
  <si>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</si>
  <si>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</si>
  <si>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</si>
  <si>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</si>
  <si>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</si>
  <si>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</si>
  <si>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</si>
  <si>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</si>
  <si>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</si>
  <si>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</si>
  <si>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</si>
  <si>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</si>
  <si>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</si>
  <si>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</si>
  <si>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</si>
  <si>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</si>
  <si>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</si>
  <si>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</si>
  <si>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</si>
  <si>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</si>
  <si>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</si>
  <si>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</si>
  <si>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</si>
  <si>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</si>
  <si>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</si>
  <si>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</si>
  <si>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</si>
  <si>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</si>
  <si>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</si>
  <si>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</si>
  <si>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</si>
  <si>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</si>
  <si>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</si>
  <si>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</si>
  <si>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</si>
  <si>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</si>
  <si>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</si>
  <si>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</si>
  <si>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</si>
  <si>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</si>
  <si>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</si>
  <si>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</si>
  <si>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</si>
  <si>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</si>
  <si>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</si>
  <si>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</si>
  <si>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</si>
  <si>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</si>
  <si>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</si>
  <si>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</si>
  <si>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</si>
  <si>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</si>
  <si>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</si>
  <si>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</si>
  <si>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</si>
  <si>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</si>
  <si>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</si>
  <si>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</si>
  <si>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</si>
  <si>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</si>
  <si>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</si>
  <si>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</si>
  <si>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</si>
  <si>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</si>
  <si>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</si>
  <si>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</si>
  <si>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</si>
  <si>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</si>
  <si>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</si>
  <si>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</si>
  <si>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</si>
  <si>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</si>
  <si>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</si>
  <si>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</si>
  <si>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</si>
  <si>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</si>
  <si>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</si>
  <si>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</si>
  <si>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</si>
  <si>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</si>
  <si>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</si>
  <si>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</si>
  <si>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</si>
  <si>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</si>
  <si>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</si>
  <si>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</si>
  <si>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</si>
  <si>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</si>
  <si>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</si>
  <si>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</si>
  <si>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</si>
  <si>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</si>
  <si>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</si>
  <si>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</si>
  <si>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</si>
  <si>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</si>
  <si>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</si>
  <si>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</si>
  <si>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</si>
  <si>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</si>
  <si>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</si>
  <si>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</si>
  <si>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</si>
  <si>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</si>
  <si>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</si>
  <si>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</si>
  <si>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</si>
  <si>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</si>
  <si>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</si>
  <si>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</si>
  <si>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</si>
  <si>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</si>
  <si>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</si>
  <si>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</si>
  <si>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</si>
  <si>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</si>
  <si>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</si>
  <si>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</si>
  <si>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</si>
  <si>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</si>
  <si>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</si>
  <si>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</si>
  <si>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</si>
  <si>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</si>
  <si>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</si>
  <si>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</si>
  <si>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</si>
  <si>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</si>
  <si>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</si>
  <si>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</si>
  <si>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</si>
  <si>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</si>
  <si>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</si>
  <si>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</si>
  <si>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</si>
  <si>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</si>
  <si>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</si>
  <si>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</si>
  <si>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</si>
  <si>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</si>
  <si>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</si>
  <si>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</si>
  <si>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</si>
  <si>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</si>
  <si>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</si>
  <si>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</si>
  <si>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</si>
  <si>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</si>
  <si>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</si>
  <si>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</si>
  <si>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</si>
  <si>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</si>
  <si>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</si>
  <si>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</si>
  <si>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</si>
  <si>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</si>
  <si>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</si>
  <si>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</si>
  <si>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</si>
  <si>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</si>
  <si>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</si>
  <si>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</si>
  <si>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</si>
  <si>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</si>
  <si>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</si>
  <si>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</si>
  <si>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</si>
  <si>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</si>
  <si>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</si>
  <si>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</si>
  <si>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</si>
  <si>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医療法人社団明日佳埼玉あすか松伏病院</t>
    <phoneticPr fontId="3"/>
  </si>
  <si>
    <t>〒343-0112 北葛飾郡松伏町松葉１－５－７</t>
    <phoneticPr fontId="3"/>
  </si>
  <si>
    <t>〇</t>
  </si>
  <si>
    <t>医療法人</t>
  </si>
  <si>
    <t>内科</t>
  </si>
  <si>
    <t>ＤＰＣ病院ではない</t>
  </si>
  <si>
    <t>有</t>
  </si>
  <si>
    <t>-</t>
    <phoneticPr fontId="3"/>
  </si>
  <si>
    <t>急性期機能病棟01</t>
  </si>
  <si>
    <t>急性期機能</t>
  </si>
  <si>
    <t>療養病棟入院料１</t>
  </si>
  <si>
    <t>慢性期機能病棟01</t>
  </si>
  <si>
    <t>慢性期機能</t>
  </si>
  <si>
    <t>2019年6月</t>
  </si>
  <si>
    <t>介護病棟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</si>
</sst>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22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1048</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1048</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1048</v>
      </c>
      <c r="N35" s="282" t="s">
        <v>1051</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1048</v>
      </c>
      <c r="N44" s="282" t="s">
        <v>1051</v>
      </c>
    </row>
    <row r="45" spans="1:22" s="21" customFormat="1" ht="34.5" customHeight="1">
      <c r="A45" s="278" t="s">
        <v>984</v>
      </c>
      <c r="B45" s="17"/>
      <c r="C45" s="19"/>
      <c r="D45" s="19"/>
      <c r="E45" s="19"/>
      <c r="F45" s="19"/>
      <c r="G45" s="19"/>
      <c r="H45" s="20"/>
      <c r="I45" s="306" t="s">
        <v>2</v>
      </c>
      <c r="J45" s="307"/>
      <c r="K45" s="308"/>
      <c r="L45" s="25"/>
      <c r="M45" s="25"/>
      <c r="N45" s="25" t="s">
        <v>1039</v>
      </c>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row>
    <row r="53" spans="1:14" s="21" customFormat="1" ht="34.5" customHeight="1">
      <c r="A53" s="278" t="s">
        <v>984</v>
      </c>
      <c r="B53" s="17"/>
      <c r="C53" s="19"/>
      <c r="D53" s="19"/>
      <c r="E53" s="19"/>
      <c r="F53" s="19"/>
      <c r="G53" s="19"/>
      <c r="H53" s="20"/>
      <c r="I53" s="309" t="s">
        <v>985</v>
      </c>
      <c r="J53" s="309"/>
      <c r="K53" s="309"/>
      <c r="L53" s="29" t="s">
        <v>533</v>
      </c>
      <c r="M53" s="29" t="s">
        <v>533</v>
      </c>
      <c r="N53" s="29" t="s">
        <v>1050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7">
      <c r="A89" s="243"/>
      <c r="B89" s="18"/>
      <c r="C89" s="62"/>
      <c r="D89" s="3"/>
      <c r="E89" s="3"/>
      <c r="F89" s="3"/>
      <c r="G89" s="3"/>
      <c r="H89" s="287"/>
      <c r="I89" s="287"/>
      <c r="J89" s="64" t="s">
        <v>35</v>
      </c>
      <c r="K89" s="65"/>
      <c r="L89" s="262" t="s">
        <v>1045</v>
      </c>
      <c r="M89" s="262" t="s">
        <v>1048</v>
      </c>
      <c r="N89" s="262" t="s">
        <v>1051</v>
      </c>
    </row>
    <row r="90" spans="1:22" s="21" customFormat="1">
      <c r="A90" s="243"/>
      <c r="B90" s="1"/>
      <c r="C90" s="3"/>
      <c r="D90" s="3"/>
      <c r="E90" s="3"/>
      <c r="F90" s="3"/>
      <c r="G90" s="3"/>
      <c r="H90" s="287"/>
      <c r="I90" s="67" t="s">
        <v>36</v>
      </c>
      <c r="J90" s="68"/>
      <c r="K90" s="69"/>
      <c r="L90" s="262" t="s">
        <v>1046</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23</v>
      </c>
      <c r="K99" s="237" t="str">
        <f>IF(OR(COUNTIF(L99:N99,"未確認")&gt;0,COUNTIF(L99:N99,"~*")&gt;0),"※","")</f>
        <v/>
      </c>
      <c r="L99" s="258">
        <v>23</v>
      </c>
      <c r="M99" s="258">
        <v>0</v>
      </c>
      <c r="N99" s="258">
        <v>0</v>
      </c>
    </row>
    <row r="100" spans="1:22" s="83" customFormat="1" ht="34.5" customHeight="1">
      <c r="A100" s="244" t="s">
        <v>611</v>
      </c>
      <c r="B100" s="84"/>
      <c r="C100" s="396"/>
      <c r="D100" s="397"/>
      <c r="E100" s="409"/>
      <c r="F100" s="410"/>
      <c r="G100" s="415" t="s">
        <v>44</v>
      </c>
      <c r="H100" s="417"/>
      <c r="I100" s="420"/>
      <c r="J100" s="256">
        <f t="shared" si="0"/>
        <v>23</v>
      </c>
      <c r="K100" s="237" t="str">
        <f>IF(OR(COUNTIF(L100:N100,"未確認")&gt;0,COUNTIF(L100:N100,"~*")&gt;0),"※","")</f>
        <v/>
      </c>
      <c r="L100" s="258">
        <v>23</v>
      </c>
      <c r="M100" s="258">
        <v>0</v>
      </c>
      <c r="N100" s="258">
        <v>0</v>
      </c>
    </row>
    <row r="101" spans="1:22" s="83" customFormat="1" ht="34.5" customHeight="1">
      <c r="A101" s="244" t="s">
        <v>610</v>
      </c>
      <c r="B101" s="84"/>
      <c r="C101" s="396"/>
      <c r="D101" s="397"/>
      <c r="E101" s="320" t="s">
        <v>45</v>
      </c>
      <c r="F101" s="321"/>
      <c r="G101" s="321"/>
      <c r="H101" s="322"/>
      <c r="I101" s="420"/>
      <c r="J101" s="256">
        <f t="shared" si="0"/>
        <v>23</v>
      </c>
      <c r="K101" s="237" t="str">
        <f>IF(OR(COUNTIF(L101:N101,"未確認")&gt;0,COUNTIF(L101:N101,"~*")&gt;0),"※","")</f>
        <v/>
      </c>
      <c r="L101" s="258">
        <v>23</v>
      </c>
      <c r="M101" s="258">
        <v>0</v>
      </c>
      <c r="N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IF(OR(COUNTIF(L101:N101,"未確認")&gt;0,COUNTIF(L101:N101,"~*")&gt;0),"※","")</f>
        <v/>
      </c>
      <c r="L102" s="258">
        <v>30</v>
      </c>
      <c r="M102" s="258">
        <v>0</v>
      </c>
      <c r="N102" s="258">
        <v>0</v>
      </c>
    </row>
    <row r="103" spans="1:22" s="83" customFormat="1" ht="34.5" customHeight="1">
      <c r="A103" s="244" t="s">
        <v>613</v>
      </c>
      <c r="B103" s="84"/>
      <c r="C103" s="334" t="s">
        <v>46</v>
      </c>
      <c r="D103" s="336"/>
      <c r="E103" s="334" t="s">
        <v>42</v>
      </c>
      <c r="F103" s="335"/>
      <c r="G103" s="335"/>
      <c r="H103" s="336"/>
      <c r="I103" s="420"/>
      <c r="J103" s="256">
        <f t="shared" si="0"/>
        <v>107</v>
      </c>
      <c r="K103" s="237" t="str">
        <f t="shared" si="1"/>
        <v/>
      </c>
      <c r="L103" s="258">
        <v>0</v>
      </c>
      <c r="M103" s="258">
        <v>60</v>
      </c>
      <c r="N103" s="258">
        <v>47</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c r="N104" s="258">
        <v>0</v>
      </c>
    </row>
    <row r="105" spans="1:22" s="83" customFormat="1" ht="34.5" customHeight="1">
      <c r="A105" s="244" t="s">
        <v>615</v>
      </c>
      <c r="B105" s="84"/>
      <c r="C105" s="396"/>
      <c r="D105" s="397"/>
      <c r="E105" s="428"/>
      <c r="F105" s="410"/>
      <c r="G105" s="320" t="s">
        <v>48</v>
      </c>
      <c r="H105" s="322"/>
      <c r="I105" s="420"/>
      <c r="J105" s="256">
        <f t="shared" si="0"/>
        <v>47</v>
      </c>
      <c r="K105" s="237" t="str">
        <f t="shared" si="1"/>
        <v/>
      </c>
      <c r="L105" s="258">
        <v>0</v>
      </c>
      <c r="M105" s="258">
        <v>0</v>
      </c>
      <c r="N105" s="258">
        <v>47</v>
      </c>
    </row>
    <row r="106" spans="1:22" s="83" customFormat="1" ht="34.5" customHeight="1">
      <c r="A106" s="244" t="s">
        <v>613</v>
      </c>
      <c r="B106" s="84"/>
      <c r="C106" s="396"/>
      <c r="D106" s="397"/>
      <c r="E106" s="334" t="s">
        <v>45</v>
      </c>
      <c r="F106" s="335"/>
      <c r="G106" s="335"/>
      <c r="H106" s="336"/>
      <c r="I106" s="420"/>
      <c r="J106" s="256">
        <f t="shared" si="0"/>
        <v>107</v>
      </c>
      <c r="K106" s="237" t="str">
        <f t="shared" si="1"/>
        <v/>
      </c>
      <c r="L106" s="258">
        <v>0</v>
      </c>
      <c r="M106" s="258">
        <v>60</v>
      </c>
      <c r="N106" s="258">
        <v>47</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c r="N107" s="258">
        <v>0</v>
      </c>
    </row>
    <row r="108" spans="1:22" s="83" customFormat="1" ht="34.5" customHeight="1">
      <c r="A108" s="244" t="s">
        <v>615</v>
      </c>
      <c r="B108" s="84"/>
      <c r="C108" s="396"/>
      <c r="D108" s="397"/>
      <c r="E108" s="409"/>
      <c r="F108" s="410"/>
      <c r="G108" s="320" t="s">
        <v>48</v>
      </c>
      <c r="H108" s="322"/>
      <c r="I108" s="420"/>
      <c r="J108" s="256">
        <f t="shared" si="0"/>
        <v>47</v>
      </c>
      <c r="K108" s="237" t="str">
        <f t="shared" si="1"/>
        <v/>
      </c>
      <c r="L108" s="258">
        <v>0</v>
      </c>
      <c r="M108" s="258">
        <v>0</v>
      </c>
      <c r="N108" s="258">
        <v>47</v>
      </c>
    </row>
    <row r="109" spans="1:22" s="83" customFormat="1" ht="34.5" customHeight="1">
      <c r="A109" s="244" t="s">
        <v>613</v>
      </c>
      <c r="B109" s="84"/>
      <c r="C109" s="396"/>
      <c r="D109" s="397"/>
      <c r="E109" s="323" t="s">
        <v>612</v>
      </c>
      <c r="F109" s="324"/>
      <c r="G109" s="324"/>
      <c r="H109" s="325"/>
      <c r="I109" s="420"/>
      <c r="J109" s="256">
        <f t="shared" si="0"/>
        <v>99</v>
      </c>
      <c r="K109" s="237" t="str">
        <f t="shared" si="1"/>
        <v/>
      </c>
      <c r="L109" s="258">
        <v>0</v>
      </c>
      <c r="M109" s="258">
        <v>52</v>
      </c>
      <c r="N109" s="258">
        <v>47</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0</v>
      </c>
      <c r="M110" s="258">
        <v>52</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1047</v>
      </c>
      <c r="N131" s="98" t="s">
        <v>533</v>
      </c>
    </row>
    <row r="132" spans="1:22" s="83" customFormat="1" ht="34.5" customHeight="1">
      <c r="A132" s="244" t="s">
        <v>621</v>
      </c>
      <c r="B132" s="84"/>
      <c r="C132" s="295"/>
      <c r="D132" s="297"/>
      <c r="E132" s="320" t="s">
        <v>58</v>
      </c>
      <c r="F132" s="321"/>
      <c r="G132" s="321"/>
      <c r="H132" s="322"/>
      <c r="I132" s="389"/>
      <c r="J132" s="101"/>
      <c r="K132" s="102"/>
      <c r="L132" s="82">
        <v>23</v>
      </c>
      <c r="M132" s="82">
        <v>60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47</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47</v>
      </c>
      <c r="K153" s="264" t="str">
        <f t="shared" si="3"/>
        <v/>
      </c>
      <c r="L153" s="117">
        <v>47</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69</v>
      </c>
      <c r="K157" s="264" t="str">
        <f t="shared" si="3"/>
        <v/>
      </c>
      <c r="L157" s="117">
        <v>0</v>
      </c>
      <c r="M157" s="117">
        <v>69</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54</v>
      </c>
      <c r="K160" s="264" t="str">
        <f t="shared" si="3"/>
        <v/>
      </c>
      <c r="L160" s="117">
        <v>0</v>
      </c>
      <c r="M160" s="117">
        <v>0</v>
      </c>
      <c r="N160" s="117">
        <v>54</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22</v>
      </c>
      <c r="K269" s="81" t="str">
        <f t="shared" si="8"/>
        <v/>
      </c>
      <c r="L269" s="147">
        <v>9</v>
      </c>
      <c r="M269" s="147">
        <v>8</v>
      </c>
      <c r="N269" s="147">
        <v>5</v>
      </c>
    </row>
    <row r="270" spans="1:22" s="83" customFormat="1" ht="34.5" customHeight="1">
      <c r="A270" s="249" t="s">
        <v>725</v>
      </c>
      <c r="B270" s="120"/>
      <c r="C270" s="371"/>
      <c r="D270" s="371"/>
      <c r="E270" s="371"/>
      <c r="F270" s="371"/>
      <c r="G270" s="371" t="s">
        <v>148</v>
      </c>
      <c r="H270" s="371"/>
      <c r="I270" s="404"/>
      <c r="J270" s="266">
        <f t="shared" si="9"/>
        <v>8.1999999999999993</v>
      </c>
      <c r="K270" s="81" t="str">
        <f t="shared" si="8"/>
        <v/>
      </c>
      <c r="L270" s="148">
        <v>2.6</v>
      </c>
      <c r="M270" s="148">
        <v>3.6</v>
      </c>
      <c r="N270" s="148">
        <v>2</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3</v>
      </c>
      <c r="M271" s="147">
        <v>5</v>
      </c>
      <c r="N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1</v>
      </c>
      <c r="M273" s="147">
        <v>12</v>
      </c>
      <c r="N273" s="147">
        <v>8</v>
      </c>
    </row>
    <row r="274" spans="1:14" s="83" customFormat="1" ht="34.5" customHeight="1">
      <c r="A274" s="249" t="s">
        <v>727</v>
      </c>
      <c r="B274" s="120"/>
      <c r="C274" s="372"/>
      <c r="D274" s="372"/>
      <c r="E274" s="372"/>
      <c r="F274" s="372"/>
      <c r="G274" s="371" t="s">
        <v>148</v>
      </c>
      <c r="H274" s="371"/>
      <c r="I274" s="404"/>
      <c r="J274" s="266">
        <f t="shared" si="9"/>
        <v>6.6</v>
      </c>
      <c r="K274" s="81" t="str">
        <f t="shared" si="8"/>
        <v/>
      </c>
      <c r="L274" s="148">
        <v>0.9</v>
      </c>
      <c r="M274" s="148">
        <v>3.3</v>
      </c>
      <c r="N274" s="148">
        <v>2.4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1</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1051</v>
      </c>
    </row>
    <row r="368" spans="1:22" s="118" customFormat="1" ht="20.25" customHeight="1">
      <c r="A368" s="243"/>
      <c r="B368" s="1"/>
      <c r="C368" s="3"/>
      <c r="D368" s="3"/>
      <c r="E368" s="3"/>
      <c r="F368" s="3"/>
      <c r="G368" s="3"/>
      <c r="H368" s="287"/>
      <c r="I368" s="67" t="s">
        <v>36</v>
      </c>
      <c r="J368" s="170"/>
      <c r="K368" s="79"/>
      <c r="L368" s="137" t="s">
        <v>1046</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579</v>
      </c>
      <c r="K392" s="81" t="str">
        <f t="shared" ref="K392:K397" si="12">IF(OR(COUNTIF(L392:N392,"未確認")&gt;0,COUNTIF(L392:N392,"~*")&gt;0),"※","")</f>
        <v/>
      </c>
      <c r="L392" s="147">
        <v>374</v>
      </c>
      <c r="M392" s="147">
        <v>157</v>
      </c>
      <c r="N392" s="147">
        <v>48</v>
      </c>
    </row>
    <row r="393" spans="1:22" s="83" customFormat="1" ht="34.5" customHeight="1">
      <c r="A393" s="249" t="s">
        <v>773</v>
      </c>
      <c r="B393" s="84"/>
      <c r="C393" s="370"/>
      <c r="D393" s="380"/>
      <c r="E393" s="320" t="s">
        <v>224</v>
      </c>
      <c r="F393" s="321"/>
      <c r="G393" s="321"/>
      <c r="H393" s="322"/>
      <c r="I393" s="343"/>
      <c r="J393" s="140">
        <f t="shared" si="11"/>
        <v>388</v>
      </c>
      <c r="K393" s="81" t="str">
        <f t="shared" si="12"/>
        <v/>
      </c>
      <c r="L393" s="147">
        <v>183</v>
      </c>
      <c r="M393" s="147">
        <v>157</v>
      </c>
      <c r="N393" s="147">
        <v>48</v>
      </c>
    </row>
    <row r="394" spans="1:22" s="83" customFormat="1" ht="34.5" customHeight="1">
      <c r="A394" s="250" t="s">
        <v>774</v>
      </c>
      <c r="B394" s="84"/>
      <c r="C394" s="370"/>
      <c r="D394" s="381"/>
      <c r="E394" s="320" t="s">
        <v>225</v>
      </c>
      <c r="F394" s="321"/>
      <c r="G394" s="321"/>
      <c r="H394" s="322"/>
      <c r="I394" s="343"/>
      <c r="J394" s="140">
        <f t="shared" si="11"/>
        <v>18</v>
      </c>
      <c r="K394" s="81" t="str">
        <f t="shared" si="12"/>
        <v/>
      </c>
      <c r="L394" s="147">
        <v>18</v>
      </c>
      <c r="M394" s="147">
        <v>0</v>
      </c>
      <c r="N394" s="147">
        <v>0</v>
      </c>
    </row>
    <row r="395" spans="1:22" s="83" customFormat="1" ht="34.5" customHeight="1">
      <c r="A395" s="250" t="s">
        <v>775</v>
      </c>
      <c r="B395" s="84"/>
      <c r="C395" s="370"/>
      <c r="D395" s="382"/>
      <c r="E395" s="320" t="s">
        <v>226</v>
      </c>
      <c r="F395" s="321"/>
      <c r="G395" s="321"/>
      <c r="H395" s="322"/>
      <c r="I395" s="343"/>
      <c r="J395" s="140">
        <f t="shared" si="11"/>
        <v>173</v>
      </c>
      <c r="K395" s="81" t="str">
        <f t="shared" si="12"/>
        <v/>
      </c>
      <c r="L395" s="147">
        <v>173</v>
      </c>
      <c r="M395" s="147">
        <v>0</v>
      </c>
      <c r="N395" s="147">
        <v>0</v>
      </c>
    </row>
    <row r="396" spans="1:22" s="83" customFormat="1" ht="34.5" customHeight="1">
      <c r="A396" s="250" t="s">
        <v>776</v>
      </c>
      <c r="B396" s="1"/>
      <c r="C396" s="370"/>
      <c r="D396" s="320" t="s">
        <v>227</v>
      </c>
      <c r="E396" s="321"/>
      <c r="F396" s="321"/>
      <c r="G396" s="321"/>
      <c r="H396" s="322"/>
      <c r="I396" s="343"/>
      <c r="J396" s="140">
        <f t="shared" si="11"/>
        <v>46378</v>
      </c>
      <c r="K396" s="81" t="str">
        <f t="shared" si="12"/>
        <v/>
      </c>
      <c r="L396" s="147">
        <v>7628</v>
      </c>
      <c r="M396" s="147">
        <v>21640</v>
      </c>
      <c r="N396" s="147">
        <v>17110</v>
      </c>
    </row>
    <row r="397" spans="1:22" s="83" customFormat="1" ht="34.5" customHeight="1">
      <c r="A397" s="250" t="s">
        <v>777</v>
      </c>
      <c r="B397" s="119"/>
      <c r="C397" s="370"/>
      <c r="D397" s="320" t="s">
        <v>228</v>
      </c>
      <c r="E397" s="321"/>
      <c r="F397" s="321"/>
      <c r="G397" s="321"/>
      <c r="H397" s="322"/>
      <c r="I397" s="344"/>
      <c r="J397" s="140">
        <f t="shared" si="11"/>
        <v>578</v>
      </c>
      <c r="K397" s="81" t="str">
        <f t="shared" si="12"/>
        <v/>
      </c>
      <c r="L397" s="147">
        <v>373</v>
      </c>
      <c r="M397" s="147">
        <v>157</v>
      </c>
      <c r="N397" s="147">
        <v>48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403</v>
      </c>
      <c r="K405" s="81" t="str">
        <f t="shared" ref="K405:K422" si="14">IF(OR(COUNTIF(L405:N405,"未確認")&gt;0,COUNTIF(L405:N405,"~*")&gt;0),"※","")</f>
        <v/>
      </c>
      <c r="L405" s="147">
        <v>188</v>
      </c>
      <c r="M405" s="147">
        <v>167</v>
      </c>
      <c r="N405" s="147">
        <v>48</v>
      </c>
    </row>
    <row r="406" spans="1:22" s="83" customFormat="1" ht="34.5" customHeight="1">
      <c r="A406" s="251" t="s">
        <v>779</v>
      </c>
      <c r="B406" s="119"/>
      <c r="C406" s="369"/>
      <c r="D406" s="375" t="s">
        <v>233</v>
      </c>
      <c r="E406" s="377" t="s">
        <v>234</v>
      </c>
      <c r="F406" s="378"/>
      <c r="G406" s="378"/>
      <c r="H406" s="379"/>
      <c r="I406" s="361"/>
      <c r="J406" s="140">
        <f t="shared" si="13"/>
        <v>198</v>
      </c>
      <c r="K406" s="81" t="str">
        <f t="shared" si="14"/>
        <v/>
      </c>
      <c r="L406" s="147">
        <v>0</v>
      </c>
      <c r="M406" s="147">
        <v>150</v>
      </c>
      <c r="N406" s="147">
        <v>48</v>
      </c>
    </row>
    <row r="407" spans="1:22" s="83" customFormat="1" ht="34.5" customHeight="1">
      <c r="A407" s="251" t="s">
        <v>780</v>
      </c>
      <c r="B407" s="119"/>
      <c r="C407" s="369"/>
      <c r="D407" s="369"/>
      <c r="E407" s="320" t="s">
        <v>235</v>
      </c>
      <c r="F407" s="321"/>
      <c r="G407" s="321"/>
      <c r="H407" s="322"/>
      <c r="I407" s="361"/>
      <c r="J407" s="140">
        <f t="shared" si="13"/>
        <v>65</v>
      </c>
      <c r="K407" s="81" t="str">
        <f t="shared" si="14"/>
        <v/>
      </c>
      <c r="L407" s="147">
        <v>64</v>
      </c>
      <c r="M407" s="147">
        <v>1</v>
      </c>
      <c r="N407" s="147">
        <v>0</v>
      </c>
    </row>
    <row r="408" spans="1:22" s="83" customFormat="1" ht="34.5" customHeight="1">
      <c r="A408" s="251" t="s">
        <v>781</v>
      </c>
      <c r="B408" s="119"/>
      <c r="C408" s="369"/>
      <c r="D408" s="369"/>
      <c r="E408" s="320" t="s">
        <v>236</v>
      </c>
      <c r="F408" s="321"/>
      <c r="G408" s="321"/>
      <c r="H408" s="322"/>
      <c r="I408" s="361"/>
      <c r="J408" s="140">
        <f t="shared" si="13"/>
        <v>127</v>
      </c>
      <c r="K408" s="81" t="str">
        <f t="shared" si="14"/>
        <v/>
      </c>
      <c r="L408" s="147">
        <v>117</v>
      </c>
      <c r="M408" s="147">
        <v>10</v>
      </c>
      <c r="N408" s="147">
        <v>0</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7</v>
      </c>
      <c r="M409" s="147">
        <v>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0</v>
      </c>
      <c r="M412" s="147">
        <v>5</v>
      </c>
      <c r="N412" s="147">
        <v>0</v>
      </c>
    </row>
    <row r="413" spans="1:22" s="83" customFormat="1" ht="34.5" customHeight="1">
      <c r="A413" s="251" t="s">
        <v>786</v>
      </c>
      <c r="B413" s="119"/>
      <c r="C413" s="369"/>
      <c r="D413" s="320" t="s">
        <v>251</v>
      </c>
      <c r="E413" s="321"/>
      <c r="F413" s="321"/>
      <c r="G413" s="321"/>
      <c r="H413" s="322"/>
      <c r="I413" s="361"/>
      <c r="J413" s="140">
        <f t="shared" si="13"/>
        <v>590</v>
      </c>
      <c r="K413" s="81" t="str">
        <f t="shared" si="14"/>
        <v/>
      </c>
      <c r="L413" s="147">
        <v>375</v>
      </c>
      <c r="M413" s="147">
        <v>167</v>
      </c>
      <c r="N413" s="147">
        <v>48</v>
      </c>
    </row>
    <row r="414" spans="1:22" s="83" customFormat="1" ht="34.5" customHeight="1">
      <c r="A414" s="251" t="s">
        <v>787</v>
      </c>
      <c r="B414" s="119"/>
      <c r="C414" s="369"/>
      <c r="D414" s="375" t="s">
        <v>240</v>
      </c>
      <c r="E414" s="377" t="s">
        <v>241</v>
      </c>
      <c r="F414" s="378"/>
      <c r="G414" s="378"/>
      <c r="H414" s="379"/>
      <c r="I414" s="361"/>
      <c r="J414" s="140">
        <f t="shared" si="13"/>
        <v>199</v>
      </c>
      <c r="K414" s="81" t="str">
        <f t="shared" si="14"/>
        <v/>
      </c>
      <c r="L414" s="147">
        <v>150</v>
      </c>
      <c r="M414" s="147">
        <v>39</v>
      </c>
      <c r="N414" s="147">
        <v>10</v>
      </c>
    </row>
    <row r="415" spans="1:22" s="83" customFormat="1" ht="34.5" customHeight="1">
      <c r="A415" s="251" t="s">
        <v>788</v>
      </c>
      <c r="B415" s="119"/>
      <c r="C415" s="369"/>
      <c r="D415" s="369"/>
      <c r="E415" s="320" t="s">
        <v>242</v>
      </c>
      <c r="F415" s="321"/>
      <c r="G415" s="321"/>
      <c r="H415" s="322"/>
      <c r="I415" s="361"/>
      <c r="J415" s="140">
        <f t="shared" si="13"/>
        <v>174</v>
      </c>
      <c r="K415" s="81" t="str">
        <f t="shared" si="14"/>
        <v/>
      </c>
      <c r="L415" s="147">
        <v>155</v>
      </c>
      <c r="M415" s="147">
        <v>17</v>
      </c>
      <c r="N415" s="147">
        <v>2</v>
      </c>
    </row>
    <row r="416" spans="1:22" s="83" customFormat="1" ht="34.5" customHeight="1">
      <c r="A416" s="251" t="s">
        <v>789</v>
      </c>
      <c r="B416" s="119"/>
      <c r="C416" s="369"/>
      <c r="D416" s="369"/>
      <c r="E416" s="320" t="s">
        <v>243</v>
      </c>
      <c r="F416" s="321"/>
      <c r="G416" s="321"/>
      <c r="H416" s="322"/>
      <c r="I416" s="361"/>
      <c r="J416" s="140">
        <f t="shared" si="13"/>
        <v>14</v>
      </c>
      <c r="K416" s="81" t="str">
        <f t="shared" si="14"/>
        <v/>
      </c>
      <c r="L416" s="147">
        <v>13</v>
      </c>
      <c r="M416" s="147">
        <v>1</v>
      </c>
      <c r="N416" s="147">
        <v>0</v>
      </c>
    </row>
    <row r="417" spans="1:22" s="83" customFormat="1" ht="34.5" customHeight="1">
      <c r="A417" s="251" t="s">
        <v>790</v>
      </c>
      <c r="B417" s="119"/>
      <c r="C417" s="369"/>
      <c r="D417" s="369"/>
      <c r="E417" s="320" t="s">
        <v>244</v>
      </c>
      <c r="F417" s="321"/>
      <c r="G417" s="321"/>
      <c r="H417" s="322"/>
      <c r="I417" s="361"/>
      <c r="J417" s="140">
        <f t="shared" si="13"/>
        <v>71</v>
      </c>
      <c r="K417" s="81" t="str">
        <f t="shared" si="14"/>
        <v/>
      </c>
      <c r="L417" s="147">
        <v>14</v>
      </c>
      <c r="M417" s="147">
        <v>39</v>
      </c>
      <c r="N417" s="147">
        <v>18</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4</v>
      </c>
      <c r="M418" s="147">
        <v>0</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5</v>
      </c>
      <c r="M420" s="147">
        <v>1</v>
      </c>
      <c r="N420" s="147">
        <v>0</v>
      </c>
    </row>
    <row r="421" spans="1:22" s="83" customFormat="1" ht="34.5" customHeight="1">
      <c r="A421" s="251" t="s">
        <v>794</v>
      </c>
      <c r="B421" s="119"/>
      <c r="C421" s="369"/>
      <c r="D421" s="369"/>
      <c r="E421" s="320" t="s">
        <v>247</v>
      </c>
      <c r="F421" s="321"/>
      <c r="G421" s="321"/>
      <c r="H421" s="322"/>
      <c r="I421" s="361"/>
      <c r="J421" s="140">
        <f t="shared" si="13"/>
        <v>106</v>
      </c>
      <c r="K421" s="81" t="str">
        <f t="shared" si="14"/>
        <v/>
      </c>
      <c r="L421" s="147">
        <v>21</v>
      </c>
      <c r="M421" s="147">
        <v>70</v>
      </c>
      <c r="N421" s="147">
        <v>15</v>
      </c>
    </row>
    <row r="422" spans="1:22" s="83" customFormat="1" ht="34.5" customHeight="1">
      <c r="A422" s="251" t="s">
        <v>795</v>
      </c>
      <c r="B422" s="119"/>
      <c r="C422" s="369"/>
      <c r="D422" s="369"/>
      <c r="E422" s="320" t="s">
        <v>166</v>
      </c>
      <c r="F422" s="321"/>
      <c r="G422" s="321"/>
      <c r="H422" s="322"/>
      <c r="I422" s="362"/>
      <c r="J422" s="140">
        <f t="shared" si="13"/>
        <v>13</v>
      </c>
      <c r="K422" s="81" t="str">
        <f t="shared" si="14"/>
        <v/>
      </c>
      <c r="L422" s="147">
        <v>13</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391</v>
      </c>
      <c r="K430" s="193" t="str">
        <f>IF(OR(COUNTIF(L430:N430,"未確認")&gt;0,COUNTIF(L430:N430,"~*")&gt;0),"※","")</f>
        <v/>
      </c>
      <c r="L430" s="147">
        <v>225</v>
      </c>
      <c r="M430" s="147">
        <v>128</v>
      </c>
      <c r="N430" s="147">
        <v>38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v>
      </c>
      <c r="K431" s="193" t="str">
        <f>IF(OR(COUNTIF(L431:N431,"未確認")&gt;0,COUNTIF(L431:N431,"~*")&gt;0),"※","")</f>
        <v/>
      </c>
      <c r="L431" s="147">
        <v>3</v>
      </c>
      <c r="M431" s="147">
        <v>1</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16</v>
      </c>
      <c r="K432" s="193" t="str">
        <f>IF(OR(COUNTIF(L432:N432,"未確認")&gt;0,COUNTIF(L432:N432,"~*")&gt;0),"※","")</f>
        <v/>
      </c>
      <c r="L432" s="147">
        <v>0</v>
      </c>
      <c r="M432" s="147">
        <v>16</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168</v>
      </c>
      <c r="K433" s="193" t="str">
        <f>IF(OR(COUNTIF(L433:N433,"未確認")&gt;0,COUNTIF(L433:N433,"~*")&gt;0),"※","")</f>
        <v/>
      </c>
      <c r="L433" s="147">
        <v>21</v>
      </c>
      <c r="M433" s="147">
        <v>111</v>
      </c>
      <c r="N433" s="147">
        <v>36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201</v>
      </c>
      <c r="K434" s="193" t="str">
        <f>IF(OR(COUNTIF(L434:N434,"未確認")&gt;0,COUNTIF(L434:N434,"~*")&gt;0),"※","")</f>
        <v/>
      </c>
      <c r="L434" s="147">
        <v>201</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62</v>
      </c>
      <c r="K535" s="201" t="str">
        <f t="shared" si="23"/>
        <v/>
      </c>
      <c r="L535" s="117">
        <v>18</v>
      </c>
      <c r="M535" s="117">
        <v>44</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1051</v>
      </c>
    </row>
    <row r="544" spans="1:22" s="1" customFormat="1" ht="20.25" customHeight="1">
      <c r="A544" s="243"/>
      <c r="C544" s="62"/>
      <c r="D544" s="3"/>
      <c r="E544" s="3"/>
      <c r="F544" s="3"/>
      <c r="G544" s="3"/>
      <c r="H544" s="287"/>
      <c r="I544" s="67" t="s">
        <v>36</v>
      </c>
      <c r="J544" s="68"/>
      <c r="K544" s="186"/>
      <c r="L544" s="70" t="s">
        <v>1046</v>
      </c>
      <c r="M544" s="70" t="s">
        <v>1049</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1051</v>
      </c>
    </row>
    <row r="589" spans="1:22" s="1" customFormat="1" ht="20.25" customHeight="1">
      <c r="A589" s="243"/>
      <c r="C589" s="62"/>
      <c r="D589" s="3"/>
      <c r="E589" s="3"/>
      <c r="F589" s="3"/>
      <c r="G589" s="3"/>
      <c r="H589" s="287"/>
      <c r="I589" s="67" t="s">
        <v>36</v>
      </c>
      <c r="J589" s="68"/>
      <c r="K589" s="186"/>
      <c r="L589" s="70" t="s">
        <v>1046</v>
      </c>
      <c r="M589" s="70" t="s">
        <v>1049</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282</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150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48</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14</v>
      </c>
      <c r="K632" s="201" t="str">
        <f t="shared" si="31"/>
        <v/>
      </c>
      <c r="L632" s="117">
        <v>14</v>
      </c>
      <c r="M632" s="117">
        <v>0</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53</v>
      </c>
      <c r="K646" s="201" t="str">
        <f t="shared" ref="K646:K660" si="33">IF(OR(COUNTIF(L646:N646,"未確認")&gt;0,COUNTIF(L646:N646,"*")&gt;0),"※","")</f>
        <v/>
      </c>
      <c r="L646" s="117">
        <v>17</v>
      </c>
      <c r="M646" s="117">
        <v>36</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48</v>
      </c>
      <c r="K650" s="201" t="str">
        <f t="shared" si="33"/>
        <v/>
      </c>
      <c r="L650" s="117">
        <v>16</v>
      </c>
      <c r="M650" s="117">
        <v>32</v>
      </c>
      <c r="N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36</v>
      </c>
      <c r="K683" s="201" t="str">
        <f>IF(OR(COUNTIF(L683:N683,"未確認")&gt;0,COUNTIF(L683:N683,"*")&gt;0),"※","")</f>
        <v/>
      </c>
      <c r="L683" s="117">
        <v>0</v>
      </c>
      <c r="M683" s="117">
        <v>36</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17</v>
      </c>
      <c r="K685" s="201" t="str">
        <f>IF(OR(COUNTIF(L685:N685,"未確認")&gt;0,COUNTIF(L685:N685,"*")&gt;0),"※","")</f>
        <v/>
      </c>
      <c r="L685" s="117">
        <v>0</v>
      </c>
      <c r="M685" s="117">
        <v>17</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64C64D6-D21B-4652-90F1-7A11B824B1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2019-12-23T00:28:53Z</dcterms:modified>
</cp:coreProperties>
</file>