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5886D0-654E-48AB-9E04-8EC060F9F70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<sst xmlns="http://schemas.openxmlformats.org/spreadsheetml/2006/main" count="2971" uniqueCount="1045">
  <si>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</si>
  <si>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</si>
  <si>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</si>
  <si>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</si>
  <si>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</si>
  <si>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</si>
  <si>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</si>
  <si>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</si>
  <si>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</si>
  <si>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</si>
  <si>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</si>
  <si>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</si>
  <si>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</si>
  <si>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</si>
  <si>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</si>
  <si>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</si>
  <si>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</si>
  <si>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</si>
  <si>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</si>
  <si>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</si>
  <si>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</si>
  <si>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</si>
  <si>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</si>
  <si>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</si>
  <si>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</si>
  <si>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</si>
  <si>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</si>
  <si>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</si>
  <si>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</si>
  <si>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</si>
  <si>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</si>
  <si>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</si>
  <si>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</si>
  <si>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</si>
  <si>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</si>
  <si>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</si>
  <si>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</si>
  <si>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</si>
  <si>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</si>
  <si>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</si>
  <si>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</si>
  <si>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</si>
  <si>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</si>
  <si>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</si>
  <si>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</si>
  <si>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</si>
  <si>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</si>
  <si>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</si>
  <si>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</si>
  <si>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</si>
  <si>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</si>
  <si>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</si>
  <si>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</si>
  <si>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</si>
  <si>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</si>
  <si>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</si>
  <si>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</si>
  <si>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</si>
  <si>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</si>
  <si>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</si>
  <si>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</si>
  <si>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</si>
  <si>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</si>
  <si>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</si>
  <si>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</si>
  <si>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</si>
  <si>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</si>
  <si>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</si>
  <si>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</si>
  <si>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</si>
  <si>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</si>
  <si>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</si>
  <si>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</si>
  <si>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</si>
  <si>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</si>
  <si>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</si>
  <si>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</si>
  <si>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</si>
  <si>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</si>
  <si>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</si>
  <si>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</si>
  <si>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</si>
  <si>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</si>
  <si>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</si>
  <si>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</si>
  <si>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</si>
  <si>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</si>
  <si>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</si>
  <si>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</si>
  <si>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</si>
  <si>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</si>
  <si>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</si>
  <si>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</si>
  <si>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</si>
  <si>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</si>
  <si>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</si>
  <si>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</si>
  <si>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</si>
  <si>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</si>
  <si>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</si>
  <si>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</si>
  <si>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</si>
  <si>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</si>
  <si>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</si>
  <si>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</si>
  <si>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</si>
  <si>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</si>
  <si>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</si>
  <si>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</si>
  <si>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</si>
  <si>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</si>
  <si>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</si>
  <si>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</si>
  <si>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</si>
  <si>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</si>
  <si>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</si>
  <si>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</si>
  <si>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</si>
  <si>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</si>
  <si>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</si>
  <si>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</si>
  <si>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</si>
  <si>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</si>
  <si>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</si>
  <si>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</si>
  <si>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</si>
  <si>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</si>
  <si>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</si>
  <si>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</si>
  <si>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</si>
  <si>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</si>
  <si>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</si>
  <si>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</si>
  <si>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</si>
  <si>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</si>
  <si>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</si>
  <si>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</si>
  <si>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</si>
  <si>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</si>
  <si>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</si>
  <si>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</si>
  <si>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</si>
  <si>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</si>
  <si>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</si>
  <si>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</si>
  <si>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</si>
  <si>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</si>
  <si>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</si>
  <si>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</si>
  <si>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</si>
  <si>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</si>
  <si>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</si>
  <si>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</si>
  <si>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</si>
  <si>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</si>
  <si>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</si>
  <si>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</si>
  <si>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</si>
  <si>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</si>
  <si>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</si>
  <si>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</si>
  <si>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</si>
  <si>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</si>
  <si>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</si>
  <si>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</si>
  <si>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</si>
  <si>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</si>
  <si>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</si>
  <si>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</si>
  <si>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</si>
  <si>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</si>
  <si>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</si>
  <si>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</si>
  <si>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</si>
  <si>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</si>
  <si>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</si>
  <si>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</si>
  <si>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</si>
  <si>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</si>
  <si>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</si>
  <si>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</si>
  <si>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</si>
  <si>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</si>
  <si>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</si>
  <si>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</si>
  <si>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</si>
  <si>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</si>
  <si>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</si>
  <si>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</si>
  <si>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</si>
  <si>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</si>
  <si>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</si>
  <si>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</si>
  <si>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</si>
  <si>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</si>
  <si>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</si>
  <si>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</si>
  <si>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</si>
  <si>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</si>
  <si>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</si>
  <si>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</si>
  <si>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</si>
  <si>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</si>
  <si>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</si>
  <si>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</si>
  <si>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</si>
  <si>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</si>
  <si>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</si>
  <si>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</si>
  <si>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</si>
  <si>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</si>
  <si>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</si>
  <si>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</si>
  <si>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</si>
  <si>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</si>
  <si>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</si>
  <si>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</si>
  <si>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</si>
  <si>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</si>
  <si>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</si>
  <si>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</si>
  <si>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</si>
  <si>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</si>
  <si>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</si>
  <si>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</si>
  <si>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</si>
  <si>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</si>
  <si>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</si>
  <si>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</si>
  <si>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</si>
  <si>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</si>
  <si>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</si>
  <si>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</si>
  <si>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</si>
  <si>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</si>
  <si>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</si>
  <si>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</si>
  <si>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</si>
  <si>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</si>
  <si>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</si>
  <si>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</si>
  <si>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</si>
  <si>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</si>
  <si>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</si>
  <si>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</si>
  <si>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</si>
  <si>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</si>
  <si>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</si>
  <si>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</si>
  <si>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</si>
  <si>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</si>
  <si>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</si>
  <si>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</si>
  <si>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</si>
  <si>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</si>
  <si>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</si>
  <si>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</si>
  <si>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</si>
  <si>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</si>
  <si>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</si>
  <si>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</si>
  <si>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</si>
  <si>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</si>
  <si>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</si>
  <si>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</si>
  <si>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</si>
  <si>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</si>
  <si>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</si>
  <si>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</si>
  <si>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</si>
  <si>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</si>
  <si>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</si>
  <si>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</si>
  <si>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</si>
  <si>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</si>
  <si>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</si>
  <si>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</si>
  <si>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</si>
  <si>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</si>
  <si>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</si>
  <si>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</si>
  <si>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</si>
  <si>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</si>
  <si>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</si>
  <si>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</si>
  <si>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</si>
  <si>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</si>
  <si>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</si>
  <si>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</si>
  <si>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</si>
  <si>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</si>
  <si>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</si>
  <si>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</si>
  <si>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</si>
  <si>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</si>
  <si>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</si>
  <si>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</si>
  <si>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</si>
  <si>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</si>
  <si>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</si>
  <si>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</si>
  <si>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</si>
  <si>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</si>
  <si>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</si>
  <si>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</si>
  <si>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</si>
  <si>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</si>
  <si>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</si>
  <si>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</si>
  <si>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</si>
  <si>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</si>
  <si>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</si>
  <si>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</si>
  <si>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</si>
  <si>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</si>
  <si>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</si>
  <si>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</si>
  <si>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</si>
  <si>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</si>
  <si>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</si>
  <si>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</si>
  <si>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</si>
  <si>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</si>
  <si>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</si>
  <si>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</si>
  <si>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</si>
  <si>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</si>
  <si>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</si>
  <si>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</si>
  <si>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</si>
  <si>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</si>
  <si>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</si>
  <si>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</si>
  <si>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</si>
  <si>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</si>
  <si>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</si>
  <si>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</si>
  <si>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</si>
  <si>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</si>
  <si>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</si>
  <si>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</si>
  <si>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</si>
  <si>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</si>
  <si>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</si>
  <si>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</si>
  <si>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</si>
  <si>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</si>
  <si>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</si>
  <si>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</si>
  <si>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</si>
  <si>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</si>
  <si>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</si>
  <si>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</si>
  <si>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</si>
  <si>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</si>
  <si>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</si>
  <si>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</si>
  <si>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</si>
  <si>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</si>
  <si>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</si>
  <si>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</si>
  <si>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</si>
  <si>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</si>
  <si>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</si>
  <si>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</si>
  <si>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</si>
  <si>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</si>
  <si>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</si>
  <si>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</si>
  <si>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</si>
  <si>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</si>
  <si>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</si>
  <si>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</si>
  <si>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</si>
  <si>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</si>
  <si>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</si>
  <si>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</si>
  <si>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</si>
  <si>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</si>
  <si>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</si>
  <si>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</si>
  <si>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</si>
  <si>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</si>
  <si>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</si>
  <si>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</si>
  <si>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</si>
  <si>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</si>
  <si>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</si>
  <si>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</si>
  <si>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</si>
  <si>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</si>
  <si>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</si>
  <si>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</si>
  <si>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</si>
  <si>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</si>
  <si>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</si>
  <si>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</si>
  <si>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</si>
  <si>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</si>
  <si>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</si>
  <si>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</si>
  <si>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</si>
  <si>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</si>
  <si>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</si>
  <si>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</si>
  <si>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</si>
  <si>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</si>
  <si>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</si>
  <si>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</si>
  <si>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</si>
  <si>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</si>
  <si>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</si>
  <si>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</si>
  <si>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</si>
  <si>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</si>
  <si>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</si>
  <si>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</si>
  <si>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</si>
  <si>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</si>
  <si>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</si>
  <si>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</si>
  <si>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</si>
  <si>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</si>
  <si>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</si>
  <si>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</si>
  <si>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</si>
  <si>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</si>
  <si>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</si>
  <si>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</si>
  <si>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</si>
  <si>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</si>
  <si>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</si>
  <si>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</si>
  <si>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</si>
  <si>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</si>
  <si>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</si>
  <si>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</si>
  <si>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</si>
  <si>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</si>
  <si>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</si>
  <si>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</si>
  <si>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</si>
  <si>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</si>
  <si>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</si>
  <si>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</si>
  <si>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</si>
  <si>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</si>
  <si>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</si>
  <si>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</si>
  <si>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</si>
  <si>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</si>
  <si>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</si>
  <si>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</si>
  <si>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</si>
  <si>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</si>
  <si>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</si>
  <si>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</si>
  <si>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</si>
  <si>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</si>
  <si>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</si>
  <si>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</si>
  <si>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</si>
  <si>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</si>
  <si>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</si>
  <si>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</si>
  <si>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</si>
  <si>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</si>
  <si>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</si>
  <si>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</si>
  <si>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</si>
  <si>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</si>
  <si>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</si>
  <si>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</si>
  <si>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</si>
  <si>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</si>
  <si>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</si>
  <si>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</si>
  <si>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</si>
  <si>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</si>
  <si>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</si>
  <si>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</si>
  <si>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</si>
  <si>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</si>
  <si>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</si>
  <si>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</si>
  <si>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</si>
  <si>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</si>
  <si>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</si>
  <si>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</si>
  <si>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</si>
  <si>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</si>
  <si>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</si>
  <si>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</si>
  <si>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</si>
  <si>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</si>
  <si>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</si>
  <si>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</si>
  <si>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</si>
  <si>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</si>
  <si>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</si>
  <si>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</si>
  <si>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</si>
  <si>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</si>
  <si>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</si>
  <si>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</si>
  <si>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</si>
  <si>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</si>
  <si>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</si>
  <si>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</si>
  <si>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</si>
  <si>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</si>
  <si>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</si>
  <si>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</si>
  <si>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</si>
  <si>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</si>
  <si>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</si>
  <si>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</si>
  <si>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</si>
  <si>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</si>
  <si>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</si>
  <si>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</si>
  <si>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</si>
  <si>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</si>
  <si>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</si>
  <si>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</si>
  <si>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</si>
  <si>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</si>
  <si>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</si>
  <si>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</si>
  <si>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</si>
  <si>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</si>
  <si>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</si>
  <si>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</si>
  <si>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</si>
  <si>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</si>
  <si>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</si>
  <si>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</si>
  <si>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</si>
  <si>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</si>
  <si>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</si>
  <si>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</si>
  <si>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</si>
  <si>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</si>
  <si>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</si>
  <si>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</si>
  <si>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</si>
  <si>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</si>
  <si>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</si>
  <si>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</si>
  <si>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</si>
  <si>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</si>
  <si>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</si>
  <si>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</si>
  <si>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</si>
  <si>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</si>
  <si>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</si>
  <si>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</si>
  <si>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</si>
  <si>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</si>
  <si>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</si>
  <si>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</si>
  <si>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</si>
  <si>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</si>
  <si>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</si>
  <si>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</si>
  <si>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</si>
  <si>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</si>
  <si>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</si>
  <si>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</si>
  <si>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</si>
  <si>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</si>
  <si>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</si>
  <si>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</si>
  <si>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</si>
  <si>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</si>
  <si>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</si>
  <si>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</si>
  <si>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</si>
  <si>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</si>
  <si>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</si>
  <si>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</si>
  <si>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</si>
  <si>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</si>
  <si>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</si>
  <si>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</si>
  <si>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</si>
  <si>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</si>
  <si>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</si>
  <si>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</si>
  <si>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</si>
  <si>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</si>
  <si>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</si>
  <si>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</si>
  <si>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</si>
  <si>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</si>
  <si>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</si>
  <si>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</si>
  <si>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</si>
  <si>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</si>
  <si>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</si>
  <si>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</si>
  <si>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</si>
  <si>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</si>
  <si>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</si>
  <si>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</si>
  <si>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</si>
  <si>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</si>
  <si>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</si>
  <si>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</si>
  <si>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</si>
  <si>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</si>
  <si>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</si>
  <si>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</si>
  <si>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</si>
  <si>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</si>
  <si>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</si>
  <si>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</si>
  <si>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</si>
  <si>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</si>
  <si>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</si>
  <si>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</si>
  <si>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</si>
  <si>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</si>
  <si>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</si>
  <si>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</si>
  <si>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</si>
  <si>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</si>
  <si>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</si>
  <si>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</si>
  <si>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</si>
  <si>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</si>
  <si>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</si>
  <si>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</si>
  <si>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</si>
  <si>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</si>
  <si>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</si>
  <si>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</si>
  <si>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</si>
  <si>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</si>
  <si>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</si>
  <si>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</si>
  <si>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</si>
  <si>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</si>
  <si>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</si>
  <si>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</si>
  <si>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</si>
  <si>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</si>
  <si>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</si>
  <si>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</si>
  <si>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</si>
  <si>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</si>
  <si>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</si>
  <si>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</si>
  <si>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</si>
  <si>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</si>
  <si>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</si>
  <si>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</si>
  <si>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</si>
  <si>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</si>
  <si>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</si>
  <si>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</si>
  <si>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</si>
  <si>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</si>
  <si>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</si>
  <si>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</si>
  <si>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</si>
  <si>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</si>
  <si>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</si>
  <si>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</si>
  <si>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</si>
  <si>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</si>
  <si>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</si>
  <si>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</si>
  <si>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</si>
  <si>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</si>
  <si>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</si>
  <si>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</si>
  <si>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</si>
  <si>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</si>
  <si>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</si>
  <si>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</si>
  <si>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</si>
  <si>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</si>
  <si>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</si>
  <si>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</si>
  <si>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</si>
  <si>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</si>
  <si>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</si>
  <si>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</si>
  <si>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</si>
  <si>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</si>
  <si>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</si>
  <si>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</si>
  <si>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</si>
  <si>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</si>
  <si>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</si>
  <si>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</si>
  <si>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</si>
  <si>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</si>
  <si>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</si>
  <si>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</si>
  <si>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</si>
  <si>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</si>
  <si>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</si>
  <si>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</si>
  <si>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</si>
  <si>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</si>
  <si>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</si>
  <si>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</si>
  <si>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</si>
  <si>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</si>
  <si>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</si>
  <si>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</si>
  <si>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</si>
  <si>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</si>
  <si>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</si>
  <si>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</si>
  <si>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</si>
  <si>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</si>
  <si>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</si>
  <si>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</si>
  <si>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</si>
  <si>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</si>
  <si>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</si>
  <si>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</si>
  <si>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</si>
  <si>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</si>
  <si>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</si>
  <si>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</si>
  <si>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</si>
  <si>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</si>
  <si>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</si>
  <si>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</si>
  <si>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</si>
  <si>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</si>
  <si>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</si>
  <si>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</si>
  <si>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</si>
  <si>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</si>
  <si>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</si>
  <si>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</si>
  <si>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</si>
  <si>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</si>
  <si>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</si>
  <si>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</si>
  <si>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</si>
  <si>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</si>
  <si>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</si>
  <si>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</si>
  <si>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</si>
  <si>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</si>
  <si>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</si>
  <si>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</si>
  <si>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</si>
  <si>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</si>
  <si>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</si>
  <si>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</si>
  <si>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</si>
  <si>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</si>
  <si>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</si>
  <si>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</si>
  <si>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</si>
  <si>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</si>
  <si>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</si>
  <si>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</si>
  <si>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</si>
  <si>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</si>
  <si>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</si>
  <si>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</si>
  <si>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</si>
  <si>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</si>
  <si>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</si>
  <si>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</si>
  <si>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</si>
  <si>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</si>
  <si>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</si>
  <si>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</si>
  <si>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</si>
  <si>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</si>
  <si>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</si>
  <si>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</si>
  <si>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</si>
  <si>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</si>
  <si>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</si>
  <si>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</si>
  <si>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</si>
  <si>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</si>
  <si>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</si>
  <si>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</si>
  <si>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</si>
  <si>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</si>
  <si>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</si>
  <si>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</si>
  <si>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</si>
  <si>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</si>
  <si>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</si>
  <si>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</si>
  <si>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</si>
  <si>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</si>
  <si>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</si>
  <si>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</si>
  <si>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</si>
  <si>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</si>
  <si>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</si>
  <si>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</si>
  <si>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</si>
  <si>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</si>
  <si>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</si>
  <si>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</si>
  <si>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</si>
  <si>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</si>
  <si>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</si>
  <si>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</si>
  <si>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</si>
  <si>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</si>
  <si>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</si>
  <si>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</si>
  <si>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</si>
  <si>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</si>
  <si>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</si>
  <si>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</si>
  <si>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</si>
  <si>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</si>
  <si>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</si>
  <si>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</si>
  <si>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</si>
  <si>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</si>
  <si>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</si>
  <si>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</si>
  <si>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</si>
  <si>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</si>
  <si>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</si>
  <si>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</si>
  <si>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</si>
  <si>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</si>
  <si>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</si>
  <si>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</si>
  <si>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</si>
  <si>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</si>
  <si>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</si>
  <si>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</si>
  <si>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</si>
  <si>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</si>
  <si>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</si>
  <si>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</si>
  <si>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</si>
  <si>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</si>
  <si>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</si>
  <si>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</si>
  <si>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</si>
  <si>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</si>
  <si>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</si>
  <si>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</si>
  <si>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</si>
  <si>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</si>
  <si>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</si>
  <si>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</si>
  <si>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</si>
  <si>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</si>
  <si>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</si>
  <si>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</si>
  <si>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</si>
  <si>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</si>
  <si>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</si>
  <si>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</si>
  <si>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</si>
  <si>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</si>
  <si>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</si>
  <si>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</si>
  <si>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</si>
  <si>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</si>
  <si>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</si>
  <si>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</si>
  <si>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</si>
  <si>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</si>
  <si>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</si>
  <si>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</si>
  <si>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</si>
  <si>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</si>
  <si>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</si>
  <si>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</si>
  <si>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</si>
  <si>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</si>
  <si>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</si>
  <si>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</si>
  <si>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</si>
  <si>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</si>
  <si>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</si>
  <si>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</si>
  <si>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</si>
  <si>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</si>
  <si>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</si>
  <si>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</si>
  <si>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</si>
  <si>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</si>
  <si>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</si>
  <si>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</si>
  <si>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</si>
  <si>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</si>
  <si>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</si>
  <si>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</si>
  <si>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</si>
  <si>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</si>
  <si>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</si>
  <si>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</si>
  <si>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</si>
  <si>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</si>
  <si>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</si>
  <si>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</si>
  <si>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</si>
  <si>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</si>
  <si>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</si>
  <si>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</si>
  <si>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</si>
  <si>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</si>
  <si>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</si>
  <si>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</si>
  <si>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</si>
  <si>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</si>
  <si>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</si>
  <si>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</si>
  <si>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</si>
  <si>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</si>
  <si>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</si>
  <si>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</si>
  <si>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</si>
  <si>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</si>
  <si>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</si>
  <si>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</si>
  <si>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</si>
  <si>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</si>
  <si>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</si>
  <si>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</si>
  <si>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</si>
  <si>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</si>
  <si>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</si>
  <si>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</si>
  <si>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</si>
  <si>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</si>
  <si>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</si>
  <si>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</si>
  <si>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</si>
  <si>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</si>
  <si>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</si>
  <si>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</si>
  <si>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</si>
  <si>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</si>
  <si>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</si>
  <si>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</si>
  <si>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</si>
  <si>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</si>
  <si>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</si>
  <si>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</si>
  <si>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</si>
  <si>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</si>
  <si>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</si>
  <si>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</si>
  <si>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</si>
  <si>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</si>
  <si>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</si>
  <si>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</si>
  <si>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</si>
  <si>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</si>
  <si>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</si>
  <si>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</si>
  <si>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</si>
  <si>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</si>
  <si>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</si>
  <si>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</si>
  <si>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</si>
  <si>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</si>
  <si>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</si>
  <si>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</si>
  <si>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</si>
  <si>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</si>
  <si>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</si>
  <si>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</si>
  <si>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</si>
  <si>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</si>
  <si>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</si>
  <si>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</si>
  <si>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</si>
  <si>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</si>
  <si>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</si>
  <si>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</si>
  <si>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</si>
  <si>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</si>
  <si>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</si>
  <si>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</si>
  <si>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</si>
  <si>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</si>
  <si>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</si>
  <si>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</si>
  <si>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</si>
  <si>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</si>
  <si>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</si>
  <si>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</si>
  <si>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</si>
  <si>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</si>
  <si>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</si>
  <si>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</si>
  <si>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</si>
  <si>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</si>
  <si>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</si>
  <si>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</si>
  <si>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</si>
  <si>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</si>
  <si>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</si>
  <si>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</si>
  <si>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</si>
  <si>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</si>
  <si>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</si>
  <si>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</si>
  <si>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</si>
  <si>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</si>
  <si>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</si>
  <si>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</si>
  <si>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</si>
  <si>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</si>
  <si>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</si>
  <si>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</si>
  <si>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</si>
  <si>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</si>
  <si>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</si>
  <si>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</si>
  <si>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</si>
  <si>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</si>
  <si>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</si>
  <si>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</si>
  <si>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</si>
  <si>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</si>
  <si>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</si>
  <si>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</si>
  <si>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</si>
  <si>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</si>
  <si>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</si>
  <si>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</si>
  <si>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永井マザーズホスピタル</t>
    <phoneticPr fontId="3"/>
  </si>
  <si>
    <t>〒341-0004 三郷市上彦名６０７－１</t>
    <phoneticPr fontId="3"/>
  </si>
  <si>
    <t>〇</t>
  </si>
  <si>
    <t>医療法人</t>
  </si>
  <si>
    <t>産婦人科</t>
  </si>
  <si>
    <t>ＤＰＣ病院ではない</t>
  </si>
  <si>
    <t>-</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</si>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</sst>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11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1041</v>
      </c>
    </row>
    <row r="90" spans="1:22" s="21" customFormat="1">
      <c r="A90" s="243"/>
      <c r="B90" s="1"/>
      <c r="C90" s="3"/>
      <c r="D90" s="3"/>
      <c r="E90" s="3"/>
      <c r="F90" s="3"/>
      <c r="G90" s="3"/>
      <c r="H90" s="286"/>
      <c r="I90" s="67" t="s">
        <v>36</v>
      </c>
      <c r="J90" s="68"/>
      <c r="K90" s="69"/>
      <c r="L90" s="262" t="s">
        <v>1044</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35</v>
      </c>
      <c r="K102" s="237" t="str">
        <f t="shared" ref="K102:K111" si="1">IF(OR(COUNTIF(L101:L101,"未確認")&gt;0,COUNTIF(L101:L101,"~*")&gt;0),"※","")</f>
        <v/>
      </c>
      <c r="L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83</v>
      </c>
      <c r="K154" s="264" t="str">
        <f t="shared" si="3"/>
        <v/>
      </c>
      <c r="L154" s="117">
        <v>83</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0.8</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14</v>
      </c>
      <c r="K287" s="81" t="str">
        <f t="shared" si="8"/>
        <v/>
      </c>
      <c r="L287" s="141"/>
    </row>
    <row r="288" spans="1:12" s="83" customFormat="1" ht="34.5" customHeight="1">
      <c r="A288" s="244" t="s">
        <v>734</v>
      </c>
      <c r="B288" s="84"/>
      <c r="C288" s="373"/>
      <c r="D288" s="373"/>
      <c r="E288" s="373"/>
      <c r="F288" s="373"/>
      <c r="G288" s="370" t="s">
        <v>148</v>
      </c>
      <c r="H288" s="370"/>
      <c r="I288" s="403"/>
      <c r="J288" s="266">
        <v>0.2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8</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2.5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3191</v>
      </c>
      <c r="K392" s="81" t="str">
        <f t="shared" ref="K392:K397" si="11">IF(OR(COUNTIF(L392:L392,"未確認")&gt;0,COUNTIF(L392:L392,"~*")&gt;0),"※","")</f>
        <v/>
      </c>
      <c r="L392" s="147">
        <v>3191</v>
      </c>
    </row>
    <row r="393" spans="1:22" s="83" customFormat="1" ht="34.5" customHeight="1">
      <c r="A393" s="249" t="s">
        <v>773</v>
      </c>
      <c r="B393" s="84"/>
      <c r="C393" s="369"/>
      <c r="D393" s="379"/>
      <c r="E393" s="319" t="s">
        <v>224</v>
      </c>
      <c r="F393" s="320"/>
      <c r="G393" s="320"/>
      <c r="H393" s="321"/>
      <c r="I393" s="342"/>
      <c r="J393" s="140">
        <f t="shared" si="10"/>
        <v>2606</v>
      </c>
      <c r="K393" s="81" t="str">
        <f t="shared" si="11"/>
        <v/>
      </c>
      <c r="L393" s="147">
        <v>2606</v>
      </c>
    </row>
    <row r="394" spans="1:22" s="83" customFormat="1" ht="34.5" customHeight="1">
      <c r="A394" s="250" t="s">
        <v>774</v>
      </c>
      <c r="B394" s="84"/>
      <c r="C394" s="369"/>
      <c r="D394" s="380"/>
      <c r="E394" s="319" t="s">
        <v>225</v>
      </c>
      <c r="F394" s="320"/>
      <c r="G394" s="320"/>
      <c r="H394" s="321"/>
      <c r="I394" s="342"/>
      <c r="J394" s="140">
        <f t="shared" si="10"/>
        <v>11</v>
      </c>
      <c r="K394" s="81" t="str">
        <f t="shared" si="11"/>
        <v/>
      </c>
      <c r="L394" s="147">
        <v>11</v>
      </c>
    </row>
    <row r="395" spans="1:22" s="83" customFormat="1" ht="34.5" customHeight="1">
      <c r="A395" s="250" t="s">
        <v>775</v>
      </c>
      <c r="B395" s="84"/>
      <c r="C395" s="369"/>
      <c r="D395" s="381"/>
      <c r="E395" s="319" t="s">
        <v>226</v>
      </c>
      <c r="F395" s="320"/>
      <c r="G395" s="320"/>
      <c r="H395" s="321"/>
      <c r="I395" s="342"/>
      <c r="J395" s="140">
        <f t="shared" si="10"/>
        <v>574</v>
      </c>
      <c r="K395" s="81" t="str">
        <f t="shared" si="11"/>
        <v/>
      </c>
      <c r="L395" s="147">
        <v>574</v>
      </c>
    </row>
    <row r="396" spans="1:22" s="83" customFormat="1" ht="34.5" customHeight="1">
      <c r="A396" s="250" t="s">
        <v>776</v>
      </c>
      <c r="B396" s="1"/>
      <c r="C396" s="369"/>
      <c r="D396" s="319" t="s">
        <v>227</v>
      </c>
      <c r="E396" s="320"/>
      <c r="F396" s="320"/>
      <c r="G396" s="320"/>
      <c r="H396" s="321"/>
      <c r="I396" s="342"/>
      <c r="J396" s="140">
        <f t="shared" si="10"/>
        <v>15283</v>
      </c>
      <c r="K396" s="81" t="str">
        <f t="shared" si="11"/>
        <v/>
      </c>
      <c r="L396" s="147">
        <v>15283</v>
      </c>
    </row>
    <row r="397" spans="1:22" s="83" customFormat="1" ht="34.5" customHeight="1">
      <c r="A397" s="250" t="s">
        <v>777</v>
      </c>
      <c r="B397" s="119"/>
      <c r="C397" s="369"/>
      <c r="D397" s="319" t="s">
        <v>228</v>
      </c>
      <c r="E397" s="320"/>
      <c r="F397" s="320"/>
      <c r="G397" s="320"/>
      <c r="H397" s="321"/>
      <c r="I397" s="343"/>
      <c r="J397" s="140">
        <f t="shared" si="10"/>
        <v>3195</v>
      </c>
      <c r="K397" s="81" t="str">
        <f t="shared" si="11"/>
        <v/>
      </c>
      <c r="L397" s="147">
        <v>3195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3191</v>
      </c>
      <c r="K405" s="81" t="str">
        <f t="shared" ref="K405:K422" si="13">IF(OR(COUNTIF(L405:L405,"未確認")&gt;0,COUNTIF(L405:L405,"~*")&gt;0),"※","")</f>
        <v/>
      </c>
      <c r="L405" s="147">
        <v>3191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1748</v>
      </c>
      <c r="K407" s="81" t="str">
        <f t="shared" si="13"/>
        <v/>
      </c>
      <c r="L407" s="147">
        <v>1748</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1443</v>
      </c>
      <c r="K411" s="81" t="str">
        <f t="shared" si="13"/>
        <v/>
      </c>
      <c r="L411" s="147">
        <v>1443</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3195</v>
      </c>
      <c r="K413" s="81" t="str">
        <f t="shared" si="13"/>
        <v/>
      </c>
      <c r="L413" s="147">
        <v>3195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3138</v>
      </c>
      <c r="K415" s="81" t="str">
        <f t="shared" si="13"/>
        <v/>
      </c>
      <c r="L415" s="147">
        <v>3138</v>
      </c>
    </row>
    <row r="416" spans="1:22" s="83" customFormat="1" ht="34.5" customHeight="1">
      <c r="A416" s="251" t="s">
        <v>789</v>
      </c>
      <c r="B416" s="119"/>
      <c r="C416" s="368"/>
      <c r="D416" s="368"/>
      <c r="E416" s="319" t="s">
        <v>243</v>
      </c>
      <c r="F416" s="320"/>
      <c r="G416" s="320"/>
      <c r="H416" s="321"/>
      <c r="I416" s="360"/>
      <c r="J416" s="140">
        <f t="shared" si="12"/>
        <v>56</v>
      </c>
      <c r="K416" s="81" t="str">
        <f t="shared" si="13"/>
        <v/>
      </c>
      <c r="L416" s="147">
        <v>56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3195</v>
      </c>
      <c r="K430" s="193" t="str">
        <f>IF(OR(COUNTIF(L430:L430,"未確認")&gt;0,COUNTIF(L430:L430,"~*")&gt;0),"※","")</f>
        <v/>
      </c>
      <c r="L430" s="147">
        <v>3195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3195</v>
      </c>
      <c r="K433" s="193" t="str">
        <f>IF(OR(COUNTIF(L433:L433,"未確認")&gt;0,COUNTIF(L433:L433,"~*")&gt;0),"※","")</f>
        <v/>
      </c>
      <c r="L433" s="147">
        <v>3195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53</v>
      </c>
      <c r="K468" s="201" t="str">
        <f t="shared" ref="K468:K475" si="15">IF(OR(COUNTIF(L468:L468,"未確認")&gt;0,COUNTIF(L468:L468,"*")&gt;0),"※","")</f>
        <v/>
      </c>
      <c r="L468" s="117">
        <v>53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64</v>
      </c>
      <c r="K479" s="201" t="str">
        <f t="shared" si="17"/>
        <v/>
      </c>
      <c r="L479" s="117">
        <v>64</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v>
      </c>
      <c r="K491" s="201" t="str">
        <f t="shared" si="17"/>
        <v>※</v>
      </c>
      <c r="L491" s="117" t="s">
        <v>541</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10</v>
      </c>
      <c r="K492" s="201" t="str">
        <f t="shared" si="17"/>
        <v/>
      </c>
      <c r="L492" s="117">
        <v>10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17</v>
      </c>
      <c r="K505" s="201" t="str">
        <f t="shared" si="20"/>
        <v/>
      </c>
      <c r="L505" s="117">
        <v>17</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128</v>
      </c>
      <c r="K527" s="201" t="str">
        <f>IF(OR(COUNTIF(L527:L527,"未確認")&gt;0,COUNTIF(L527:L527,"*")&gt;0),"※","")</f>
        <v/>
      </c>
      <c r="L527" s="117">
        <v>128</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248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134</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547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398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87FF79-0FEE-418F-922E-B3757A12B46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2019-12-23T00:28:34Z</dcterms:modified>
</cp:coreProperties>
</file>