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0BCA2B9-8F1C-4970-AE5C-40421AAF213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<sst xmlns="http://schemas.openxmlformats.org/spreadsheetml/2006/main" count="3774" uniqueCount="1057">
  <si>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</si>
  <si>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</si>
  <si>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</si>
  <si>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</si>
  <si>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</si>
  <si>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</si>
  <si>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</si>
  <si>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</si>
  <si>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</si>
  <si>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</si>
  <si>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</si>
  <si>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</si>
  <si>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</si>
  <si>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</si>
  <si>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</si>
  <si>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</si>
  <si>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</si>
  <si>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</si>
  <si>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</si>
  <si>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</si>
  <si>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</si>
  <si>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</si>
  <si>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</si>
  <si>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</si>
  <si>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</si>
  <si>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</si>
  <si>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</si>
  <si>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</si>
  <si>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</si>
  <si>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</si>
  <si>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</si>
  <si>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</si>
  <si>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</si>
  <si>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</si>
  <si>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</si>
  <si>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</si>
  <si>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</si>
  <si>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</si>
  <si>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</si>
  <si>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</si>
  <si>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</si>
  <si>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</si>
  <si>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</si>
  <si>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</si>
  <si>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</si>
  <si>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</si>
  <si>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</si>
  <si>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</si>
  <si>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</si>
  <si>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</si>
  <si>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</si>
  <si>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</si>
  <si>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</si>
  <si>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</si>
  <si>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</si>
  <si>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</si>
  <si>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</si>
  <si>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</si>
  <si>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</si>
  <si>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</si>
  <si>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</si>
  <si>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</si>
  <si>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</si>
  <si>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</si>
  <si>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</si>
  <si>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</si>
  <si>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</si>
  <si>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</si>
  <si>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</si>
  <si>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</si>
  <si>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</si>
  <si>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</si>
  <si>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</si>
  <si>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</si>
  <si>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</si>
  <si>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</si>
  <si>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</si>
  <si>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</si>
  <si>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</si>
  <si>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</si>
  <si>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</si>
  <si>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</si>
  <si>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</si>
  <si>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</si>
  <si>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</si>
  <si>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</si>
  <si>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</si>
  <si>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</si>
  <si>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</si>
  <si>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</si>
  <si>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</si>
  <si>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</si>
  <si>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</si>
  <si>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</si>
  <si>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</si>
  <si>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</si>
  <si>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</si>
  <si>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</si>
  <si>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</si>
  <si>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</si>
  <si>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</si>
  <si>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</si>
  <si>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</si>
  <si>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</si>
  <si>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</si>
  <si>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</si>
  <si>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</si>
  <si>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</si>
  <si>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</si>
  <si>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</si>
  <si>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</si>
  <si>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</si>
  <si>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</si>
  <si>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</si>
  <si>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</si>
  <si>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</si>
  <si>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</si>
  <si>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</si>
  <si>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</si>
  <si>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</si>
  <si>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</si>
  <si>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</si>
  <si>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</si>
  <si>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</si>
  <si>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</si>
  <si>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</si>
  <si>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</si>
  <si>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</si>
  <si>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</si>
  <si>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</si>
  <si>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</si>
  <si>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</si>
  <si>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</si>
  <si>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</si>
  <si>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</si>
  <si>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</si>
  <si>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</si>
  <si>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</si>
  <si>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</si>
  <si>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</si>
  <si>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</si>
  <si>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</si>
  <si>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</si>
  <si>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</si>
  <si>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</si>
  <si>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</si>
  <si>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</si>
  <si>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</si>
  <si>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</si>
  <si>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</si>
  <si>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</si>
  <si>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</si>
  <si>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</si>
  <si>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</si>
  <si>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</si>
  <si>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</si>
  <si>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</si>
  <si>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</si>
  <si>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</si>
  <si>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</si>
  <si>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</si>
  <si>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</si>
  <si>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</si>
  <si>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</si>
  <si>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</si>
  <si>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</si>
  <si>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</si>
  <si>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</si>
  <si>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</si>
  <si>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</si>
  <si>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</si>
  <si>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</si>
  <si>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</si>
  <si>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</si>
  <si>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</si>
  <si>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</si>
  <si>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</si>
  <si>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</si>
  <si>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</si>
  <si>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</si>
  <si>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</si>
  <si>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</si>
  <si>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</si>
  <si>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</si>
  <si>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</si>
  <si>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</si>
  <si>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</si>
  <si>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</si>
  <si>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</si>
  <si>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</si>
  <si>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</si>
  <si>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</si>
  <si>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</si>
  <si>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</si>
  <si>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</si>
  <si>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</si>
  <si>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</si>
  <si>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</si>
  <si>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</si>
  <si>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</si>
  <si>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</si>
  <si>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</si>
  <si>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</si>
  <si>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</si>
  <si>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</si>
  <si>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</si>
  <si>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</si>
  <si>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</si>
  <si>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</si>
  <si>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</si>
  <si>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</si>
  <si>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</si>
  <si>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</si>
  <si>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</si>
  <si>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</si>
  <si>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</si>
  <si>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</si>
  <si>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</si>
  <si>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</si>
  <si>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</si>
  <si>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</si>
  <si>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</si>
  <si>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</si>
  <si>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</si>
  <si>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</si>
  <si>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</si>
  <si>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</si>
  <si>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</si>
  <si>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</si>
  <si>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</si>
  <si>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</si>
  <si>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</si>
  <si>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</si>
  <si>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</si>
  <si>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</si>
  <si>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</si>
  <si>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</si>
  <si>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</si>
  <si>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</si>
  <si>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</si>
  <si>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</si>
  <si>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</si>
  <si>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</si>
  <si>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</si>
  <si>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</si>
  <si>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</si>
  <si>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</si>
  <si>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</si>
  <si>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</si>
  <si>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</si>
  <si>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</si>
  <si>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</si>
  <si>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</si>
  <si>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</si>
  <si>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</si>
  <si>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</si>
  <si>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</si>
  <si>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</si>
  <si>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</si>
  <si>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</si>
  <si>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</si>
  <si>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</si>
  <si>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</si>
  <si>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</si>
  <si>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</si>
  <si>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</si>
  <si>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</si>
  <si>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</si>
  <si>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</si>
  <si>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</si>
  <si>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</si>
  <si>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</si>
  <si>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</si>
  <si>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</si>
  <si>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</si>
  <si>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</si>
  <si>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</si>
  <si>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</si>
  <si>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</si>
  <si>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</si>
  <si>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</si>
  <si>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</si>
  <si>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</si>
  <si>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</si>
  <si>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</si>
  <si>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</si>
  <si>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</si>
  <si>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</si>
  <si>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</si>
  <si>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</si>
  <si>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</si>
  <si>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</si>
  <si>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</si>
  <si>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</si>
  <si>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</si>
  <si>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</si>
  <si>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</si>
  <si>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</si>
  <si>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</si>
  <si>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</si>
  <si>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</si>
  <si>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</si>
  <si>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</si>
  <si>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</si>
  <si>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</si>
  <si>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</si>
  <si>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</si>
  <si>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</si>
  <si>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</si>
  <si>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</si>
  <si>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</si>
  <si>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</si>
  <si>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</si>
  <si>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</si>
  <si>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</si>
  <si>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</si>
  <si>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</si>
  <si>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</si>
  <si>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</si>
  <si>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</si>
  <si>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</si>
  <si>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</si>
  <si>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</si>
  <si>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</si>
  <si>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</si>
  <si>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</si>
  <si>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</si>
  <si>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</si>
  <si>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</si>
  <si>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</si>
  <si>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</si>
  <si>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</si>
  <si>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</si>
  <si>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</si>
  <si>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</si>
  <si>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</si>
  <si>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</si>
  <si>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</si>
  <si>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</si>
  <si>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</si>
  <si>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</si>
  <si>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</si>
  <si>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</si>
  <si>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</si>
  <si>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</si>
  <si>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</si>
  <si>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</si>
  <si>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</si>
  <si>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</si>
  <si>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</si>
  <si>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</si>
  <si>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</si>
  <si>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</si>
  <si>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</si>
  <si>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</si>
  <si>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</si>
  <si>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</si>
  <si>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</si>
  <si>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</si>
  <si>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</si>
  <si>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</si>
  <si>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</si>
  <si>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</si>
  <si>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</si>
  <si>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</si>
  <si>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</si>
  <si>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</si>
  <si>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</si>
  <si>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</si>
  <si>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</si>
  <si>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</si>
  <si>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</si>
  <si>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</si>
  <si>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</si>
  <si>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</si>
  <si>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</si>
  <si>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</si>
  <si>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</si>
  <si>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</si>
  <si>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</si>
  <si>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</si>
  <si>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</si>
  <si>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</si>
  <si>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</si>
  <si>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</si>
  <si>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</si>
  <si>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</si>
  <si>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</si>
  <si>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</si>
  <si>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</si>
  <si>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</si>
  <si>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</si>
  <si>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</si>
  <si>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</si>
  <si>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</si>
  <si>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</si>
  <si>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</si>
  <si>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</si>
  <si>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</si>
  <si>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</si>
  <si>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</si>
  <si>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</si>
  <si>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</si>
  <si>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</si>
  <si>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</si>
  <si>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</si>
  <si>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</si>
  <si>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</si>
  <si>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</si>
  <si>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</si>
  <si>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</si>
  <si>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</si>
  <si>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</si>
  <si>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</si>
  <si>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</si>
  <si>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</si>
  <si>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</si>
  <si>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</si>
  <si>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</si>
  <si>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</si>
  <si>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</si>
  <si>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</si>
  <si>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</si>
  <si>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</si>
  <si>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</si>
  <si>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</si>
  <si>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</si>
  <si>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</si>
  <si>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</si>
  <si>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</si>
  <si>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</si>
  <si>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</si>
  <si>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</si>
  <si>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</si>
  <si>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</si>
  <si>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</si>
  <si>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</si>
  <si>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</si>
  <si>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</si>
  <si>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</si>
  <si>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</si>
  <si>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</si>
  <si>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</si>
  <si>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</si>
  <si>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</si>
  <si>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</si>
  <si>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</si>
  <si>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</si>
  <si>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</si>
  <si>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</si>
  <si>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</si>
  <si>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</si>
  <si>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</si>
  <si>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</si>
  <si>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</si>
  <si>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</si>
  <si>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</si>
  <si>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</si>
  <si>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</si>
  <si>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</si>
  <si>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</si>
  <si>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</si>
  <si>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</si>
  <si>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</si>
  <si>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</si>
  <si>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</si>
  <si>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</si>
  <si>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</si>
  <si>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</si>
  <si>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</si>
  <si>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</si>
  <si>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</si>
  <si>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</si>
  <si>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</si>
  <si>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</si>
  <si>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</si>
  <si>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</si>
  <si>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</si>
  <si>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</si>
  <si>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</si>
  <si>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</si>
  <si>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</si>
  <si>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</si>
  <si>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</si>
  <si>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</si>
  <si>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</si>
  <si>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</si>
  <si>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</si>
  <si>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</si>
  <si>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</si>
  <si>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</si>
  <si>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</si>
  <si>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</si>
  <si>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</si>
  <si>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</si>
  <si>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</si>
  <si>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</si>
  <si>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</si>
  <si>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</si>
  <si>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</si>
  <si>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</si>
  <si>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</si>
  <si>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</si>
  <si>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</si>
  <si>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</si>
  <si>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</si>
  <si>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</si>
  <si>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</si>
  <si>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</si>
  <si>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</si>
  <si>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</si>
  <si>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</si>
  <si>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</si>
  <si>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</si>
  <si>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</si>
  <si>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</si>
  <si>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</si>
  <si>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</si>
  <si>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</si>
  <si>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</si>
  <si>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</si>
  <si>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</si>
  <si>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</si>
  <si>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</si>
  <si>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</si>
  <si>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</si>
  <si>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</si>
  <si>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</si>
  <si>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</si>
  <si>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</si>
  <si>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</si>
  <si>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</si>
  <si>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</si>
  <si>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</si>
  <si>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</si>
  <si>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</si>
  <si>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</si>
  <si>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</si>
  <si>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</si>
  <si>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</si>
  <si>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</si>
  <si>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</si>
  <si>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</si>
  <si>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</si>
  <si>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</si>
  <si>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</si>
  <si>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</si>
  <si>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</si>
  <si>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</si>
  <si>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</si>
  <si>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</si>
  <si>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</si>
  <si>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</si>
  <si>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</si>
  <si>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</si>
  <si>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</si>
  <si>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</si>
  <si>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</si>
  <si>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</si>
  <si>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</si>
  <si>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</si>
  <si>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</si>
  <si>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</si>
  <si>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</si>
  <si>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</si>
  <si>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</si>
  <si>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</si>
  <si>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</si>
  <si>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</si>
  <si>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</si>
  <si>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</si>
  <si>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</si>
  <si>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</si>
  <si>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</si>
  <si>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</si>
  <si>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</si>
  <si>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</si>
  <si>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</si>
  <si>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</si>
  <si>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</si>
  <si>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</si>
  <si>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</si>
  <si>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</si>
  <si>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</si>
  <si>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</si>
  <si>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</si>
  <si>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</si>
  <si>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</si>
  <si>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</si>
  <si>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</si>
  <si>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</si>
  <si>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</si>
  <si>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</si>
  <si>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</si>
  <si>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</si>
  <si>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</si>
  <si>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</si>
  <si>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</si>
  <si>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</si>
  <si>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</si>
  <si>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</si>
  <si>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</si>
  <si>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</si>
  <si>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</si>
  <si>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</si>
  <si>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</si>
  <si>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</si>
  <si>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</si>
  <si>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</si>
  <si>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</si>
  <si>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</si>
  <si>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</si>
  <si>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</si>
  <si>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</si>
  <si>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</si>
  <si>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</si>
  <si>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</si>
  <si>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</si>
  <si>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</si>
  <si>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</si>
  <si>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</si>
  <si>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</si>
  <si>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</si>
  <si>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</si>
  <si>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</si>
  <si>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</si>
  <si>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</si>
  <si>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</si>
  <si>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</si>
  <si>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</si>
  <si>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</si>
  <si>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</si>
  <si>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</si>
  <si>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</si>
  <si>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</si>
  <si>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</si>
  <si>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</si>
  <si>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</si>
  <si>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</si>
  <si>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</si>
  <si>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</si>
  <si>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</si>
  <si>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</si>
  <si>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</si>
  <si>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</si>
  <si>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</si>
  <si>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</si>
  <si>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</si>
  <si>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</si>
  <si>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</si>
  <si>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</si>
  <si>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</si>
  <si>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</si>
  <si>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</si>
  <si>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</si>
  <si>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</si>
  <si>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</si>
  <si>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</si>
  <si>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</si>
  <si>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</si>
  <si>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</si>
  <si>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</si>
  <si>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</si>
  <si>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</si>
  <si>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</si>
  <si>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</si>
  <si>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</si>
  <si>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</si>
  <si>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</si>
  <si>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</si>
  <si>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</si>
  <si>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</si>
  <si>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</si>
  <si>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</si>
  <si>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</si>
  <si>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</si>
  <si>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</si>
  <si>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</si>
  <si>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</si>
  <si>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</si>
  <si>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</si>
  <si>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</si>
  <si>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</si>
  <si>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</si>
  <si>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</si>
  <si>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</si>
  <si>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</si>
  <si>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</si>
  <si>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</si>
  <si>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</si>
  <si>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</si>
  <si>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</si>
  <si>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</si>
  <si>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</si>
  <si>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</si>
  <si>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</si>
  <si>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</si>
  <si>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</si>
  <si>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</si>
  <si>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</si>
  <si>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</si>
  <si>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</si>
  <si>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</si>
  <si>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</si>
  <si>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</si>
  <si>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</si>
  <si>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</si>
  <si>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</si>
  <si>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</si>
  <si>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</si>
  <si>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</si>
  <si>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</si>
  <si>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</si>
  <si>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</si>
  <si>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</si>
  <si>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</si>
  <si>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</si>
  <si>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</si>
  <si>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</si>
  <si>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</si>
  <si>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</si>
  <si>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</si>
  <si>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</si>
  <si>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</si>
  <si>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</si>
  <si>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</si>
  <si>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</si>
  <si>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</si>
  <si>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</si>
  <si>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</si>
  <si>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</si>
  <si>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</si>
  <si>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</si>
  <si>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</si>
  <si>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</si>
  <si>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</si>
  <si>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</si>
  <si>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</si>
  <si>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</si>
  <si>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</si>
  <si>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</si>
  <si>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</si>
  <si>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</si>
  <si>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</si>
  <si>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</si>
  <si>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</si>
  <si>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</si>
  <si>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</si>
  <si>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</si>
  <si>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</si>
  <si>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</si>
  <si>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</si>
  <si>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</si>
  <si>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</si>
  <si>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</si>
  <si>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</si>
  <si>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</si>
  <si>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</si>
  <si>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</si>
  <si>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</si>
  <si>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</si>
  <si>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</si>
  <si>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</si>
  <si>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</si>
  <si>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</si>
  <si>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</si>
  <si>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</si>
  <si>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</si>
  <si>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</si>
  <si>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</si>
  <si>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</si>
  <si>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</si>
  <si>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</si>
  <si>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</si>
  <si>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</si>
  <si>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</si>
  <si>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</si>
  <si>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</si>
  <si>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</si>
  <si>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</si>
  <si>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</si>
  <si>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</si>
  <si>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</si>
  <si>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</si>
  <si>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</si>
  <si>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</si>
  <si>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</si>
  <si>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</si>
  <si>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</si>
  <si>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</si>
  <si>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</si>
  <si>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</si>
  <si>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</si>
  <si>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</si>
  <si>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</si>
  <si>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</si>
  <si>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</si>
  <si>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</si>
  <si>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</si>
  <si>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</si>
  <si>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</si>
  <si>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</si>
  <si>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</si>
  <si>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</si>
  <si>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</si>
  <si>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</si>
  <si>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</si>
  <si>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</si>
  <si>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</si>
  <si>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</si>
  <si>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</si>
  <si>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</si>
  <si>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</si>
  <si>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</si>
  <si>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</si>
  <si>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</si>
  <si>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</si>
  <si>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</si>
  <si>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</si>
  <si>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</si>
  <si>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</si>
  <si>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</si>
  <si>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</si>
  <si>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</si>
  <si>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</si>
  <si>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</si>
  <si>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</si>
  <si>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</si>
  <si>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</si>
  <si>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</si>
  <si>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</si>
  <si>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</si>
  <si>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</si>
  <si>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</si>
  <si>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</si>
  <si>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</si>
  <si>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</si>
  <si>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</si>
  <si>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</si>
  <si>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</si>
  <si>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</si>
  <si>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</si>
  <si>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</si>
  <si>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</si>
  <si>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</si>
  <si>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</si>
  <si>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</si>
  <si>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</si>
  <si>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</si>
  <si>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</si>
  <si>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</si>
  <si>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</si>
  <si>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</si>
  <si>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</si>
  <si>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</si>
  <si>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</si>
  <si>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</si>
  <si>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</si>
  <si>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</si>
  <si>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</si>
  <si>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</si>
  <si>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</si>
  <si>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</si>
  <si>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</si>
  <si>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</si>
  <si>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</si>
  <si>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</si>
  <si>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</si>
  <si>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</si>
  <si>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</si>
  <si>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</si>
  <si>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</si>
  <si>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</si>
  <si>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</si>
  <si>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</si>
  <si>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</si>
  <si>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</si>
  <si>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</si>
  <si>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</si>
  <si>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</si>
  <si>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</si>
  <si>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</si>
  <si>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</si>
  <si>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</si>
  <si>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</si>
  <si>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</si>
  <si>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</si>
  <si>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</si>
  <si>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</si>
  <si>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</si>
  <si>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</si>
  <si>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</si>
  <si>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</si>
  <si>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</si>
  <si>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</si>
  <si>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</si>
  <si>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</si>
  <si>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</si>
  <si>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</si>
  <si>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</si>
  <si>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</si>
  <si>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</si>
  <si>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</si>
  <si>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</si>
  <si>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</si>
  <si>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</si>
  <si>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</si>
  <si>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</si>
  <si>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</si>
  <si>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</si>
  <si>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</si>
  <si>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</si>
  <si>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</si>
  <si>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</si>
  <si>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</si>
  <si>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</si>
  <si>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</si>
  <si>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</si>
  <si>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</si>
  <si>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</si>
  <si>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</si>
  <si>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</si>
  <si>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</si>
  <si>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</si>
  <si>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</si>
  <si>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</si>
  <si>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</si>
  <si>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</si>
  <si>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</si>
  <si>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</si>
  <si>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</si>
  <si>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</si>
  <si>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</si>
  <si>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</si>
  <si>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</si>
  <si>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</si>
  <si>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</si>
  <si>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</si>
  <si>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</si>
  <si>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</si>
  <si>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</si>
  <si>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</si>
  <si>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</si>
  <si>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</si>
  <si>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</si>
  <si>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</si>
  <si>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</si>
  <si>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</si>
  <si>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</si>
  <si>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</si>
  <si>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</si>
  <si>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</si>
  <si>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</si>
  <si>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</si>
  <si>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</si>
  <si>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</si>
  <si>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</si>
  <si>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</si>
  <si>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</si>
  <si>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</si>
  <si>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</si>
  <si>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</si>
  <si>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</si>
  <si>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</si>
  <si>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</si>
  <si>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</si>
  <si>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</si>
  <si>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</si>
  <si>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</si>
  <si>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</si>
  <si>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</si>
  <si>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</si>
  <si>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</si>
  <si>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</si>
  <si>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</si>
  <si>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</si>
  <si>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</si>
  <si>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</si>
  <si>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</si>
  <si>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</si>
  <si>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</si>
  <si>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</si>
  <si>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</si>
  <si>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</si>
  <si>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</si>
  <si>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</si>
  <si>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</si>
  <si>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</si>
  <si>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</si>
  <si>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</si>
  <si>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</si>
  <si>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</si>
  <si>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</si>
  <si>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</si>
  <si>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</si>
  <si>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</si>
  <si>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</si>
  <si>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</si>
  <si>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</si>
  <si>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</si>
  <si>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</si>
  <si>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</si>
  <si>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</si>
  <si>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</si>
  <si>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</si>
  <si>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</si>
  <si>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</si>
  <si>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</si>
  <si>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</si>
  <si>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</si>
  <si>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</si>
  <si>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</si>
  <si>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</si>
  <si>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</si>
  <si>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</si>
  <si>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</si>
  <si>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</si>
  <si>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</si>
  <si>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</si>
  <si>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</si>
  <si>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</si>
  <si>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</si>
  <si>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</si>
  <si>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</si>
  <si>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</si>
  <si>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</si>
  <si>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</si>
  <si>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</si>
  <si>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</si>
  <si>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</si>
  <si>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</si>
  <si>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</si>
  <si>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</si>
  <si>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</si>
  <si>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</si>
  <si>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</si>
  <si>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</si>
  <si>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医療法人協友会埼玉回生病院</t>
    <phoneticPr fontId="3"/>
  </si>
  <si>
    <t>〒340-0825 八潮市大原４５５</t>
    <phoneticPr fontId="3"/>
  </si>
  <si>
    <t>〇</t>
  </si>
  <si>
    <t>医療法人</t>
  </si>
  <si>
    <t>内科</t>
  </si>
  <si>
    <t>療養病棟入院料１</t>
  </si>
  <si>
    <t>ＤＰＣ病院ではない</t>
  </si>
  <si>
    <t>有</t>
  </si>
  <si>
    <t>-</t>
    <phoneticPr fontId="3"/>
  </si>
  <si>
    <t>１Ａ病棟</t>
  </si>
  <si>
    <t>慢性期機能</t>
  </si>
  <si>
    <t>２Ａ病棟</t>
  </si>
  <si>
    <t>３Ａ病棟</t>
  </si>
  <si>
    <t>地域包括ケア病棟入院料４</t>
  </si>
  <si>
    <t>５Ａ病棟</t>
  </si>
  <si>
    <t>回復期機能</t>
  </si>
  <si>
    <t>１Ｃ病棟</t>
  </si>
  <si>
    <t>２Ｃ病棟</t>
  </si>
  <si>
    <t>１Ｄ病棟</t>
  </si>
  <si>
    <t>２Ｄ病棟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</si>
</sst>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11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1046</v>
      </c>
      <c r="M9" s="282" t="s">
        <v>1048</v>
      </c>
      <c r="N9" s="282" t="s">
        <v>1049</v>
      </c>
      <c r="O9" s="282" t="s">
        <v>1051</v>
      </c>
      <c r="P9" s="282" t="s">
        <v>1053</v>
      </c>
      <c r="Q9" s="282" t="s">
        <v>1054</v>
      </c>
      <c r="R9" s="282" t="s">
        <v>1055</v>
      </c>
      <c r="S9" s="282" t="s">
        <v>1056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t="s">
        <v>1039</v>
      </c>
      <c r="P12" s="29"/>
      <c r="Q12" s="29"/>
      <c r="R12" s="29"/>
      <c r="S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c r="P13" s="28" t="s">
        <v>1039</v>
      </c>
      <c r="Q13" s="28" t="s">
        <v>1039</v>
      </c>
      <c r="R13" s="28" t="s">
        <v>1039</v>
      </c>
      <c r="S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1048</v>
      </c>
      <c r="N22" s="282" t="s">
        <v>1049</v>
      </c>
      <c r="O22" s="282" t="s">
        <v>1051</v>
      </c>
      <c r="P22" s="282" t="s">
        <v>1053</v>
      </c>
      <c r="Q22" s="282" t="s">
        <v>1054</v>
      </c>
      <c r="R22" s="282" t="s">
        <v>1055</v>
      </c>
      <c r="S22" s="282" t="s">
        <v>1056</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c r="S24" s="25"/>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c r="R25" s="29"/>
      <c r="S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c r="P26" s="28" t="s">
        <v>1039</v>
      </c>
      <c r="Q26" s="28" t="s">
        <v>1039</v>
      </c>
      <c r="R26" s="28" t="s">
        <v>1039</v>
      </c>
      <c r="S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1048</v>
      </c>
      <c r="N35" s="282" t="s">
        <v>1049</v>
      </c>
      <c r="O35" s="282" t="s">
        <v>1051</v>
      </c>
      <c r="P35" s="282" t="s">
        <v>1053</v>
      </c>
      <c r="Q35" s="282" t="s">
        <v>1054</v>
      </c>
      <c r="R35" s="282" t="s">
        <v>1055</v>
      </c>
      <c r="S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1048</v>
      </c>
      <c r="N44" s="282" t="s">
        <v>1049</v>
      </c>
      <c r="O44" s="282" t="s">
        <v>1051</v>
      </c>
      <c r="P44" s="282" t="s">
        <v>1053</v>
      </c>
      <c r="Q44" s="282" t="s">
        <v>1054</v>
      </c>
      <c r="R44" s="282" t="s">
        <v>1055</v>
      </c>
      <c r="S44" s="282" t="s">
        <v>1056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1046</v>
      </c>
      <c r="M89" s="262" t="s">
        <v>1048</v>
      </c>
      <c r="N89" s="262" t="s">
        <v>1049</v>
      </c>
      <c r="O89" s="262" t="s">
        <v>1051</v>
      </c>
      <c r="P89" s="262" t="s">
        <v>1053</v>
      </c>
      <c r="Q89" s="262" t="s">
        <v>1054</v>
      </c>
      <c r="R89" s="262" t="s">
        <v>1055</v>
      </c>
      <c r="S89" s="262" t="s">
        <v>1056</v>
      </c>
    </row>
    <row r="90" spans="1:22" s="21" customFormat="1">
      <c r="A90" s="243"/>
      <c r="B90" s="1"/>
      <c r="C90" s="3"/>
      <c r="D90" s="3"/>
      <c r="E90" s="3"/>
      <c r="F90" s="3"/>
      <c r="G90" s="3"/>
      <c r="H90" s="287"/>
      <c r="I90" s="67" t="s">
        <v>36</v>
      </c>
      <c r="J90" s="68"/>
      <c r="K90" s="69"/>
      <c r="L90" s="262" t="s">
        <v>1047</v>
      </c>
      <c r="M90" s="262" t="s">
        <v>1047</v>
      </c>
      <c r="N90" s="262" t="s">
        <v>1047</v>
      </c>
      <c r="O90" s="262" t="s">
        <v>1052</v>
      </c>
      <c r="P90" s="262" t="s">
        <v>1047</v>
      </c>
      <c r="Q90" s="262" t="s">
        <v>1047</v>
      </c>
      <c r="R90" s="262" t="s">
        <v>1047</v>
      </c>
      <c r="S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1051</v>
      </c>
      <c r="P97" s="66" t="s">
        <v>1053</v>
      </c>
      <c r="Q97" s="66" t="s">
        <v>1054</v>
      </c>
      <c r="R97" s="66" t="s">
        <v>1055</v>
      </c>
      <c r="S97" s="66" t="s">
        <v>1056</v>
      </c>
      <c r="T97" s="8"/>
      <c r="U97" s="8"/>
      <c r="V97" s="8"/>
    </row>
    <row r="98" spans="1:22" ht="20.25" customHeight="1">
      <c r="A98" s="243"/>
      <c r="B98" s="1"/>
      <c r="C98" s="62"/>
      <c r="D98" s="3"/>
      <c r="F98" s="3"/>
      <c r="G98" s="3"/>
      <c r="H98" s="287"/>
      <c r="I98" s="67" t="s">
        <v>40</v>
      </c>
      <c r="J98" s="68"/>
      <c r="K98" s="79"/>
      <c r="L98" s="70" t="s">
        <v>1047</v>
      </c>
      <c r="M98" s="70" t="s">
        <v>1047</v>
      </c>
      <c r="N98" s="70" t="s">
        <v>1047</v>
      </c>
      <c r="O98" s="70" t="s">
        <v>1052</v>
      </c>
      <c r="P98" s="70" t="s">
        <v>1047</v>
      </c>
      <c r="Q98" s="70" t="s">
        <v>1047</v>
      </c>
      <c r="R98" s="70" t="s">
        <v>1047</v>
      </c>
      <c r="S98" s="70" t="s">
        <v>1047</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0</v>
      </c>
      <c r="K99" s="237" t="str">
        <f>IF(OR(COUNTIF(L99:S99,"未確認")&gt;0,COUNTIF(L99:S99,"~*")&gt;0),"※","")</f>
        <v/>
      </c>
      <c r="L99" s="258">
        <v>0</v>
      </c>
      <c r="M99" s="258">
        <v>0</v>
      </c>
      <c r="N99" s="258">
        <v>0</v>
      </c>
      <c r="O99" s="258">
        <v>0</v>
      </c>
      <c r="P99" s="258">
        <v>0</v>
      </c>
      <c r="Q99" s="258">
        <v>0</v>
      </c>
      <c r="R99" s="258">
        <v>0</v>
      </c>
      <c r="S99" s="258">
        <v>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0</v>
      </c>
      <c r="K101" s="237" t="str">
        <f>IF(OR(COUNTIF(L101:S101,"未確認")&gt;0,COUNTIF(L101:S101,"~*")&gt;0),"※","")</f>
        <v/>
      </c>
      <c r="L101" s="258">
        <v>0</v>
      </c>
      <c r="M101" s="258">
        <v>0</v>
      </c>
      <c r="N101" s="258">
        <v>0</v>
      </c>
      <c r="O101" s="258">
        <v>0</v>
      </c>
      <c r="P101" s="258">
        <v>0</v>
      </c>
      <c r="Q101" s="258">
        <v>0</v>
      </c>
      <c r="R101" s="258">
        <v>0</v>
      </c>
      <c r="S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IF(OR(COUNTIF(L101:S101,"未確認")&gt;0,COUNTIF(L101:S101,"~*")&gt;0),"※","")</f>
        <v/>
      </c>
      <c r="L102" s="258">
        <v>0</v>
      </c>
      <c r="M102" s="258">
        <v>0</v>
      </c>
      <c r="N102" s="258">
        <v>0</v>
      </c>
      <c r="O102" s="258">
        <v>0</v>
      </c>
      <c r="P102" s="258">
        <v>0</v>
      </c>
      <c r="Q102" s="258">
        <v>0</v>
      </c>
      <c r="R102" s="258">
        <v>0</v>
      </c>
      <c r="S102" s="258">
        <v>0</v>
      </c>
    </row>
    <row r="103" spans="1:22" s="83" customFormat="1" ht="34.5" customHeight="1">
      <c r="A103" s="244" t="s">
        <v>613</v>
      </c>
      <c r="B103" s="84"/>
      <c r="C103" s="334" t="s">
        <v>46</v>
      </c>
      <c r="D103" s="336"/>
      <c r="E103" s="334" t="s">
        <v>42</v>
      </c>
      <c r="F103" s="335"/>
      <c r="G103" s="335"/>
      <c r="H103" s="336"/>
      <c r="I103" s="420"/>
      <c r="J103" s="256">
        <f t="shared" si="0"/>
        <v>311</v>
      </c>
      <c r="K103" s="237" t="str">
        <f t="shared" si="1"/>
        <v/>
      </c>
      <c r="L103" s="258">
        <v>33</v>
      </c>
      <c r="M103" s="258">
        <v>34</v>
      </c>
      <c r="N103" s="258">
        <v>34</v>
      </c>
      <c r="O103" s="258">
        <v>34</v>
      </c>
      <c r="P103" s="258">
        <v>40</v>
      </c>
      <c r="Q103" s="258">
        <v>40</v>
      </c>
      <c r="R103" s="258">
        <v>38</v>
      </c>
      <c r="S103" s="258">
        <v>58</v>
      </c>
    </row>
    <row r="104" spans="1:22" s="83" customFormat="1" ht="34.5" customHeight="1">
      <c r="A104" s="244" t="s">
        <v>614</v>
      </c>
      <c r="B104" s="84"/>
      <c r="C104" s="396"/>
      <c r="D104" s="397"/>
      <c r="E104" s="428"/>
      <c r="F104" s="429"/>
      <c r="G104" s="320" t="s">
        <v>47</v>
      </c>
      <c r="H104" s="322"/>
      <c r="I104" s="420"/>
      <c r="J104" s="256">
        <f t="shared" si="0"/>
        <v>311</v>
      </c>
      <c r="K104" s="237" t="str">
        <f t="shared" si="1"/>
        <v/>
      </c>
      <c r="L104" s="258">
        <v>33</v>
      </c>
      <c r="M104" s="258">
        <v>34</v>
      </c>
      <c r="N104" s="258">
        <v>34</v>
      </c>
      <c r="O104" s="258">
        <v>34</v>
      </c>
      <c r="P104" s="258">
        <v>40</v>
      </c>
      <c r="Q104" s="258">
        <v>40</v>
      </c>
      <c r="R104" s="258">
        <v>38</v>
      </c>
      <c r="S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311</v>
      </c>
      <c r="K106" s="237" t="str">
        <f t="shared" si="1"/>
        <v/>
      </c>
      <c r="L106" s="258">
        <v>33</v>
      </c>
      <c r="M106" s="258">
        <v>34</v>
      </c>
      <c r="N106" s="258">
        <v>34</v>
      </c>
      <c r="O106" s="258">
        <v>34</v>
      </c>
      <c r="P106" s="258">
        <v>40</v>
      </c>
      <c r="Q106" s="258">
        <v>40</v>
      </c>
      <c r="R106" s="258">
        <v>38</v>
      </c>
      <c r="S106" s="258">
        <v>58</v>
      </c>
    </row>
    <row r="107" spans="1:22" s="83" customFormat="1" ht="34.5" customHeight="1">
      <c r="A107" s="244" t="s">
        <v>614</v>
      </c>
      <c r="B107" s="84"/>
      <c r="C107" s="396"/>
      <c r="D107" s="397"/>
      <c r="E107" s="428"/>
      <c r="F107" s="429"/>
      <c r="G107" s="320" t="s">
        <v>47</v>
      </c>
      <c r="H107" s="322"/>
      <c r="I107" s="420"/>
      <c r="J107" s="256">
        <f t="shared" si="0"/>
        <v>311</v>
      </c>
      <c r="K107" s="237" t="str">
        <f t="shared" si="1"/>
        <v/>
      </c>
      <c r="L107" s="258">
        <v>33</v>
      </c>
      <c r="M107" s="258">
        <v>34</v>
      </c>
      <c r="N107" s="258">
        <v>34</v>
      </c>
      <c r="O107" s="258">
        <v>34</v>
      </c>
      <c r="P107" s="258">
        <v>40</v>
      </c>
      <c r="Q107" s="258">
        <v>40</v>
      </c>
      <c r="R107" s="258">
        <v>38</v>
      </c>
      <c r="S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311</v>
      </c>
      <c r="K109" s="237" t="str">
        <f t="shared" si="1"/>
        <v/>
      </c>
      <c r="L109" s="258">
        <v>33</v>
      </c>
      <c r="M109" s="258">
        <v>34</v>
      </c>
      <c r="N109" s="258">
        <v>34</v>
      </c>
      <c r="O109" s="258">
        <v>34</v>
      </c>
      <c r="P109" s="258">
        <v>40</v>
      </c>
      <c r="Q109" s="258">
        <v>40</v>
      </c>
      <c r="R109" s="258">
        <v>38</v>
      </c>
      <c r="S109" s="258">
        <v>58</v>
      </c>
    </row>
    <row r="110" spans="1:22" s="83" customFormat="1" ht="34.5" customHeight="1">
      <c r="A110" s="244" t="s">
        <v>614</v>
      </c>
      <c r="B110" s="84"/>
      <c r="C110" s="396"/>
      <c r="D110" s="397"/>
      <c r="E110" s="432"/>
      <c r="F110" s="433"/>
      <c r="G110" s="317" t="s">
        <v>47</v>
      </c>
      <c r="H110" s="319"/>
      <c r="I110" s="420"/>
      <c r="J110" s="256">
        <f t="shared" si="0"/>
        <v>311</v>
      </c>
      <c r="K110" s="237" t="str">
        <f t="shared" si="1"/>
        <v/>
      </c>
      <c r="L110" s="258">
        <v>33</v>
      </c>
      <c r="M110" s="258">
        <v>34</v>
      </c>
      <c r="N110" s="258">
        <v>34</v>
      </c>
      <c r="O110" s="258">
        <v>34</v>
      </c>
      <c r="P110" s="258">
        <v>40</v>
      </c>
      <c r="Q110" s="258">
        <v>40</v>
      </c>
      <c r="R110" s="258">
        <v>38</v>
      </c>
      <c r="S110" s="258">
        <v>58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1051</v>
      </c>
      <c r="P118" s="66" t="s">
        <v>1053</v>
      </c>
      <c r="Q118" s="66" t="s">
        <v>1054</v>
      </c>
      <c r="R118" s="66" t="s">
        <v>1055</v>
      </c>
      <c r="S118" s="66" t="s">
        <v>1056</v>
      </c>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1052</v>
      </c>
      <c r="P119" s="70" t="s">
        <v>1047</v>
      </c>
      <c r="Q119" s="70" t="s">
        <v>1047</v>
      </c>
      <c r="R119" s="70" t="s">
        <v>1047</v>
      </c>
      <c r="S119" s="70" t="s">
        <v>1047</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1051</v>
      </c>
      <c r="P129" s="66" t="s">
        <v>1053</v>
      </c>
      <c r="Q129" s="66" t="s">
        <v>1054</v>
      </c>
      <c r="R129" s="66" t="s">
        <v>1055</v>
      </c>
      <c r="S129" s="66" t="s">
        <v>1056</v>
      </c>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1052</v>
      </c>
      <c r="P130" s="70" t="s">
        <v>1047</v>
      </c>
      <c r="Q130" s="70" t="s">
        <v>1047</v>
      </c>
      <c r="R130" s="70" t="s">
        <v>1047</v>
      </c>
      <c r="S130" s="70" t="s">
        <v>1047</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1050</v>
      </c>
      <c r="P131" s="98" t="s">
        <v>1042</v>
      </c>
      <c r="Q131" s="98" t="s">
        <v>1042</v>
      </c>
      <c r="R131" s="98" t="s">
        <v>1042</v>
      </c>
      <c r="S131" s="98" t="s">
        <v>1042</v>
      </c>
    </row>
    <row r="132" spans="1:22" s="83" customFormat="1" ht="34.5" customHeight="1">
      <c r="A132" s="244" t="s">
        <v>621</v>
      </c>
      <c r="B132" s="84"/>
      <c r="C132" s="295"/>
      <c r="D132" s="297"/>
      <c r="E132" s="320" t="s">
        <v>58</v>
      </c>
      <c r="F132" s="321"/>
      <c r="G132" s="321"/>
      <c r="H132" s="322"/>
      <c r="I132" s="389"/>
      <c r="J132" s="101"/>
      <c r="K132" s="102"/>
      <c r="L132" s="82">
        <v>33</v>
      </c>
      <c r="M132" s="82">
        <v>34</v>
      </c>
      <c r="N132" s="82">
        <v>34</v>
      </c>
      <c r="O132" s="82">
        <v>34</v>
      </c>
      <c r="P132" s="82">
        <v>40</v>
      </c>
      <c r="Q132" s="82">
        <v>40</v>
      </c>
      <c r="R132" s="82">
        <v>38</v>
      </c>
      <c r="S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1051</v>
      </c>
      <c r="P143" s="66" t="s">
        <v>1053</v>
      </c>
      <c r="Q143" s="66" t="s">
        <v>1054</v>
      </c>
      <c r="R143" s="66" t="s">
        <v>1055</v>
      </c>
      <c r="S143" s="66" t="s">
        <v>1056</v>
      </c>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1052</v>
      </c>
      <c r="P144" s="70" t="s">
        <v>1047</v>
      </c>
      <c r="Q144" s="70" t="s">
        <v>1047</v>
      </c>
      <c r="R144" s="70" t="s">
        <v>1047</v>
      </c>
      <c r="S144" s="70" t="s">
        <v>1047</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287</v>
      </c>
      <c r="K157" s="264" t="str">
        <f t="shared" si="3"/>
        <v/>
      </c>
      <c r="L157" s="117">
        <v>35</v>
      </c>
      <c r="M157" s="117">
        <v>35</v>
      </c>
      <c r="N157" s="117">
        <v>35</v>
      </c>
      <c r="O157" s="117">
        <v>0</v>
      </c>
      <c r="P157" s="117">
        <v>44</v>
      </c>
      <c r="Q157" s="117">
        <v>44</v>
      </c>
      <c r="R157" s="117">
        <v>38</v>
      </c>
      <c r="S157" s="117">
        <v>56</v>
      </c>
    </row>
    <row r="158" spans="1:19" s="118" customFormat="1" ht="34.5" customHeight="1">
      <c r="A158" s="246" t="s">
        <v>661</v>
      </c>
      <c r="B158" s="115"/>
      <c r="C158" s="317" t="s">
        <v>567</v>
      </c>
      <c r="D158" s="318"/>
      <c r="E158" s="318"/>
      <c r="F158" s="318"/>
      <c r="G158" s="318"/>
      <c r="H158" s="319"/>
      <c r="I158" s="413"/>
      <c r="J158" s="263">
        <f t="shared" si="2"/>
        <v>14</v>
      </c>
      <c r="K158" s="264" t="str">
        <f t="shared" si="3"/>
        <v/>
      </c>
      <c r="L158" s="117">
        <v>0</v>
      </c>
      <c r="M158" s="117">
        <v>0</v>
      </c>
      <c r="N158" s="117">
        <v>0</v>
      </c>
      <c r="O158" s="117">
        <v>14</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50</v>
      </c>
      <c r="K203" s="264" t="str">
        <f t="shared" si="5"/>
        <v/>
      </c>
      <c r="L203" s="117">
        <v>0</v>
      </c>
      <c r="M203" s="117">
        <v>0</v>
      </c>
      <c r="N203" s="117">
        <v>0</v>
      </c>
      <c r="O203" s="117">
        <v>50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1051</v>
      </c>
      <c r="P226" s="66" t="s">
        <v>1053</v>
      </c>
      <c r="Q226" s="66" t="s">
        <v>1054</v>
      </c>
      <c r="R226" s="66" t="s">
        <v>1055</v>
      </c>
      <c r="S226" s="66" t="s">
        <v>1056</v>
      </c>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1052</v>
      </c>
      <c r="P227" s="70" t="s">
        <v>1047</v>
      </c>
      <c r="Q227" s="70" t="s">
        <v>1047</v>
      </c>
      <c r="R227" s="70" t="s">
        <v>1047</v>
      </c>
      <c r="S227" s="70" t="s">
        <v>1047</v>
      </c>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1051</v>
      </c>
      <c r="P234" s="66" t="s">
        <v>1053</v>
      </c>
      <c r="Q234" s="66" t="s">
        <v>1054</v>
      </c>
      <c r="R234" s="66" t="s">
        <v>1055</v>
      </c>
      <c r="S234" s="66" t="s">
        <v>1056</v>
      </c>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1052</v>
      </c>
      <c r="P235" s="70" t="s">
        <v>1047</v>
      </c>
      <c r="Q235" s="70" t="s">
        <v>1047</v>
      </c>
      <c r="R235" s="70" t="s">
        <v>1047</v>
      </c>
      <c r="S235" s="70" t="s">
        <v>1047</v>
      </c>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1051</v>
      </c>
      <c r="P244" s="66" t="s">
        <v>1053</v>
      </c>
      <c r="Q244" s="66" t="s">
        <v>1054</v>
      </c>
      <c r="R244" s="66" t="s">
        <v>1055</v>
      </c>
      <c r="S244" s="66" t="s">
        <v>1056</v>
      </c>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1052</v>
      </c>
      <c r="P245" s="70" t="s">
        <v>1047</v>
      </c>
      <c r="Q245" s="70" t="s">
        <v>1047</v>
      </c>
      <c r="R245" s="70" t="s">
        <v>1047</v>
      </c>
      <c r="S245" s="70" t="s">
        <v>1047</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1051</v>
      </c>
      <c r="P253" s="66" t="s">
        <v>1053</v>
      </c>
      <c r="Q253" s="66" t="s">
        <v>1054</v>
      </c>
      <c r="R253" s="66" t="s">
        <v>1055</v>
      </c>
      <c r="S253" s="66" t="s">
        <v>1056</v>
      </c>
      <c r="T253" s="8"/>
      <c r="U253" s="8"/>
      <c r="V253" s="8"/>
    </row>
    <row r="254" spans="1:22">
      <c r="A254" s="243"/>
      <c r="B254" s="1"/>
      <c r="C254" s="62"/>
      <c r="D254" s="3"/>
      <c r="F254" s="3"/>
      <c r="G254" s="3"/>
      <c r="H254" s="287"/>
      <c r="I254" s="67" t="s">
        <v>36</v>
      </c>
      <c r="J254" s="68"/>
      <c r="K254" s="79"/>
      <c r="L254" s="70" t="s">
        <v>1047</v>
      </c>
      <c r="M254" s="137" t="s">
        <v>1047</v>
      </c>
      <c r="N254" s="137" t="s">
        <v>1047</v>
      </c>
      <c r="O254" s="137" t="s">
        <v>1052</v>
      </c>
      <c r="P254" s="137" t="s">
        <v>1047</v>
      </c>
      <c r="Q254" s="137" t="s">
        <v>1047</v>
      </c>
      <c r="R254" s="137" t="s">
        <v>1047</v>
      </c>
      <c r="S254" s="137" t="s">
        <v>1047</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1051</v>
      </c>
      <c r="P263" s="66" t="s">
        <v>1053</v>
      </c>
      <c r="Q263" s="66" t="s">
        <v>1054</v>
      </c>
      <c r="R263" s="66" t="s">
        <v>1055</v>
      </c>
      <c r="S263" s="66" t="s">
        <v>1056</v>
      </c>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1052</v>
      </c>
      <c r="P264" s="70" t="s">
        <v>1047</v>
      </c>
      <c r="Q264" s="70" t="s">
        <v>1047</v>
      </c>
      <c r="R264" s="70" t="s">
        <v>1047</v>
      </c>
      <c r="S264" s="70" t="s">
        <v>1047</v>
      </c>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1.2</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54</v>
      </c>
      <c r="K269" s="81" t="str">
        <f t="shared" si="8"/>
        <v/>
      </c>
      <c r="L269" s="147">
        <v>6</v>
      </c>
      <c r="M269" s="147">
        <v>5</v>
      </c>
      <c r="N269" s="147">
        <v>3</v>
      </c>
      <c r="O269" s="147">
        <v>10</v>
      </c>
      <c r="P269" s="147">
        <v>7</v>
      </c>
      <c r="Q269" s="147">
        <v>6</v>
      </c>
      <c r="R269" s="147">
        <v>5</v>
      </c>
      <c r="S269" s="147">
        <v>12</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0</v>
      </c>
      <c r="M270" s="148">
        <v>0</v>
      </c>
      <c r="N270" s="148">
        <v>9</v>
      </c>
      <c r="O270" s="148">
        <v>2.4</v>
      </c>
      <c r="P270" s="148">
        <v>2.4</v>
      </c>
      <c r="Q270" s="148">
        <v>0</v>
      </c>
      <c r="R270" s="148">
        <v>1.6</v>
      </c>
      <c r="S270" s="148">
        <v>2.6</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3</v>
      </c>
      <c r="M271" s="147">
        <v>4</v>
      </c>
      <c r="N271" s="147">
        <v>5</v>
      </c>
      <c r="O271" s="147">
        <v>3</v>
      </c>
      <c r="P271" s="147">
        <v>1</v>
      </c>
      <c r="Q271" s="147">
        <v>5</v>
      </c>
      <c r="R271" s="147">
        <v>3</v>
      </c>
      <c r="S271" s="147">
        <v>2</v>
      </c>
    </row>
    <row r="272" spans="1:22" s="83" customFormat="1" ht="34.5" customHeight="1">
      <c r="A272" s="249" t="s">
        <v>726</v>
      </c>
      <c r="B272" s="120"/>
      <c r="C272" s="372"/>
      <c r="D272" s="372"/>
      <c r="E272" s="372"/>
      <c r="F272" s="372"/>
      <c r="G272" s="371" t="s">
        <v>148</v>
      </c>
      <c r="H272" s="371"/>
      <c r="I272" s="404"/>
      <c r="J272" s="266">
        <f t="shared" si="9"/>
        <v>4.0999999999999996</v>
      </c>
      <c r="K272" s="81" t="str">
        <f t="shared" si="8"/>
        <v/>
      </c>
      <c r="L272" s="148">
        <v>1</v>
      </c>
      <c r="M272" s="148">
        <v>0.5</v>
      </c>
      <c r="N272" s="148">
        <v>0.9</v>
      </c>
      <c r="O272" s="148">
        <v>0</v>
      </c>
      <c r="P272" s="148">
        <v>0</v>
      </c>
      <c r="Q272" s="148">
        <v>0</v>
      </c>
      <c r="R272" s="148">
        <v>1</v>
      </c>
      <c r="S272" s="148">
        <v>0.7</v>
      </c>
    </row>
    <row r="273" spans="1:19" s="83" customFormat="1" ht="34.5" customHeight="1">
      <c r="A273" s="249" t="s">
        <v>727</v>
      </c>
      <c r="B273" s="120"/>
      <c r="C273" s="371" t="s">
        <v>152</v>
      </c>
      <c r="D273" s="372"/>
      <c r="E273" s="372"/>
      <c r="F273" s="372"/>
      <c r="G273" s="371" t="s">
        <v>146</v>
      </c>
      <c r="H273" s="371"/>
      <c r="I273" s="404"/>
      <c r="J273" s="266">
        <f t="shared" si="9"/>
        <v>61</v>
      </c>
      <c r="K273" s="81" t="str">
        <f t="shared" si="8"/>
        <v/>
      </c>
      <c r="L273" s="147">
        <v>5</v>
      </c>
      <c r="M273" s="147">
        <v>7</v>
      </c>
      <c r="N273" s="147">
        <v>8</v>
      </c>
      <c r="O273" s="147">
        <v>6</v>
      </c>
      <c r="P273" s="147">
        <v>8</v>
      </c>
      <c r="Q273" s="147">
        <v>9</v>
      </c>
      <c r="R273" s="147">
        <v>7</v>
      </c>
      <c r="S273" s="147">
        <v>11</v>
      </c>
    </row>
    <row r="274" spans="1:19" s="83" customFormat="1" ht="34.5" customHeight="1">
      <c r="A274" s="249" t="s">
        <v>727</v>
      </c>
      <c r="B274" s="120"/>
      <c r="C274" s="372"/>
      <c r="D274" s="372"/>
      <c r="E274" s="372"/>
      <c r="F274" s="372"/>
      <c r="G274" s="371" t="s">
        <v>148</v>
      </c>
      <c r="H274" s="371"/>
      <c r="I274" s="404"/>
      <c r="J274" s="266">
        <f t="shared" si="9"/>
        <v>4.0999999999999996</v>
      </c>
      <c r="K274" s="81" t="str">
        <f t="shared" si="8"/>
        <v/>
      </c>
      <c r="L274" s="148">
        <v>0.9</v>
      </c>
      <c r="M274" s="148">
        <v>0.5</v>
      </c>
      <c r="N274" s="148">
        <v>0</v>
      </c>
      <c r="O274" s="148">
        <v>0</v>
      </c>
      <c r="P274" s="148">
        <v>0.6</v>
      </c>
      <c r="Q274" s="148">
        <v>0</v>
      </c>
      <c r="R274" s="148">
        <v>0.8</v>
      </c>
      <c r="S274" s="148">
        <v>1.3</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1051</v>
      </c>
      <c r="P322" s="66" t="s">
        <v>1053</v>
      </c>
      <c r="Q322" s="66" t="s">
        <v>1054</v>
      </c>
      <c r="R322" s="66" t="s">
        <v>1055</v>
      </c>
      <c r="S322" s="66" t="s">
        <v>1056</v>
      </c>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1052</v>
      </c>
      <c r="P323" s="137" t="s">
        <v>1047</v>
      </c>
      <c r="Q323" s="137" t="s">
        <v>1047</v>
      </c>
      <c r="R323" s="137" t="s">
        <v>1047</v>
      </c>
      <c r="S323" s="137" t="s">
        <v>1047</v>
      </c>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1051</v>
      </c>
      <c r="P342" s="66" t="s">
        <v>1053</v>
      </c>
      <c r="Q342" s="66" t="s">
        <v>1054</v>
      </c>
      <c r="R342" s="66" t="s">
        <v>1055</v>
      </c>
      <c r="S342" s="66" t="s">
        <v>1056</v>
      </c>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1052</v>
      </c>
      <c r="P343" s="137" t="s">
        <v>1047</v>
      </c>
      <c r="Q343" s="137" t="s">
        <v>1047</v>
      </c>
      <c r="R343" s="137" t="s">
        <v>1047</v>
      </c>
      <c r="S343" s="137" t="s">
        <v>1047</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1051</v>
      </c>
      <c r="P367" s="66" t="s">
        <v>1053</v>
      </c>
      <c r="Q367" s="66" t="s">
        <v>1054</v>
      </c>
      <c r="R367" s="66" t="s">
        <v>1055</v>
      </c>
      <c r="S367" s="66" t="s">
        <v>1056</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1052</v>
      </c>
      <c r="P368" s="137" t="s">
        <v>1047</v>
      </c>
      <c r="Q368" s="137" t="s">
        <v>1047</v>
      </c>
      <c r="R368" s="137" t="s">
        <v>1047</v>
      </c>
      <c r="S368" s="137" t="s">
        <v>1047</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1051</v>
      </c>
      <c r="P390" s="66" t="s">
        <v>1053</v>
      </c>
      <c r="Q390" s="66" t="s">
        <v>1054</v>
      </c>
      <c r="R390" s="66" t="s">
        <v>1055</v>
      </c>
      <c r="S390" s="66" t="s">
        <v>1056</v>
      </c>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1052</v>
      </c>
      <c r="P391" s="70" t="s">
        <v>1047</v>
      </c>
      <c r="Q391" s="70" t="s">
        <v>1047</v>
      </c>
      <c r="R391" s="70" t="s">
        <v>1047</v>
      </c>
      <c r="S391" s="70" t="s">
        <v>1047</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459</v>
      </c>
      <c r="K392" s="81" t="str">
        <f t="shared" ref="K392:K397" si="12">IF(OR(COUNTIF(L392:S392,"未確認")&gt;0,COUNTIF(L392:S392,"~*")&gt;0),"※","")</f>
        <v/>
      </c>
      <c r="L392" s="147">
        <v>30</v>
      </c>
      <c r="M392" s="147">
        <v>31</v>
      </c>
      <c r="N392" s="147">
        <v>29</v>
      </c>
      <c r="O392" s="147">
        <v>205</v>
      </c>
      <c r="P392" s="147">
        <v>40</v>
      </c>
      <c r="Q392" s="147">
        <v>41</v>
      </c>
      <c r="R392" s="147">
        <v>26</v>
      </c>
      <c r="S392" s="147">
        <v>57</v>
      </c>
    </row>
    <row r="393" spans="1:22" s="83" customFormat="1" ht="34.5" customHeight="1">
      <c r="A393" s="249" t="s">
        <v>773</v>
      </c>
      <c r="B393" s="84"/>
      <c r="C393" s="370"/>
      <c r="D393" s="380"/>
      <c r="E393" s="320" t="s">
        <v>224</v>
      </c>
      <c r="F393" s="321"/>
      <c r="G393" s="321"/>
      <c r="H393" s="322"/>
      <c r="I393" s="343"/>
      <c r="J393" s="140">
        <f t="shared" si="11"/>
        <v>459</v>
      </c>
      <c r="K393" s="81" t="str">
        <f t="shared" si="12"/>
        <v/>
      </c>
      <c r="L393" s="147">
        <v>30</v>
      </c>
      <c r="M393" s="147">
        <v>31</v>
      </c>
      <c r="N393" s="147">
        <v>29</v>
      </c>
      <c r="O393" s="147">
        <v>205</v>
      </c>
      <c r="P393" s="147">
        <v>40</v>
      </c>
      <c r="Q393" s="147">
        <v>41</v>
      </c>
      <c r="R393" s="147">
        <v>26</v>
      </c>
      <c r="S393" s="147">
        <v>57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c r="S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row>
    <row r="396" spans="1:22" s="83" customFormat="1" ht="34.5" customHeight="1">
      <c r="A396" s="250" t="s">
        <v>776</v>
      </c>
      <c r="B396" s="1"/>
      <c r="C396" s="370"/>
      <c r="D396" s="320" t="s">
        <v>227</v>
      </c>
      <c r="E396" s="321"/>
      <c r="F396" s="321"/>
      <c r="G396" s="321"/>
      <c r="H396" s="322"/>
      <c r="I396" s="343"/>
      <c r="J396" s="140">
        <f t="shared" si="11"/>
        <v>106860</v>
      </c>
      <c r="K396" s="81" t="str">
        <f t="shared" si="12"/>
        <v/>
      </c>
      <c r="L396" s="147">
        <v>11831</v>
      </c>
      <c r="M396" s="147">
        <v>12141</v>
      </c>
      <c r="N396" s="147">
        <v>12068</v>
      </c>
      <c r="O396" s="147">
        <v>10755</v>
      </c>
      <c r="P396" s="147">
        <v>14230</v>
      </c>
      <c r="Q396" s="147">
        <v>14208</v>
      </c>
      <c r="R396" s="147">
        <v>13656</v>
      </c>
      <c r="S396" s="147">
        <v>17971</v>
      </c>
    </row>
    <row r="397" spans="1:22" s="83" customFormat="1" ht="34.5" customHeight="1">
      <c r="A397" s="250" t="s">
        <v>777</v>
      </c>
      <c r="B397" s="119"/>
      <c r="C397" s="370"/>
      <c r="D397" s="320" t="s">
        <v>228</v>
      </c>
      <c r="E397" s="321"/>
      <c r="F397" s="321"/>
      <c r="G397" s="321"/>
      <c r="H397" s="322"/>
      <c r="I397" s="344"/>
      <c r="J397" s="140">
        <f t="shared" si="11"/>
        <v>433</v>
      </c>
      <c r="K397" s="81" t="str">
        <f t="shared" si="12"/>
        <v/>
      </c>
      <c r="L397" s="147">
        <v>31</v>
      </c>
      <c r="M397" s="147">
        <v>30</v>
      </c>
      <c r="N397" s="147">
        <v>27</v>
      </c>
      <c r="O397" s="147">
        <v>193</v>
      </c>
      <c r="P397" s="147">
        <v>38</v>
      </c>
      <c r="Q397" s="147">
        <v>41</v>
      </c>
      <c r="R397" s="147">
        <v>25</v>
      </c>
      <c r="S397" s="147">
        <v>48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1051</v>
      </c>
      <c r="P403" s="66" t="s">
        <v>1053</v>
      </c>
      <c r="Q403" s="66" t="s">
        <v>1054</v>
      </c>
      <c r="R403" s="66" t="s">
        <v>1055</v>
      </c>
      <c r="S403" s="66" t="s">
        <v>1056</v>
      </c>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1052</v>
      </c>
      <c r="P404" s="70" t="s">
        <v>1047</v>
      </c>
      <c r="Q404" s="70" t="s">
        <v>1047</v>
      </c>
      <c r="R404" s="70" t="s">
        <v>1047</v>
      </c>
      <c r="S404" s="70" t="s">
        <v>1047</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459</v>
      </c>
      <c r="K405" s="81" t="str">
        <f t="shared" ref="K405:K422" si="14">IF(OR(COUNTIF(L405:S405,"未確認")&gt;0,COUNTIF(L405:S405,"~*")&gt;0),"※","")</f>
        <v/>
      </c>
      <c r="L405" s="147">
        <v>30</v>
      </c>
      <c r="M405" s="147">
        <v>31</v>
      </c>
      <c r="N405" s="147">
        <v>29</v>
      </c>
      <c r="O405" s="147">
        <v>205</v>
      </c>
      <c r="P405" s="147">
        <v>40</v>
      </c>
      <c r="Q405" s="147">
        <v>41</v>
      </c>
      <c r="R405" s="147">
        <v>26</v>
      </c>
      <c r="S405" s="147">
        <v>57</v>
      </c>
    </row>
    <row r="406" spans="1:22" s="83" customFormat="1" ht="34.5" customHeight="1">
      <c r="A406" s="251" t="s">
        <v>779</v>
      </c>
      <c r="B406" s="119"/>
      <c r="C406" s="369"/>
      <c r="D406" s="375" t="s">
        <v>233</v>
      </c>
      <c r="E406" s="377" t="s">
        <v>234</v>
      </c>
      <c r="F406" s="378"/>
      <c r="G406" s="378"/>
      <c r="H406" s="379"/>
      <c r="I406" s="361"/>
      <c r="J406" s="140">
        <f t="shared" si="13"/>
        <v>145</v>
      </c>
      <c r="K406" s="81" t="str">
        <f t="shared" si="14"/>
        <v/>
      </c>
      <c r="L406" s="147">
        <v>16</v>
      </c>
      <c r="M406" s="147">
        <v>13</v>
      </c>
      <c r="N406" s="147">
        <v>13</v>
      </c>
      <c r="O406" s="147">
        <v>0</v>
      </c>
      <c r="P406" s="147">
        <v>23</v>
      </c>
      <c r="Q406" s="147">
        <v>22</v>
      </c>
      <c r="R406" s="147">
        <v>16</v>
      </c>
      <c r="S406" s="147">
        <v>42</v>
      </c>
    </row>
    <row r="407" spans="1:22" s="83" customFormat="1" ht="34.5" customHeight="1">
      <c r="A407" s="251" t="s">
        <v>780</v>
      </c>
      <c r="B407" s="119"/>
      <c r="C407" s="369"/>
      <c r="D407" s="369"/>
      <c r="E407" s="320" t="s">
        <v>235</v>
      </c>
      <c r="F407" s="321"/>
      <c r="G407" s="321"/>
      <c r="H407" s="322"/>
      <c r="I407" s="361"/>
      <c r="J407" s="140">
        <f t="shared" si="13"/>
        <v>67</v>
      </c>
      <c r="K407" s="81" t="str">
        <f t="shared" si="14"/>
        <v/>
      </c>
      <c r="L407" s="147">
        <v>0</v>
      </c>
      <c r="M407" s="147">
        <v>1</v>
      </c>
      <c r="N407" s="147">
        <v>3</v>
      </c>
      <c r="O407" s="147">
        <v>39</v>
      </c>
      <c r="P407" s="147">
        <v>17</v>
      </c>
      <c r="Q407" s="147">
        <v>2</v>
      </c>
      <c r="R407" s="147">
        <v>1</v>
      </c>
      <c r="S407" s="147">
        <v>4</v>
      </c>
    </row>
    <row r="408" spans="1:22" s="83" customFormat="1" ht="34.5" customHeight="1">
      <c r="A408" s="251" t="s">
        <v>781</v>
      </c>
      <c r="B408" s="119"/>
      <c r="C408" s="369"/>
      <c r="D408" s="369"/>
      <c r="E408" s="320" t="s">
        <v>236</v>
      </c>
      <c r="F408" s="321"/>
      <c r="G408" s="321"/>
      <c r="H408" s="322"/>
      <c r="I408" s="361"/>
      <c r="J408" s="140">
        <f t="shared" si="13"/>
        <v>218</v>
      </c>
      <c r="K408" s="81" t="str">
        <f t="shared" si="14"/>
        <v/>
      </c>
      <c r="L408" s="147">
        <v>13</v>
      </c>
      <c r="M408" s="147">
        <v>17</v>
      </c>
      <c r="N408" s="147">
        <v>13</v>
      </c>
      <c r="O408" s="147">
        <v>138</v>
      </c>
      <c r="P408" s="147">
        <v>0</v>
      </c>
      <c r="Q408" s="147">
        <v>17</v>
      </c>
      <c r="R408" s="147">
        <v>9</v>
      </c>
      <c r="S408" s="147">
        <v>11</v>
      </c>
    </row>
    <row r="409" spans="1:22" s="83" customFormat="1" ht="34.5" customHeight="1">
      <c r="A409" s="251" t="s">
        <v>782</v>
      </c>
      <c r="B409" s="119"/>
      <c r="C409" s="369"/>
      <c r="D409" s="369"/>
      <c r="E409" s="317" t="s">
        <v>989</v>
      </c>
      <c r="F409" s="318"/>
      <c r="G409" s="318"/>
      <c r="H409" s="319"/>
      <c r="I409" s="361"/>
      <c r="J409" s="140">
        <f t="shared" si="13"/>
        <v>29</v>
      </c>
      <c r="K409" s="81" t="str">
        <f t="shared" si="14"/>
        <v/>
      </c>
      <c r="L409" s="147">
        <v>1</v>
      </c>
      <c r="M409" s="147">
        <v>0</v>
      </c>
      <c r="N409" s="147">
        <v>0</v>
      </c>
      <c r="O409" s="147">
        <v>28</v>
      </c>
      <c r="P409" s="147">
        <v>0</v>
      </c>
      <c r="Q409" s="147">
        <v>0</v>
      </c>
      <c r="R409" s="147">
        <v>0</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433</v>
      </c>
      <c r="K413" s="81" t="str">
        <f t="shared" si="14"/>
        <v/>
      </c>
      <c r="L413" s="147">
        <v>31</v>
      </c>
      <c r="M413" s="147">
        <v>30</v>
      </c>
      <c r="N413" s="147">
        <v>27</v>
      </c>
      <c r="O413" s="147">
        <v>193</v>
      </c>
      <c r="P413" s="147">
        <v>38</v>
      </c>
      <c r="Q413" s="147">
        <v>41</v>
      </c>
      <c r="R413" s="147">
        <v>25</v>
      </c>
      <c r="S413" s="147">
        <v>48</v>
      </c>
    </row>
    <row r="414" spans="1:22" s="83" customFormat="1" ht="34.5" customHeight="1">
      <c r="A414" s="251" t="s">
        <v>787</v>
      </c>
      <c r="B414" s="119"/>
      <c r="C414" s="369"/>
      <c r="D414" s="375" t="s">
        <v>240</v>
      </c>
      <c r="E414" s="377" t="s">
        <v>241</v>
      </c>
      <c r="F414" s="378"/>
      <c r="G414" s="378"/>
      <c r="H414" s="379"/>
      <c r="I414" s="361"/>
      <c r="J414" s="140">
        <f t="shared" si="13"/>
        <v>144</v>
      </c>
      <c r="K414" s="81" t="str">
        <f t="shared" si="14"/>
        <v/>
      </c>
      <c r="L414" s="147">
        <v>4</v>
      </c>
      <c r="M414" s="147">
        <v>2</v>
      </c>
      <c r="N414" s="147">
        <v>2</v>
      </c>
      <c r="O414" s="147">
        <v>117</v>
      </c>
      <c r="P414" s="147">
        <v>4</v>
      </c>
      <c r="Q414" s="147">
        <v>4</v>
      </c>
      <c r="R414" s="147">
        <v>2</v>
      </c>
      <c r="S414" s="147">
        <v>9</v>
      </c>
    </row>
    <row r="415" spans="1:22" s="83" customFormat="1" ht="34.5" customHeight="1">
      <c r="A415" s="251" t="s">
        <v>788</v>
      </c>
      <c r="B415" s="119"/>
      <c r="C415" s="369"/>
      <c r="D415" s="369"/>
      <c r="E415" s="320" t="s">
        <v>242</v>
      </c>
      <c r="F415" s="321"/>
      <c r="G415" s="321"/>
      <c r="H415" s="322"/>
      <c r="I415" s="361"/>
      <c r="J415" s="140">
        <f t="shared" si="13"/>
        <v>30</v>
      </c>
      <c r="K415" s="81" t="str">
        <f t="shared" si="14"/>
        <v/>
      </c>
      <c r="L415" s="147">
        <v>1</v>
      </c>
      <c r="M415" s="147">
        <v>2</v>
      </c>
      <c r="N415" s="147">
        <v>3</v>
      </c>
      <c r="O415" s="147">
        <v>17</v>
      </c>
      <c r="P415" s="147">
        <v>1</v>
      </c>
      <c r="Q415" s="147">
        <v>2</v>
      </c>
      <c r="R415" s="147">
        <v>1</v>
      </c>
      <c r="S415" s="147">
        <v>3</v>
      </c>
    </row>
    <row r="416" spans="1:22" s="83" customFormat="1" ht="34.5" customHeight="1">
      <c r="A416" s="251" t="s">
        <v>789</v>
      </c>
      <c r="B416" s="119"/>
      <c r="C416" s="369"/>
      <c r="D416" s="369"/>
      <c r="E416" s="320" t="s">
        <v>243</v>
      </c>
      <c r="F416" s="321"/>
      <c r="G416" s="321"/>
      <c r="H416" s="322"/>
      <c r="I416" s="361"/>
      <c r="J416" s="140">
        <f t="shared" si="13"/>
        <v>20</v>
      </c>
      <c r="K416" s="81" t="str">
        <f t="shared" si="14"/>
        <v/>
      </c>
      <c r="L416" s="147">
        <v>1</v>
      </c>
      <c r="M416" s="147">
        <v>1</v>
      </c>
      <c r="N416" s="147">
        <v>2</v>
      </c>
      <c r="O416" s="147">
        <v>2</v>
      </c>
      <c r="P416" s="147">
        <v>5</v>
      </c>
      <c r="Q416" s="147">
        <v>3</v>
      </c>
      <c r="R416" s="147">
        <v>2</v>
      </c>
      <c r="S416" s="147">
        <v>4</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1</v>
      </c>
      <c r="M417" s="147">
        <v>0</v>
      </c>
      <c r="N417" s="147">
        <v>1</v>
      </c>
      <c r="O417" s="147">
        <v>5</v>
      </c>
      <c r="P417" s="147">
        <v>1</v>
      </c>
      <c r="Q417" s="147">
        <v>1</v>
      </c>
      <c r="R417" s="147">
        <v>4</v>
      </c>
      <c r="S417" s="147">
        <v>4</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0</v>
      </c>
      <c r="M418" s="147">
        <v>1</v>
      </c>
      <c r="N418" s="147">
        <v>0</v>
      </c>
      <c r="O418" s="147">
        <v>1</v>
      </c>
      <c r="P418" s="147">
        <v>2</v>
      </c>
      <c r="Q418" s="147">
        <v>0</v>
      </c>
      <c r="R418" s="147">
        <v>1</v>
      </c>
      <c r="S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1</v>
      </c>
      <c r="M420" s="147">
        <v>0</v>
      </c>
      <c r="N420" s="147">
        <v>0</v>
      </c>
      <c r="O420" s="147">
        <v>1</v>
      </c>
      <c r="P420" s="147">
        <v>0</v>
      </c>
      <c r="Q420" s="147">
        <v>0</v>
      </c>
      <c r="R420" s="147">
        <v>0</v>
      </c>
      <c r="S420" s="147">
        <v>3</v>
      </c>
    </row>
    <row r="421" spans="1:22" s="83" customFormat="1" ht="34.5" customHeight="1">
      <c r="A421" s="251" t="s">
        <v>794</v>
      </c>
      <c r="B421" s="119"/>
      <c r="C421" s="369"/>
      <c r="D421" s="369"/>
      <c r="E421" s="320" t="s">
        <v>247</v>
      </c>
      <c r="F421" s="321"/>
      <c r="G421" s="321"/>
      <c r="H421" s="322"/>
      <c r="I421" s="361"/>
      <c r="J421" s="140">
        <f t="shared" si="13"/>
        <v>210</v>
      </c>
      <c r="K421" s="81" t="str">
        <f t="shared" si="14"/>
        <v/>
      </c>
      <c r="L421" s="147">
        <v>23</v>
      </c>
      <c r="M421" s="147">
        <v>24</v>
      </c>
      <c r="N421" s="147">
        <v>19</v>
      </c>
      <c r="O421" s="147">
        <v>50</v>
      </c>
      <c r="P421" s="147">
        <v>25</v>
      </c>
      <c r="Q421" s="147">
        <v>31</v>
      </c>
      <c r="R421" s="147">
        <v>15</v>
      </c>
      <c r="S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1051</v>
      </c>
      <c r="P428" s="66" t="s">
        <v>1053</v>
      </c>
      <c r="Q428" s="66" t="s">
        <v>1054</v>
      </c>
      <c r="R428" s="66" t="s">
        <v>1055</v>
      </c>
      <c r="S428" s="66" t="s">
        <v>1056</v>
      </c>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1052</v>
      </c>
      <c r="P429" s="70" t="s">
        <v>1047</v>
      </c>
      <c r="Q429" s="70" t="s">
        <v>1047</v>
      </c>
      <c r="R429" s="70" t="s">
        <v>1047</v>
      </c>
      <c r="S429" s="70" t="s">
        <v>1047</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289</v>
      </c>
      <c r="K430" s="193" t="str">
        <f>IF(OR(COUNTIF(L430:S430,"未確認")&gt;0,COUNTIF(L430:S430,"~*")&gt;0),"※","")</f>
        <v/>
      </c>
      <c r="L430" s="147">
        <v>27</v>
      </c>
      <c r="M430" s="147">
        <v>28</v>
      </c>
      <c r="N430" s="147">
        <v>25</v>
      </c>
      <c r="O430" s="147">
        <v>76</v>
      </c>
      <c r="P430" s="147">
        <v>34</v>
      </c>
      <c r="Q430" s="147">
        <v>37</v>
      </c>
      <c r="R430" s="147">
        <v>23</v>
      </c>
      <c r="S430" s="147">
        <v>39</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79</v>
      </c>
      <c r="K432" s="193" t="str">
        <f>IF(OR(COUNTIF(L432:S432,"未確認")&gt;0,COUNTIF(L432:S432,"~*")&gt;0),"※","")</f>
        <v/>
      </c>
      <c r="L432" s="147">
        <v>4</v>
      </c>
      <c r="M432" s="147">
        <v>4</v>
      </c>
      <c r="N432" s="147">
        <v>6</v>
      </c>
      <c r="O432" s="147">
        <v>26</v>
      </c>
      <c r="P432" s="147">
        <v>9</v>
      </c>
      <c r="Q432" s="147">
        <v>6</v>
      </c>
      <c r="R432" s="147">
        <v>8</v>
      </c>
      <c r="S432" s="147">
        <v>16</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210</v>
      </c>
      <c r="K433" s="193" t="str">
        <f>IF(OR(COUNTIF(L433:S433,"未確認")&gt;0,COUNTIF(L433:S433,"~*")&gt;0),"※","")</f>
        <v/>
      </c>
      <c r="L433" s="147">
        <v>23</v>
      </c>
      <c r="M433" s="147">
        <v>24</v>
      </c>
      <c r="N433" s="147">
        <v>19</v>
      </c>
      <c r="O433" s="147">
        <v>50</v>
      </c>
      <c r="P433" s="147">
        <v>25</v>
      </c>
      <c r="Q433" s="147">
        <v>31</v>
      </c>
      <c r="R433" s="147">
        <v>15</v>
      </c>
      <c r="S433" s="147">
        <v>23</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1051</v>
      </c>
      <c r="P441" s="66" t="s">
        <v>1053</v>
      </c>
      <c r="Q441" s="66" t="s">
        <v>1054</v>
      </c>
      <c r="R441" s="66" t="s">
        <v>1055</v>
      </c>
      <c r="S441" s="66" t="s">
        <v>1056</v>
      </c>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1052</v>
      </c>
      <c r="P442" s="70" t="s">
        <v>1047</v>
      </c>
      <c r="Q442" s="70" t="s">
        <v>1047</v>
      </c>
      <c r="R442" s="70" t="s">
        <v>1047</v>
      </c>
      <c r="S442" s="70" t="s">
        <v>1047</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1051</v>
      </c>
      <c r="P466" s="66" t="s">
        <v>1053</v>
      </c>
      <c r="Q466" s="66" t="s">
        <v>1054</v>
      </c>
      <c r="R466" s="66" t="s">
        <v>1055</v>
      </c>
      <c r="S466" s="66" t="s">
        <v>1056</v>
      </c>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1052</v>
      </c>
      <c r="P467" s="70" t="s">
        <v>1047</v>
      </c>
      <c r="Q467" s="70" t="s">
        <v>1047</v>
      </c>
      <c r="R467" s="70" t="s">
        <v>1047</v>
      </c>
      <c r="S467" s="70" t="s">
        <v>1047</v>
      </c>
      <c r="T467" s="8"/>
      <c r="U467" s="8"/>
      <c r="V467" s="8"/>
    </row>
    <row r="468" spans="1:22" ht="34.5" customHeight="1">
      <c r="A468" s="252" t="s">
        <v>807</v>
      </c>
      <c r="B468" s="1"/>
      <c r="C468" s="334" t="s">
        <v>282</v>
      </c>
      <c r="D468" s="335"/>
      <c r="E468" s="335"/>
      <c r="F468" s="335"/>
      <c r="G468" s="335"/>
      <c r="H468" s="336"/>
      <c r="I468" s="340" t="s">
        <v>283</v>
      </c>
      <c r="J468" s="116" t="str">
        <f>IF(SUM(L468:S468)=0,IF(COUNTIF(L468:S468,"未確認")&gt;0,"未確認",IF(COUNTIF(L468:S468,"*")&gt;0,"*",SUM(L468:S468))),SUM(L468:S468))</f>
        <v>*</v>
      </c>
      <c r="K468" s="201" t="str">
        <f t="shared" ref="K468:K475" si="16">IF(OR(COUNTIF(L468:S468,"未確認")&gt;0,COUNTIF(L468:S468,"*")&gt;0),"※","")</f>
        <v>※</v>
      </c>
      <c r="L468" s="117">
        <v>0</v>
      </c>
      <c r="M468" s="117">
        <v>0</v>
      </c>
      <c r="N468" s="117">
        <v>0</v>
      </c>
      <c r="O468" s="117" t="s">
        <v>541</v>
      </c>
      <c r="P468" s="117">
        <v>0</v>
      </c>
      <c r="Q468" s="117">
        <v>0</v>
      </c>
      <c r="R468" s="117">
        <v>0</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v>0</v>
      </c>
      <c r="O469" s="117" t="s">
        <v>541</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IF(OR(COUNTIF(L476:S476,"未確認")&gt;0,COUNTIF(L476:S476,"~")&gt;0),"※","")</f>
        <v/>
      </c>
      <c r="L476" s="117">
        <v>0</v>
      </c>
      <c r="M476" s="117">
        <v>0</v>
      </c>
      <c r="N476" s="117">
        <v>0</v>
      </c>
      <c r="O476" s="117">
        <v>0</v>
      </c>
      <c r="P476" s="117">
        <v>0</v>
      </c>
      <c r="Q476" s="117">
        <v>0</v>
      </c>
      <c r="R476" s="117">
        <v>0</v>
      </c>
      <c r="S476" s="117">
        <v>0</v>
      </c>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IF(OR(COUNTIF(L477:S477,"未確認")&gt;0,COUNTIF(L477:S477,"*")&gt;0),"※","")</f>
        <v/>
      </c>
      <c r="L477" s="117">
        <v>0</v>
      </c>
      <c r="M477" s="117">
        <v>0</v>
      </c>
      <c r="N477" s="117">
        <v>0</v>
      </c>
      <c r="O477" s="117">
        <v>0</v>
      </c>
      <c r="P477" s="117">
        <v>0</v>
      </c>
      <c r="Q477" s="117">
        <v>0</v>
      </c>
      <c r="R477" s="117">
        <v>0</v>
      </c>
      <c r="S477" s="117">
        <v>0</v>
      </c>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0</v>
      </c>
      <c r="K481" s="201" t="str">
        <f t="shared" si="18"/>
        <v/>
      </c>
      <c r="L481" s="117">
        <v>0</v>
      </c>
      <c r="M481" s="117">
        <v>0</v>
      </c>
      <c r="N481" s="117">
        <v>0</v>
      </c>
      <c r="O481" s="117">
        <v>0</v>
      </c>
      <c r="P481" s="117">
        <v>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1051</v>
      </c>
      <c r="P502" s="66" t="s">
        <v>1053</v>
      </c>
      <c r="Q502" s="66" t="s">
        <v>1054</v>
      </c>
      <c r="R502" s="66" t="s">
        <v>1055</v>
      </c>
      <c r="S502" s="66" t="s">
        <v>1056</v>
      </c>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1052</v>
      </c>
      <c r="P503" s="70" t="s">
        <v>1047</v>
      </c>
      <c r="Q503" s="70" t="s">
        <v>1047</v>
      </c>
      <c r="R503" s="70" t="s">
        <v>1047</v>
      </c>
      <c r="S503" s="70" t="s">
        <v>1047</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0</v>
      </c>
      <c r="K504" s="201" t="str">
        <f t="shared" ref="K504:K511" si="21">IF(OR(COUNTIF(L504:S504,"未確認")&gt;0,COUNTIF(L504:S504,"*")&gt;0),"※","")</f>
        <v/>
      </c>
      <c r="L504" s="117">
        <v>0</v>
      </c>
      <c r="M504" s="117">
        <v>0</v>
      </c>
      <c r="N504" s="117">
        <v>0</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117">
        <v>0</v>
      </c>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1051</v>
      </c>
      <c r="P514" s="66" t="s">
        <v>1053</v>
      </c>
      <c r="Q514" s="66" t="s">
        <v>1054</v>
      </c>
      <c r="R514" s="66" t="s">
        <v>1055</v>
      </c>
      <c r="S514" s="66" t="s">
        <v>1056</v>
      </c>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1052</v>
      </c>
      <c r="P515" s="70" t="s">
        <v>1047</v>
      </c>
      <c r="Q515" s="70" t="s">
        <v>1047</v>
      </c>
      <c r="R515" s="70" t="s">
        <v>1047</v>
      </c>
      <c r="S515" s="70" t="s">
        <v>1047</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1051</v>
      </c>
      <c r="P520" s="66" t="s">
        <v>1053</v>
      </c>
      <c r="Q520" s="66" t="s">
        <v>1054</v>
      </c>
      <c r="R520" s="66" t="s">
        <v>1055</v>
      </c>
      <c r="S520" s="66" t="s">
        <v>1056</v>
      </c>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1052</v>
      </c>
      <c r="P521" s="70" t="s">
        <v>1047</v>
      </c>
      <c r="Q521" s="70" t="s">
        <v>1047</v>
      </c>
      <c r="R521" s="70" t="s">
        <v>1047</v>
      </c>
      <c r="S521" s="70" t="s">
        <v>1047</v>
      </c>
      <c r="T521" s="8"/>
      <c r="U521" s="8"/>
      <c r="V521" s="8"/>
    </row>
    <row r="522" spans="1:22" s="115" customFormat="1" ht="71.25">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1051</v>
      </c>
      <c r="P525" s="66" t="s">
        <v>1053</v>
      </c>
      <c r="Q525" s="66" t="s">
        <v>1054</v>
      </c>
      <c r="R525" s="66" t="s">
        <v>1055</v>
      </c>
      <c r="S525" s="66" t="s">
        <v>1056</v>
      </c>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1052</v>
      </c>
      <c r="P526" s="70" t="s">
        <v>1047</v>
      </c>
      <c r="Q526" s="70" t="s">
        <v>1047</v>
      </c>
      <c r="R526" s="70" t="s">
        <v>1047</v>
      </c>
      <c r="S526" s="70" t="s">
        <v>1047</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1051</v>
      </c>
      <c r="P530" s="66" t="s">
        <v>1053</v>
      </c>
      <c r="Q530" s="66" t="s">
        <v>1054</v>
      </c>
      <c r="R530" s="66" t="s">
        <v>1055</v>
      </c>
      <c r="S530" s="66" t="s">
        <v>1056</v>
      </c>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1052</v>
      </c>
      <c r="P531" s="70" t="s">
        <v>1047</v>
      </c>
      <c r="Q531" s="70" t="s">
        <v>1047</v>
      </c>
      <c r="R531" s="70" t="s">
        <v>1047</v>
      </c>
      <c r="S531" s="70" t="s">
        <v>1047</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312</v>
      </c>
      <c r="K535" s="201" t="str">
        <f t="shared" si="23"/>
        <v/>
      </c>
      <c r="L535" s="117">
        <v>32</v>
      </c>
      <c r="M535" s="117">
        <v>34</v>
      </c>
      <c r="N535" s="117">
        <v>29</v>
      </c>
      <c r="O535" s="117">
        <v>47</v>
      </c>
      <c r="P535" s="117">
        <v>41</v>
      </c>
      <c r="Q535" s="117">
        <v>43</v>
      </c>
      <c r="R535" s="117">
        <v>38</v>
      </c>
      <c r="S535" s="117">
        <v>48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1051</v>
      </c>
      <c r="P543" s="66" t="s">
        <v>1053</v>
      </c>
      <c r="Q543" s="66" t="s">
        <v>1054</v>
      </c>
      <c r="R543" s="66" t="s">
        <v>1055</v>
      </c>
      <c r="S543" s="66" t="s">
        <v>1056</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1052</v>
      </c>
      <c r="P544" s="70" t="s">
        <v>1047</v>
      </c>
      <c r="Q544" s="70" t="s">
        <v>1047</v>
      </c>
      <c r="R544" s="70" t="s">
        <v>1047</v>
      </c>
      <c r="S544" s="70" t="s">
        <v>1047</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29.3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1.4</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0.5</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0</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1051</v>
      </c>
      <c r="P588" s="66" t="s">
        <v>1053</v>
      </c>
      <c r="Q588" s="66" t="s">
        <v>1054</v>
      </c>
      <c r="R588" s="66" t="s">
        <v>1055</v>
      </c>
      <c r="S588" s="66" t="s">
        <v>1056</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1052</v>
      </c>
      <c r="P589" s="70" t="s">
        <v>1047</v>
      </c>
      <c r="Q589" s="70" t="s">
        <v>1047</v>
      </c>
      <c r="R589" s="70" t="s">
        <v>1047</v>
      </c>
      <c r="S589" s="70" t="s">
        <v>1047</v>
      </c>
    </row>
    <row r="590" spans="1:22" s="115" customFormat="1" ht="69.95"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c r="A591" s="252" t="s">
        <v>892</v>
      </c>
      <c r="B591" s="84"/>
      <c r="C591" s="320" t="s">
        <v>388</v>
      </c>
      <c r="D591" s="321"/>
      <c r="E591" s="321"/>
      <c r="F591" s="321"/>
      <c r="G591" s="321"/>
      <c r="H591" s="322"/>
      <c r="I591" s="134" t="s">
        <v>389</v>
      </c>
      <c r="J591" s="116">
        <f>IF(SUM(L591:S591)=0,IF(COUNTIF(L591:S591,"未確認")&gt;0,"未確認",IF(COUNTIF(L591:S591,"~*")&gt;0,"*",SUM(L591:S591))),SUM(L591:S591))</f>
        <v>0</v>
      </c>
      <c r="K591" s="201" t="str">
        <f>IF(OR(COUNTIF(L591:S591,"未確認")&gt;0,COUNTIF(L591:S591,"*")&gt;0),"※","")</f>
        <v/>
      </c>
      <c r="L591" s="117">
        <v>0</v>
      </c>
      <c r="M591" s="117">
        <v>0</v>
      </c>
      <c r="N591" s="117">
        <v>0</v>
      </c>
      <c r="O591" s="117">
        <v>0</v>
      </c>
      <c r="P591" s="117">
        <v>0</v>
      </c>
      <c r="Q591" s="117">
        <v>0</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0</v>
      </c>
      <c r="K593" s="201" t="str">
        <f>IF(OR(COUNTIF(L593:S593,"未確認")&gt;0,COUNTIF(L593:S593,"*")&gt;0),"※","")</f>
        <v/>
      </c>
      <c r="L593" s="117">
        <v>0</v>
      </c>
      <c r="M593" s="117">
        <v>0</v>
      </c>
      <c r="N593" s="117">
        <v>0</v>
      </c>
      <c r="O593" s="117">
        <v>0</v>
      </c>
      <c r="P593" s="117">
        <v>0</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t="str">
        <f>IF(SUM(L594:S594)=0,IF(COUNTIF(L594:S594,"未確認")&gt;0,"未確認",IF(COUNTIF(L594:S594,"~*")&gt;0,"*",SUM(L594:S594))),SUM(L594:S594))</f>
        <v>*</v>
      </c>
      <c r="K594" s="201" t="str">
        <f>IF(OR(COUNTIF(L594:S594,"未確認")&gt;0,COUNTIF(L594:S594,"*")&gt;0),"※","")</f>
        <v>※</v>
      </c>
      <c r="L594" s="117">
        <v>0</v>
      </c>
      <c r="M594" s="117">
        <v>0</v>
      </c>
      <c r="N594" s="117">
        <v>0</v>
      </c>
      <c r="O594" s="117" t="s">
        <v>541</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0</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0</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0</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0</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0</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0</v>
      </c>
      <c r="K600" s="201" t="str">
        <f t="shared" ref="K600:K605" si="27">IF(OR(COUNTIF(L600:S600,"未確認")&gt;0,COUNTIF(L600:S600,"*")&gt;0),"※","")</f>
        <v/>
      </c>
      <c r="L600" s="117">
        <v>0</v>
      </c>
      <c r="M600" s="117">
        <v>0</v>
      </c>
      <c r="N600" s="117">
        <v>0</v>
      </c>
      <c r="O600" s="117">
        <v>0</v>
      </c>
      <c r="P600" s="117">
        <v>0</v>
      </c>
      <c r="Q600" s="117">
        <v>0</v>
      </c>
      <c r="R600" s="117">
        <v>0</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1051</v>
      </c>
      <c r="P611" s="66" t="s">
        <v>1053</v>
      </c>
      <c r="Q611" s="66" t="s">
        <v>1054</v>
      </c>
      <c r="R611" s="66" t="s">
        <v>1055</v>
      </c>
      <c r="S611" s="66" t="s">
        <v>1056</v>
      </c>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1052</v>
      </c>
      <c r="P612" s="70" t="s">
        <v>1047</v>
      </c>
      <c r="Q612" s="70" t="s">
        <v>1047</v>
      </c>
      <c r="R612" s="70" t="s">
        <v>1047</v>
      </c>
      <c r="S612" s="70" t="s">
        <v>1047</v>
      </c>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IF(SUM(L613:S613)=0,IF(COUNTIF(L613:S613,"未確認")&gt;0,"未確認",IF(COUNTIF(L613:S613,"~*")&gt;0,"*",SUM(L613:S613))),SUM(L613:S613))</f>
        <v>*</v>
      </c>
      <c r="K613" s="201" t="str">
        <f t="shared" ref="K613:K623" si="29">IF(OR(COUNTIF(L613:S613,"未確認")&gt;0,COUNTIF(L613:S613,"*")&gt;0),"※","")</f>
        <v>※</v>
      </c>
      <c r="L613" s="117" t="s">
        <v>541</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v>0</v>
      </c>
      <c r="P614" s="117" t="s">
        <v>541</v>
      </c>
      <c r="Q614" s="117">
        <v>0</v>
      </c>
      <c r="R614" s="117" t="s">
        <v>541</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27</v>
      </c>
      <c r="K618" s="201" t="str">
        <f t="shared" si="29"/>
        <v>※</v>
      </c>
      <c r="L618" s="117">
        <v>0</v>
      </c>
      <c r="M618" s="117">
        <v>0</v>
      </c>
      <c r="N618" s="117">
        <v>0</v>
      </c>
      <c r="O618" s="117">
        <v>27</v>
      </c>
      <c r="P618" s="117">
        <v>0</v>
      </c>
      <c r="Q618" s="117">
        <v>0</v>
      </c>
      <c r="R618" s="117">
        <v>0</v>
      </c>
      <c r="S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v>0</v>
      </c>
      <c r="R621" s="117">
        <v>0</v>
      </c>
      <c r="S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1051</v>
      </c>
      <c r="P629" s="66" t="s">
        <v>1053</v>
      </c>
      <c r="Q629" s="66" t="s">
        <v>1054</v>
      </c>
      <c r="R629" s="66" t="s">
        <v>1055</v>
      </c>
      <c r="S629" s="66" t="s">
        <v>1056</v>
      </c>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1052</v>
      </c>
      <c r="P630" s="70" t="s">
        <v>1047</v>
      </c>
      <c r="Q630" s="70" t="s">
        <v>1047</v>
      </c>
      <c r="R630" s="70" t="s">
        <v>1047</v>
      </c>
      <c r="S630" s="70" t="s">
        <v>1047</v>
      </c>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0</v>
      </c>
      <c r="K631" s="201" t="str">
        <f t="shared" ref="K631:K638" si="31">IF(OR(COUNTIF(L631:S631,"未確認")&gt;0,COUNTIF(L631:S631,"*")&gt;0),"※","")</f>
        <v/>
      </c>
      <c r="L631" s="117">
        <v>0</v>
      </c>
      <c r="M631" s="117">
        <v>0</v>
      </c>
      <c r="N631" s="117">
        <v>0</v>
      </c>
      <c r="O631" s="117">
        <v>0</v>
      </c>
      <c r="P631" s="117">
        <v>0</v>
      </c>
      <c r="Q631" s="117">
        <v>0</v>
      </c>
      <c r="R631" s="117">
        <v>0</v>
      </c>
      <c r="S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c r="S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c r="S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c r="S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c r="Q636" s="117">
        <v>0</v>
      </c>
      <c r="R636" s="117">
        <v>0</v>
      </c>
      <c r="S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v>0</v>
      </c>
      <c r="P638" s="117" t="s">
        <v>541</v>
      </c>
      <c r="Q638" s="117" t="s">
        <v>541</v>
      </c>
      <c r="R638" s="117" t="s">
        <v>541</v>
      </c>
      <c r="S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1051</v>
      </c>
      <c r="P644" s="66" t="s">
        <v>1053</v>
      </c>
      <c r="Q644" s="66" t="s">
        <v>1054</v>
      </c>
      <c r="R644" s="66" t="s">
        <v>1055</v>
      </c>
      <c r="S644" s="66" t="s">
        <v>1056</v>
      </c>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1052</v>
      </c>
      <c r="P645" s="70" t="s">
        <v>1047</v>
      </c>
      <c r="Q645" s="70" t="s">
        <v>1047</v>
      </c>
      <c r="R645" s="70" t="s">
        <v>1047</v>
      </c>
      <c r="S645" s="70" t="s">
        <v>1047</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285</v>
      </c>
      <c r="K646" s="201" t="str">
        <f t="shared" ref="K646:K660" si="33">IF(OR(COUNTIF(L646:S646,"未確認")&gt;0,COUNTIF(L646:S646,"*")&gt;0),"※","")</f>
        <v/>
      </c>
      <c r="L646" s="117">
        <v>33</v>
      </c>
      <c r="M646" s="117">
        <v>34</v>
      </c>
      <c r="N646" s="117">
        <v>34</v>
      </c>
      <c r="O646" s="117">
        <v>12</v>
      </c>
      <c r="P646" s="117">
        <v>41</v>
      </c>
      <c r="Q646" s="117">
        <v>39</v>
      </c>
      <c r="R646" s="117">
        <v>38</v>
      </c>
      <c r="S646" s="117">
        <v>54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271</v>
      </c>
      <c r="K648" s="201" t="str">
        <f t="shared" si="33"/>
        <v/>
      </c>
      <c r="L648" s="117">
        <v>33</v>
      </c>
      <c r="M648" s="117">
        <v>30</v>
      </c>
      <c r="N648" s="117">
        <v>33</v>
      </c>
      <c r="O648" s="117">
        <v>11</v>
      </c>
      <c r="P648" s="117">
        <v>41</v>
      </c>
      <c r="Q648" s="117">
        <v>38</v>
      </c>
      <c r="R648" s="117">
        <v>36</v>
      </c>
      <c r="S648" s="117">
        <v>49</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c r="P649" s="117">
        <v>0</v>
      </c>
      <c r="Q649" s="117" t="s">
        <v>541</v>
      </c>
      <c r="R649" s="117">
        <v>0</v>
      </c>
      <c r="S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v>0</v>
      </c>
      <c r="O650" s="117">
        <v>0</v>
      </c>
      <c r="P650" s="117">
        <v>0</v>
      </c>
      <c r="Q650" s="117">
        <v>0</v>
      </c>
      <c r="R650" s="117" t="s">
        <v>541</v>
      </c>
      <c r="S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v>0</v>
      </c>
      <c r="Q651" s="117">
        <v>0</v>
      </c>
      <c r="R651" s="117" t="s">
        <v>541</v>
      </c>
      <c r="S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v>0</v>
      </c>
      <c r="P655" s="117" t="s">
        <v>541</v>
      </c>
      <c r="Q655" s="117">
        <v>0</v>
      </c>
      <c r="R655" s="117" t="s">
        <v>541</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v>0</v>
      </c>
      <c r="O657" s="117">
        <v>0</v>
      </c>
      <c r="P657" s="117">
        <v>0</v>
      </c>
      <c r="Q657" s="117">
        <v>0</v>
      </c>
      <c r="R657" s="117" t="s">
        <v>541</v>
      </c>
      <c r="S657" s="117">
        <v>0</v>
      </c>
    </row>
    <row r="658" spans="1:22" s="118" customFormat="1" ht="56.1" customHeight="1">
      <c r="A658" s="252" t="s">
        <v>946</v>
      </c>
      <c r="B658" s="84"/>
      <c r="C658" s="320" t="s">
        <v>471</v>
      </c>
      <c r="D658" s="321"/>
      <c r="E658" s="321"/>
      <c r="F658" s="321"/>
      <c r="G658" s="321"/>
      <c r="H658" s="322"/>
      <c r="I658" s="122" t="s">
        <v>472</v>
      </c>
      <c r="J658" s="116">
        <f t="shared" si="32"/>
        <v>44</v>
      </c>
      <c r="K658" s="201" t="str">
        <f t="shared" si="33"/>
        <v>※</v>
      </c>
      <c r="L658" s="117" t="s">
        <v>541</v>
      </c>
      <c r="M658" s="117" t="s">
        <v>541</v>
      </c>
      <c r="N658" s="117" t="s">
        <v>541</v>
      </c>
      <c r="O658" s="117">
        <v>17</v>
      </c>
      <c r="P658" s="117">
        <v>10</v>
      </c>
      <c r="Q658" s="117" t="s">
        <v>541</v>
      </c>
      <c r="R658" s="117" t="s">
        <v>541</v>
      </c>
      <c r="S658" s="117">
        <v>17</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1051</v>
      </c>
      <c r="P665" s="66" t="s">
        <v>1053</v>
      </c>
      <c r="Q665" s="66" t="s">
        <v>1054</v>
      </c>
      <c r="R665" s="66" t="s">
        <v>1055</v>
      </c>
      <c r="S665" s="66" t="s">
        <v>1056</v>
      </c>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1052</v>
      </c>
      <c r="P666" s="70" t="s">
        <v>1047</v>
      </c>
      <c r="Q666" s="70" t="s">
        <v>1047</v>
      </c>
      <c r="R666" s="70" t="s">
        <v>1047</v>
      </c>
      <c r="S666" s="70" t="s">
        <v>1047</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row>
    <row r="668" spans="1:22" s="83" customFormat="1" ht="56.1" customHeight="1">
      <c r="A668" s="251" t="s">
        <v>951</v>
      </c>
      <c r="B668" s="84"/>
      <c r="C668" s="317" t="s">
        <v>481</v>
      </c>
      <c r="D668" s="318"/>
      <c r="E668" s="318"/>
      <c r="F668" s="318"/>
      <c r="G668" s="318"/>
      <c r="H668" s="319"/>
      <c r="I668" s="138" t="s">
        <v>482</v>
      </c>
      <c r="J668" s="223"/>
      <c r="K668" s="224"/>
      <c r="L668" s="225">
        <v>100</v>
      </c>
      <c r="M668" s="225">
        <v>99</v>
      </c>
      <c r="N668" s="225">
        <v>99</v>
      </c>
      <c r="O668" s="225">
        <v>100</v>
      </c>
      <c r="P668" s="225">
        <v>99</v>
      </c>
      <c r="Q668" s="225">
        <v>99</v>
      </c>
      <c r="R668" s="225">
        <v>100</v>
      </c>
      <c r="S668" s="225">
        <v>100</v>
      </c>
    </row>
    <row r="669" spans="1:22" s="83" customFormat="1" ht="56.1" customHeight="1">
      <c r="A669" s="251" t="s">
        <v>952</v>
      </c>
      <c r="B669" s="84"/>
      <c r="C669" s="317" t="s">
        <v>483</v>
      </c>
      <c r="D669" s="318"/>
      <c r="E669" s="318"/>
      <c r="F669" s="318"/>
      <c r="G669" s="318"/>
      <c r="H669" s="319"/>
      <c r="I669" s="138" t="s">
        <v>484</v>
      </c>
      <c r="J669" s="223"/>
      <c r="K669" s="224"/>
      <c r="L669" s="300">
        <v>0.5</v>
      </c>
      <c r="M669" s="300">
        <v>0.7</v>
      </c>
      <c r="N669" s="300">
        <v>0.8</v>
      </c>
      <c r="O669" s="300">
        <v>2.2000000000000002</v>
      </c>
      <c r="P669" s="300">
        <v>0.6</v>
      </c>
      <c r="Q669" s="300">
        <v>0.6</v>
      </c>
      <c r="R669" s="300">
        <v>0.5</v>
      </c>
      <c r="S669" s="300">
        <v>0.7</v>
      </c>
    </row>
    <row r="670" spans="1:22" s="83" customFormat="1" ht="60" customHeight="1">
      <c r="A670" s="251" t="s">
        <v>953</v>
      </c>
      <c r="B670" s="84"/>
      <c r="C670" s="323" t="s">
        <v>485</v>
      </c>
      <c r="D670" s="324"/>
      <c r="E670" s="324"/>
      <c r="F670" s="324"/>
      <c r="G670" s="324"/>
      <c r="H670" s="325"/>
      <c r="I670" s="326" t="s">
        <v>1030</v>
      </c>
      <c r="J670" s="223"/>
      <c r="K670" s="224"/>
      <c r="L670" s="301">
        <v>27</v>
      </c>
      <c r="M670" s="301">
        <v>25</v>
      </c>
      <c r="N670" s="301">
        <v>23</v>
      </c>
      <c r="O670" s="301">
        <v>72</v>
      </c>
      <c r="P670" s="301">
        <v>34</v>
      </c>
      <c r="Q670" s="301">
        <v>36</v>
      </c>
      <c r="R670" s="301">
        <v>22</v>
      </c>
      <c r="S670" s="301">
        <v>37</v>
      </c>
    </row>
    <row r="671" spans="1:22" s="83" customFormat="1" ht="35.1" customHeight="1">
      <c r="A671" s="251" t="s">
        <v>954</v>
      </c>
      <c r="B671" s="84"/>
      <c r="C671" s="227"/>
      <c r="D671" s="228"/>
      <c r="E671" s="323" t="s">
        <v>487</v>
      </c>
      <c r="F671" s="324"/>
      <c r="G671" s="324"/>
      <c r="H671" s="325"/>
      <c r="I671" s="327"/>
      <c r="J671" s="223"/>
      <c r="K671" s="224"/>
      <c r="L671" s="301" t="s">
        <v>540</v>
      </c>
      <c r="M671" s="301">
        <v>0</v>
      </c>
      <c r="N671" s="301" t="s">
        <v>540</v>
      </c>
      <c r="O671" s="301" t="s">
        <v>540</v>
      </c>
      <c r="P671" s="301" t="s">
        <v>540</v>
      </c>
      <c r="Q671" s="301" t="s">
        <v>540</v>
      </c>
      <c r="R671" s="301">
        <v>0</v>
      </c>
      <c r="S671" s="301" t="s">
        <v>540</v>
      </c>
    </row>
    <row r="672" spans="1:22" s="83" customFormat="1" ht="25.7" customHeight="1">
      <c r="A672" s="251" t="s">
        <v>955</v>
      </c>
      <c r="B672" s="84"/>
      <c r="C672" s="229"/>
      <c r="D672" s="286"/>
      <c r="E672" s="329"/>
      <c r="F672" s="330"/>
      <c r="G672" s="331" t="s">
        <v>1003</v>
      </c>
      <c r="H672" s="332"/>
      <c r="I672" s="328"/>
      <c r="J672" s="223"/>
      <c r="K672" s="224"/>
      <c r="L672" s="301" t="s">
        <v>540</v>
      </c>
      <c r="M672" s="301">
        <v>0</v>
      </c>
      <c r="N672" s="301" t="s">
        <v>540</v>
      </c>
      <c r="O672" s="301" t="s">
        <v>540</v>
      </c>
      <c r="P672" s="301" t="s">
        <v>540</v>
      </c>
      <c r="Q672" s="301" t="s">
        <v>540</v>
      </c>
      <c r="R672" s="301">
        <v>0</v>
      </c>
      <c r="S672" s="301" t="s">
        <v>540</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1051</v>
      </c>
      <c r="P681" s="66" t="s">
        <v>1053</v>
      </c>
      <c r="Q681" s="66" t="s">
        <v>1054</v>
      </c>
      <c r="R681" s="66" t="s">
        <v>1055</v>
      </c>
      <c r="S681" s="66" t="s">
        <v>1056</v>
      </c>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1052</v>
      </c>
      <c r="P682" s="70" t="s">
        <v>1047</v>
      </c>
      <c r="Q682" s="70" t="s">
        <v>1047</v>
      </c>
      <c r="R682" s="70" t="s">
        <v>1047</v>
      </c>
      <c r="S682" s="70" t="s">
        <v>1047</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227</v>
      </c>
      <c r="K683" s="201" t="str">
        <f>IF(OR(COUNTIF(L683:S683,"未確認")&gt;0,COUNTIF(L683:S683,"*")&gt;0),"※","")</f>
        <v/>
      </c>
      <c r="L683" s="117">
        <v>28</v>
      </c>
      <c r="M683" s="117">
        <v>29</v>
      </c>
      <c r="N683" s="117">
        <v>28</v>
      </c>
      <c r="O683" s="117">
        <v>0</v>
      </c>
      <c r="P683" s="117">
        <v>38</v>
      </c>
      <c r="Q683" s="117">
        <v>37</v>
      </c>
      <c r="R683" s="117">
        <v>32</v>
      </c>
      <c r="S683" s="117">
        <v>35</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t="str">
        <f>IF(SUM(L685:S685)=0,IF(COUNTIF(L685:S685,"未確認")&gt;0,"未確認",IF(COUNTIF(L685:S685,"~*")&gt;0,"*",SUM(L685:S685))),SUM(L685:S685))</f>
        <v>*</v>
      </c>
      <c r="K685" s="201" t="str">
        <f>IF(OR(COUNTIF(L685:S685,"未確認")&gt;0,COUNTIF(L685:S685,"*")&gt;0),"※","")</f>
        <v>※</v>
      </c>
      <c r="L685" s="117">
        <v>0</v>
      </c>
      <c r="M685" s="117" t="s">
        <v>541</v>
      </c>
      <c r="N685" s="117" t="s">
        <v>541</v>
      </c>
      <c r="O685" s="117">
        <v>0</v>
      </c>
      <c r="P685" s="117" t="s">
        <v>541</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1051</v>
      </c>
      <c r="P691" s="66" t="s">
        <v>1053</v>
      </c>
      <c r="Q691" s="66" t="s">
        <v>1054</v>
      </c>
      <c r="R691" s="66" t="s">
        <v>1055</v>
      </c>
      <c r="S691" s="66" t="s">
        <v>1056</v>
      </c>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1052</v>
      </c>
      <c r="P692" s="70" t="s">
        <v>1047</v>
      </c>
      <c r="Q692" s="70" t="s">
        <v>1047</v>
      </c>
      <c r="R692" s="70" t="s">
        <v>1047</v>
      </c>
      <c r="S692" s="70" t="s">
        <v>1047</v>
      </c>
      <c r="T692" s="8"/>
      <c r="U692" s="8"/>
      <c r="V692" s="8"/>
    </row>
    <row r="693" spans="1:22" s="118" customFormat="1" ht="56.1"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t="s">
        <v>541</v>
      </c>
      <c r="M695" s="117" t="s">
        <v>541</v>
      </c>
      <c r="N695" s="117" t="s">
        <v>541</v>
      </c>
      <c r="O695" s="117">
        <v>0</v>
      </c>
      <c r="P695" s="117" t="s">
        <v>541</v>
      </c>
      <c r="Q695" s="117" t="s">
        <v>541</v>
      </c>
      <c r="R695" s="117">
        <v>0</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1051</v>
      </c>
      <c r="P704" s="66" t="s">
        <v>1053</v>
      </c>
      <c r="Q704" s="66" t="s">
        <v>1054</v>
      </c>
      <c r="R704" s="66" t="s">
        <v>1055</v>
      </c>
      <c r="S704" s="66" t="s">
        <v>1056</v>
      </c>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1052</v>
      </c>
      <c r="P705" s="70" t="s">
        <v>1047</v>
      </c>
      <c r="Q705" s="70" t="s">
        <v>1047</v>
      </c>
      <c r="R705" s="70" t="s">
        <v>1047</v>
      </c>
      <c r="S705" s="70" t="s">
        <v>1047</v>
      </c>
      <c r="T705" s="8"/>
      <c r="U705" s="8"/>
      <c r="V705" s="8"/>
    </row>
    <row r="706" spans="1:23" s="118" customFormat="1" ht="56.1" customHeight="1">
      <c r="A706" s="252" t="s">
        <v>968</v>
      </c>
      <c r="B706" s="115"/>
      <c r="C706" s="320" t="s">
        <v>514</v>
      </c>
      <c r="D706" s="321"/>
      <c r="E706" s="321"/>
      <c r="F706" s="321"/>
      <c r="G706" s="321"/>
      <c r="H706" s="322"/>
      <c r="I706" s="122" t="s">
        <v>515</v>
      </c>
      <c r="J706" s="116" t="str">
        <f>IF(SUM(L706:S706)=0,IF(COUNTIF(L706:S706,"未確認")&gt;0,"未確認",IF(COUNTIF(L706:S706,"~*")&gt;0,"*",SUM(L706:S706))),SUM(L706:S706))</f>
        <v>*</v>
      </c>
      <c r="K706" s="201" t="str">
        <f>IF(OR(COUNTIF(L706:S706,"未確認")&gt;0,COUNTIF(L706:S706,"*")&gt;0),"※","")</f>
        <v>※</v>
      </c>
      <c r="L706" s="117" t="s">
        <v>541</v>
      </c>
      <c r="M706" s="117" t="s">
        <v>541</v>
      </c>
      <c r="N706" s="117" t="s">
        <v>541</v>
      </c>
      <c r="O706" s="117" t="s">
        <v>541</v>
      </c>
      <c r="P706" s="117" t="s">
        <v>541</v>
      </c>
      <c r="Q706" s="117" t="s">
        <v>541</v>
      </c>
      <c r="R706" s="117">
        <v>0</v>
      </c>
      <c r="S706" s="117" t="s">
        <v>541</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C41B90-9A45-4BF7-B82F-6FEF4CC8145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2019-12-23T00:28:27Z</dcterms:modified>
</cp:coreProperties>
</file>