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D9BA128-7E10-4D91-A1B7-F5E407835FF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<sst xmlns="http://schemas.openxmlformats.org/spreadsheetml/2006/main" count="2979" uniqueCount="1051">
  <si>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</si>
  <si>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</si>
  <si>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</si>
  <si>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</si>
  <si>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</si>
  <si>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</si>
  <si>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</si>
  <si>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</si>
  <si>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</si>
  <si>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</si>
  <si>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</si>
  <si>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</si>
  <si>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</si>
  <si>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</si>
  <si>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</si>
  <si>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</si>
  <si>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</si>
  <si>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</si>
  <si>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</si>
  <si>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</si>
  <si>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</si>
  <si>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</si>
  <si>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</si>
  <si>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</si>
  <si>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</si>
  <si>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</si>
  <si>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</si>
  <si>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</si>
  <si>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</si>
  <si>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</si>
  <si>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</si>
  <si>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</si>
  <si>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</si>
  <si>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</si>
  <si>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</si>
  <si>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</si>
  <si>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</si>
  <si>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</si>
  <si>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</si>
  <si>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</si>
  <si>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</si>
  <si>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</si>
  <si>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</si>
  <si>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</si>
  <si>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</si>
  <si>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</si>
  <si>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</si>
  <si>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</si>
  <si>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</si>
  <si>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</si>
  <si>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</si>
  <si>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</si>
  <si>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</si>
  <si>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</si>
  <si>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</si>
  <si>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</si>
  <si>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</si>
  <si>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</si>
  <si>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</si>
  <si>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</si>
  <si>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</si>
  <si>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</si>
  <si>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</si>
  <si>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</si>
  <si>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</si>
  <si>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</si>
  <si>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</si>
  <si>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</si>
  <si>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</si>
  <si>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</si>
  <si>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</si>
  <si>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</si>
  <si>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</si>
  <si>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</si>
  <si>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</si>
  <si>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</si>
  <si>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</si>
  <si>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</si>
  <si>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</si>
  <si>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</si>
  <si>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</si>
  <si>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</si>
  <si>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</si>
  <si>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</si>
  <si>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</si>
  <si>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</si>
  <si>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</si>
  <si>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</si>
  <si>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</si>
  <si>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</si>
  <si>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</si>
  <si>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</si>
  <si>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</si>
  <si>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</si>
  <si>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</si>
  <si>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</si>
  <si>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</si>
  <si>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</si>
  <si>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</si>
  <si>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</si>
  <si>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</si>
  <si>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</si>
  <si>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</si>
  <si>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</si>
  <si>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</si>
  <si>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</si>
  <si>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</si>
  <si>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</si>
  <si>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</si>
  <si>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</si>
  <si>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</si>
  <si>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</si>
  <si>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</si>
  <si>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</si>
  <si>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</si>
  <si>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</si>
  <si>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</si>
  <si>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</si>
  <si>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</si>
  <si>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</si>
  <si>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</si>
  <si>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</si>
  <si>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</si>
  <si>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</si>
  <si>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</si>
  <si>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</si>
  <si>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</si>
  <si>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</si>
  <si>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</si>
  <si>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</si>
  <si>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</si>
  <si>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</si>
  <si>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</si>
  <si>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</si>
  <si>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</si>
  <si>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</si>
  <si>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</si>
  <si>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</si>
  <si>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</si>
  <si>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</si>
  <si>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</si>
  <si>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</si>
  <si>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</si>
  <si>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</si>
  <si>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</si>
  <si>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</si>
  <si>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</si>
  <si>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</si>
  <si>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</si>
  <si>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</si>
  <si>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</si>
  <si>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</si>
  <si>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</si>
  <si>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</si>
  <si>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</si>
  <si>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</si>
  <si>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</si>
  <si>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</si>
  <si>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</si>
  <si>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</si>
  <si>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</si>
  <si>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</si>
  <si>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</si>
  <si>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</si>
  <si>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</si>
  <si>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</si>
  <si>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</si>
  <si>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</si>
  <si>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</si>
  <si>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</si>
  <si>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</si>
  <si>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</si>
  <si>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</si>
  <si>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</si>
  <si>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</si>
  <si>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</si>
  <si>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</si>
  <si>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</si>
  <si>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</si>
  <si>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</si>
  <si>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</si>
  <si>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</si>
  <si>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</si>
  <si>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</si>
  <si>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</si>
  <si>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</si>
  <si>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</si>
  <si>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</si>
  <si>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</si>
  <si>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</si>
  <si>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</si>
  <si>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</si>
  <si>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</si>
  <si>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</si>
  <si>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</si>
  <si>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</si>
  <si>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</si>
  <si>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</si>
  <si>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</si>
  <si>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</si>
  <si>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</si>
  <si>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</si>
  <si>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</si>
  <si>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</si>
  <si>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</si>
  <si>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</si>
  <si>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</si>
  <si>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</si>
  <si>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</si>
  <si>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</si>
  <si>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</si>
  <si>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</si>
  <si>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</si>
  <si>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</si>
  <si>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</si>
  <si>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</si>
  <si>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</si>
  <si>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</si>
  <si>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</si>
  <si>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</si>
  <si>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</si>
  <si>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</si>
  <si>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</si>
  <si>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</si>
  <si>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</si>
  <si>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</si>
  <si>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</si>
  <si>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</si>
  <si>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</si>
  <si>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</si>
  <si>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</si>
  <si>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</si>
  <si>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</si>
  <si>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</si>
  <si>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</si>
  <si>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</si>
  <si>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</si>
  <si>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</si>
  <si>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</si>
  <si>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</si>
  <si>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</si>
  <si>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</si>
  <si>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</si>
  <si>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</si>
  <si>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</si>
  <si>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</si>
  <si>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</si>
  <si>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</si>
  <si>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</si>
  <si>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</si>
  <si>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</si>
  <si>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</si>
  <si>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</si>
  <si>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</si>
  <si>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</si>
  <si>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</si>
  <si>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</si>
  <si>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</si>
  <si>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</si>
  <si>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</si>
  <si>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</si>
  <si>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</si>
  <si>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</si>
  <si>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</si>
  <si>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</si>
  <si>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</si>
  <si>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</si>
  <si>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</si>
  <si>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</si>
  <si>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</si>
  <si>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</si>
  <si>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</si>
  <si>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</si>
  <si>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</si>
  <si>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</si>
  <si>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</si>
  <si>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</si>
  <si>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</si>
  <si>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</si>
  <si>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</si>
  <si>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</si>
  <si>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</si>
  <si>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</si>
  <si>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</si>
  <si>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</si>
  <si>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</si>
  <si>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</si>
  <si>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</si>
  <si>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</si>
  <si>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</si>
  <si>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</si>
  <si>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</si>
  <si>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</si>
  <si>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</si>
  <si>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</si>
  <si>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</si>
  <si>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</si>
  <si>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</si>
  <si>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</si>
  <si>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</si>
  <si>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</si>
  <si>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</si>
  <si>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</si>
  <si>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</si>
  <si>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</si>
  <si>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</si>
  <si>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</si>
  <si>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</si>
  <si>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</si>
  <si>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</si>
  <si>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</si>
  <si>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</si>
  <si>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</si>
  <si>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</si>
  <si>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</si>
  <si>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</si>
  <si>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</si>
  <si>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</si>
  <si>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</si>
  <si>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</si>
  <si>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</si>
  <si>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</si>
  <si>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</si>
  <si>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</si>
  <si>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</si>
  <si>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</si>
  <si>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</si>
  <si>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</si>
  <si>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</si>
  <si>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</si>
  <si>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</si>
  <si>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</si>
  <si>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</si>
  <si>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</si>
  <si>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</si>
  <si>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</si>
  <si>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</si>
  <si>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</si>
  <si>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</si>
  <si>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</si>
  <si>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</si>
  <si>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</si>
  <si>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</si>
  <si>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</si>
  <si>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</si>
  <si>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</si>
  <si>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</si>
  <si>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</si>
  <si>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</si>
  <si>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</si>
  <si>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</si>
  <si>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</si>
  <si>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</si>
  <si>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</si>
  <si>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</si>
  <si>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</si>
  <si>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</si>
  <si>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</si>
  <si>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</si>
  <si>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</si>
  <si>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</si>
  <si>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</si>
  <si>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</si>
  <si>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</si>
  <si>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</si>
  <si>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</si>
  <si>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</si>
  <si>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</si>
  <si>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</si>
  <si>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</si>
  <si>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</si>
  <si>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</si>
  <si>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</si>
  <si>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</si>
  <si>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</si>
  <si>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</si>
  <si>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</si>
  <si>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</si>
  <si>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</si>
  <si>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</si>
  <si>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</si>
  <si>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</si>
  <si>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</si>
  <si>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</si>
  <si>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</si>
  <si>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</si>
  <si>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</si>
  <si>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</si>
  <si>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</si>
  <si>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</si>
  <si>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</si>
  <si>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</si>
  <si>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</si>
  <si>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</si>
  <si>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</si>
  <si>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</si>
  <si>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</si>
  <si>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</si>
  <si>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</si>
  <si>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</si>
  <si>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</si>
  <si>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</si>
  <si>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</si>
  <si>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</si>
  <si>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</si>
  <si>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</si>
  <si>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</si>
  <si>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</si>
  <si>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</si>
  <si>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</si>
  <si>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</si>
  <si>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</si>
  <si>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</si>
  <si>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</si>
  <si>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</si>
  <si>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</si>
  <si>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</si>
  <si>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</si>
  <si>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</si>
  <si>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</si>
  <si>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</si>
  <si>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</si>
  <si>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</si>
  <si>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</si>
  <si>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</si>
  <si>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</si>
  <si>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</si>
  <si>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</si>
  <si>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</si>
  <si>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</si>
  <si>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</si>
  <si>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</si>
  <si>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</si>
  <si>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</si>
  <si>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</si>
  <si>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</si>
  <si>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</si>
  <si>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</si>
  <si>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</si>
  <si>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</si>
  <si>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</si>
  <si>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</si>
  <si>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</si>
  <si>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</si>
  <si>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</si>
  <si>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</si>
  <si>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</si>
  <si>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</si>
  <si>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</si>
  <si>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</si>
  <si>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</si>
  <si>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</si>
  <si>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</si>
  <si>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</si>
  <si>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</si>
  <si>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</si>
  <si>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</si>
  <si>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</si>
  <si>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</si>
  <si>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</si>
  <si>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</si>
  <si>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</si>
  <si>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</si>
  <si>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</si>
  <si>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</si>
  <si>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</si>
  <si>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</si>
  <si>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</si>
  <si>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</si>
  <si>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</si>
  <si>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</si>
  <si>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</si>
  <si>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</si>
  <si>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</si>
  <si>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</si>
  <si>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</si>
  <si>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</si>
  <si>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</si>
  <si>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</si>
  <si>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</si>
  <si>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</si>
  <si>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</si>
  <si>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</si>
  <si>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</si>
  <si>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</si>
  <si>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</si>
  <si>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</si>
  <si>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</si>
  <si>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</si>
  <si>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</si>
  <si>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</si>
  <si>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</si>
  <si>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</si>
  <si>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</si>
  <si>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</si>
  <si>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</si>
  <si>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</si>
  <si>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</si>
  <si>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</si>
  <si>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</si>
  <si>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</si>
  <si>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</si>
  <si>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</si>
  <si>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</si>
  <si>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</si>
  <si>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</si>
  <si>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</si>
  <si>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</si>
  <si>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</si>
  <si>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</si>
  <si>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</si>
  <si>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</si>
  <si>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</si>
  <si>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</si>
  <si>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</si>
  <si>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</si>
  <si>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</si>
  <si>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</si>
  <si>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</si>
  <si>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</si>
  <si>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</si>
  <si>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</si>
  <si>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</si>
  <si>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</si>
  <si>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</si>
  <si>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</si>
  <si>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</si>
  <si>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</si>
  <si>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</si>
  <si>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</si>
  <si>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</si>
  <si>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</si>
  <si>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</si>
  <si>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</si>
  <si>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</si>
  <si>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</si>
  <si>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</si>
  <si>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</si>
  <si>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</si>
  <si>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</si>
  <si>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</si>
  <si>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</si>
  <si>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</si>
  <si>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</si>
  <si>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</si>
  <si>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</si>
  <si>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</si>
  <si>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</si>
  <si>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</si>
  <si>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</si>
  <si>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</si>
  <si>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</si>
  <si>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</si>
  <si>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</si>
  <si>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</si>
  <si>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</si>
  <si>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</si>
  <si>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</si>
  <si>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</si>
  <si>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</si>
  <si>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</si>
  <si>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</si>
  <si>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</si>
  <si>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</si>
  <si>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</si>
  <si>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</si>
  <si>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</si>
  <si>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</si>
  <si>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</si>
  <si>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</si>
  <si>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</si>
  <si>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</si>
  <si>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</si>
  <si>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</si>
  <si>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</si>
  <si>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</si>
  <si>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</si>
  <si>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</si>
  <si>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</si>
  <si>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</si>
  <si>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</si>
  <si>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</si>
  <si>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</si>
  <si>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</si>
  <si>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</si>
  <si>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</si>
  <si>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</si>
  <si>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</si>
  <si>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</si>
  <si>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</si>
  <si>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</si>
  <si>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</si>
  <si>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</si>
  <si>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</si>
  <si>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</si>
  <si>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</si>
  <si>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</si>
  <si>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</si>
  <si>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</si>
  <si>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</si>
  <si>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</si>
  <si>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</si>
  <si>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</si>
  <si>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</si>
  <si>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</si>
  <si>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</si>
  <si>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</si>
  <si>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</si>
  <si>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</si>
  <si>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</si>
  <si>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</si>
  <si>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</si>
  <si>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</si>
  <si>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</si>
  <si>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</si>
  <si>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</si>
  <si>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</si>
  <si>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</si>
  <si>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</si>
  <si>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</si>
  <si>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</si>
  <si>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</si>
  <si>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</si>
  <si>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</si>
  <si>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</si>
  <si>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</si>
  <si>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</si>
  <si>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</si>
  <si>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</si>
  <si>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</si>
  <si>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</si>
  <si>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</si>
  <si>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</si>
  <si>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</si>
  <si>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</si>
  <si>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</si>
  <si>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</si>
  <si>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</si>
  <si>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</si>
  <si>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</si>
  <si>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</si>
  <si>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</si>
  <si>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</si>
  <si>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</si>
  <si>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</si>
  <si>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</si>
  <si>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</si>
  <si>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</si>
  <si>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</si>
  <si>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</si>
  <si>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</si>
  <si>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</si>
  <si>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</si>
  <si>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</si>
  <si>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</si>
  <si>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</si>
  <si>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</si>
  <si>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</si>
  <si>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</si>
  <si>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</si>
  <si>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</si>
  <si>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</si>
  <si>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</si>
  <si>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</si>
  <si>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</si>
  <si>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</si>
  <si>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</si>
  <si>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</si>
  <si>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</si>
  <si>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</si>
  <si>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</si>
  <si>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</si>
  <si>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</si>
  <si>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</si>
  <si>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</si>
  <si>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</si>
  <si>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</si>
  <si>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</si>
  <si>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</si>
  <si>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</si>
  <si>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</si>
  <si>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</si>
  <si>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</si>
  <si>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</si>
  <si>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</si>
  <si>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</si>
  <si>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</si>
  <si>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</si>
  <si>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</si>
  <si>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</si>
  <si>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</si>
  <si>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</si>
  <si>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</si>
  <si>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</si>
  <si>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</si>
  <si>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</si>
  <si>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</si>
  <si>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</si>
  <si>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</si>
  <si>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</si>
  <si>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</si>
  <si>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</si>
  <si>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</si>
  <si>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</si>
  <si>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</si>
  <si>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</si>
  <si>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</si>
  <si>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</si>
  <si>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</si>
  <si>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</si>
  <si>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</si>
  <si>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</si>
  <si>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</si>
  <si>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</si>
  <si>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</si>
  <si>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</si>
  <si>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</si>
  <si>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</si>
  <si>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</si>
  <si>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</si>
  <si>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</si>
  <si>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</si>
  <si>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</si>
  <si>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</si>
  <si>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</si>
  <si>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</si>
  <si>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</si>
  <si>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</si>
  <si>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</si>
  <si>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</si>
  <si>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</si>
  <si>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</si>
  <si>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</si>
  <si>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</si>
  <si>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</si>
  <si>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</si>
  <si>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</si>
  <si>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</si>
  <si>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</si>
  <si>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</si>
  <si>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</si>
  <si>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</si>
  <si>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</si>
  <si>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</si>
  <si>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</si>
  <si>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</si>
  <si>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</si>
  <si>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</si>
  <si>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</si>
  <si>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</si>
  <si>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</si>
  <si>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</si>
  <si>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</si>
  <si>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</si>
  <si>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</si>
  <si>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</si>
  <si>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</si>
  <si>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</si>
  <si>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</si>
  <si>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</si>
  <si>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</si>
  <si>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</si>
  <si>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</si>
  <si>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</si>
  <si>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</si>
  <si>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</si>
  <si>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</si>
  <si>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</si>
  <si>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</si>
  <si>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</si>
  <si>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</si>
  <si>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</si>
  <si>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</si>
  <si>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</si>
  <si>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</si>
  <si>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</si>
  <si>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</si>
  <si>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</si>
  <si>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</si>
  <si>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</si>
  <si>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</si>
  <si>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</si>
  <si>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</si>
  <si>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</si>
  <si>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</si>
  <si>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</si>
  <si>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</si>
  <si>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</si>
  <si>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</si>
  <si>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</si>
  <si>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</si>
  <si>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</si>
  <si>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</si>
  <si>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</si>
  <si>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</si>
  <si>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</si>
  <si>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</si>
  <si>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</si>
  <si>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</si>
  <si>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</si>
  <si>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</si>
  <si>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</si>
  <si>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</si>
  <si>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</si>
  <si>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</si>
  <si>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</si>
  <si>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</si>
  <si>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</si>
  <si>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</si>
  <si>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</si>
  <si>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</si>
  <si>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</si>
  <si>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</si>
  <si>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</si>
  <si>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</si>
  <si>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</si>
  <si>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</si>
  <si>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</si>
  <si>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</si>
  <si>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</si>
  <si>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</si>
  <si>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</si>
  <si>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</si>
  <si>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</si>
  <si>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</si>
  <si>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</si>
  <si>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</si>
  <si>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</si>
  <si>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</si>
  <si>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</si>
  <si>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</si>
  <si>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</si>
  <si>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</si>
  <si>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</si>
  <si>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</si>
  <si>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</si>
  <si>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</si>
  <si>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</si>
  <si>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</si>
  <si>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</si>
  <si>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</si>
  <si>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</si>
  <si>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</si>
  <si>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</si>
  <si>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</si>
  <si>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</si>
  <si>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</si>
  <si>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</si>
  <si>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</si>
  <si>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</si>
  <si>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</si>
  <si>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</si>
  <si>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</si>
  <si>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</si>
  <si>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</si>
  <si>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</si>
  <si>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</si>
  <si>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</si>
  <si>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</si>
  <si>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</si>
  <si>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</si>
  <si>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</si>
  <si>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</si>
  <si>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</si>
  <si>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</si>
  <si>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</si>
  <si>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</si>
  <si>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</si>
  <si>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</si>
  <si>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</si>
  <si>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</si>
  <si>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</si>
  <si>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</si>
  <si>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</si>
  <si>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</si>
  <si>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</si>
  <si>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</si>
  <si>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</si>
  <si>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</si>
  <si>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</si>
  <si>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</si>
  <si>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</si>
  <si>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</si>
  <si>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</si>
  <si>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</si>
  <si>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</si>
  <si>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</si>
  <si>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</si>
  <si>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</si>
  <si>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</si>
  <si>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</si>
  <si>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</si>
  <si>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</si>
  <si>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</si>
  <si>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</si>
  <si>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</si>
  <si>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</si>
  <si>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</si>
  <si>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</si>
  <si>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</si>
  <si>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</si>
  <si>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</si>
  <si>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</si>
  <si>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</si>
  <si>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</si>
  <si>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</si>
  <si>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</si>
  <si>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</si>
  <si>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</si>
  <si>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</si>
  <si>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</si>
  <si>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</si>
  <si>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</si>
  <si>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</si>
  <si>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</si>
  <si>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</si>
  <si>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</si>
  <si>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</si>
  <si>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</si>
  <si>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</si>
  <si>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</si>
  <si>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</si>
  <si>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</si>
  <si>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</si>
  <si>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</si>
  <si>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</si>
  <si>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</si>
  <si>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</si>
  <si>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</si>
  <si>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</si>
  <si>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</si>
  <si>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</si>
  <si>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</si>
  <si>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</si>
  <si>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</si>
  <si>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</si>
  <si>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</si>
  <si>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</si>
  <si>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</si>
  <si>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</si>
  <si>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</si>
  <si>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</si>
  <si>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</si>
  <si>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</si>
  <si>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</si>
  <si>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</si>
  <si>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</si>
  <si>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</si>
  <si>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</si>
  <si>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</si>
  <si>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</si>
  <si>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</si>
  <si>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</si>
  <si>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</si>
  <si>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</si>
  <si>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</si>
  <si>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</si>
  <si>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</si>
  <si>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</si>
  <si>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</si>
  <si>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</si>
  <si>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</si>
  <si>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</si>
  <si>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</si>
  <si>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</si>
  <si>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</si>
  <si>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</si>
  <si>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</si>
  <si>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</si>
  <si>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</si>
  <si>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</si>
  <si>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</si>
  <si>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</si>
  <si>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</si>
  <si>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</si>
  <si>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</si>
  <si>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</si>
  <si>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</si>
  <si>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</si>
  <si>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</si>
  <si>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</si>
  <si>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</si>
  <si>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</si>
  <si>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</si>
  <si>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</si>
  <si>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</si>
  <si>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</si>
  <si>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</si>
  <si>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</si>
  <si>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</si>
  <si>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</si>
  <si>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</si>
  <si>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</si>
  <si>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</si>
  <si>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</si>
  <si>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</si>
  <si>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</si>
  <si>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</si>
  <si>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</si>
  <si>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</si>
  <si>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</si>
  <si>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</si>
  <si>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</si>
  <si>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</si>
  <si>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</si>
  <si>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</si>
  <si>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</si>
  <si>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</si>
  <si>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</si>
  <si>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</si>
  <si>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</si>
  <si>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</si>
  <si>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</si>
  <si>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</si>
  <si>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</si>
  <si>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</si>
  <si>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</si>
  <si>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</si>
  <si>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</si>
  <si>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</si>
  <si>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</si>
  <si>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</si>
  <si>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</si>
  <si>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</si>
  <si>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</si>
  <si>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</si>
  <si>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</si>
  <si>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</si>
  <si>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</si>
  <si>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</si>
  <si>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</si>
  <si>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</si>
  <si>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</si>
  <si>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</si>
  <si>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</si>
  <si>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</si>
  <si>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</si>
  <si>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医療法人埼友会埼友草加病院</t>
    <phoneticPr fontId="3"/>
  </si>
  <si>
    <t>〒340-0041 草加市松原１－７－２２</t>
    <phoneticPr fontId="3"/>
  </si>
  <si>
    <t>〇</t>
  </si>
  <si>
    <t>医療法人</t>
  </si>
  <si>
    <t>複数の診療科で活用</t>
  </si>
  <si>
    <t>腎臓内科</t>
  </si>
  <si>
    <t>脳神経外科</t>
  </si>
  <si>
    <t>内科</t>
  </si>
  <si>
    <t>地域一般入院料１</t>
  </si>
  <si>
    <t>ＤＰＣ病院ではない</t>
  </si>
  <si>
    <t>有</t>
  </si>
  <si>
    <t>看護必要度Ⅰ</t>
    <phoneticPr fontId="3"/>
  </si>
  <si>
    <t>4階病棟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</si>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</sst>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91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36</v>
      </c>
      <c r="K101" s="237" t="str">
        <f>IF(OR(COUNTIF(L101:L101,"未確認")&gt;0,COUNTIF(L101:L101,"~*")&gt;0),"※","")</f>
        <v/>
      </c>
      <c r="L101" s="258">
        <v>36</v>
      </c>
    </row>
    <row r="102" spans="1:22" s="83" customFormat="1" ht="34.5" customHeight="1">
      <c r="A102" s="244" t="s">
        <v>610</v>
      </c>
      <c r="B102" s="84"/>
      <c r="C102" s="376"/>
      <c r="D102" s="378"/>
      <c r="E102" s="316" t="s">
        <v>612</v>
      </c>
      <c r="F102" s="317"/>
      <c r="G102" s="317"/>
      <c r="H102" s="318"/>
      <c r="I102" s="419"/>
      <c r="J102" s="256">
        <f t="shared" si="0"/>
        <v>36</v>
      </c>
      <c r="K102" s="237" t="str">
        <f t="shared" ref="K102:K111" si="1">IF(OR(COUNTIF(L101:L101,"未確認")&gt;0,COUNTIF(L101:L101,"~*")&gt;0),"※","")</f>
        <v/>
      </c>
      <c r="L102" s="258">
        <v>36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56</v>
      </c>
      <c r="K152" s="264" t="str">
        <f t="shared" si="3"/>
        <v/>
      </c>
      <c r="L152" s="117">
        <v>56</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6.5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2.7</v>
      </c>
      <c r="K270" s="81" t="str">
        <f t="shared" si="8"/>
        <v/>
      </c>
      <c r="L270" s="148">
        <v>2.7</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6.8</v>
      </c>
      <c r="K274" s="81" t="str">
        <f t="shared" si="8"/>
        <v/>
      </c>
      <c r="L274" s="148">
        <v>6.8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7</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7</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6</v>
      </c>
      <c r="N297" s="147">
        <v>16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5.5</v>
      </c>
      <c r="N298" s="148">
        <v>1.7</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10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3.2</v>
      </c>
      <c r="N300" s="148">
        <v>4.5999999999999996</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0.5</v>
      </c>
      <c r="M302" s="148">
        <v>1.5</v>
      </c>
      <c r="N302" s="148">
        <v>7.3</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1.5</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19</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1</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501</v>
      </c>
      <c r="K392" s="81" t="str">
        <f t="shared" ref="K392:K397" si="11">IF(OR(COUNTIF(L392:L392,"未確認")&gt;0,COUNTIF(L392:L392,"~*")&gt;0),"※","")</f>
        <v/>
      </c>
      <c r="L392" s="147">
        <v>501</v>
      </c>
    </row>
    <row r="393" spans="1:22" s="83" customFormat="1" ht="34.5" customHeight="1">
      <c r="A393" s="249" t="s">
        <v>773</v>
      </c>
      <c r="B393" s="84"/>
      <c r="C393" s="369"/>
      <c r="D393" s="379"/>
      <c r="E393" s="319" t="s">
        <v>224</v>
      </c>
      <c r="F393" s="320"/>
      <c r="G393" s="320"/>
      <c r="H393" s="321"/>
      <c r="I393" s="342"/>
      <c r="J393" s="140">
        <f t="shared" si="10"/>
        <v>137</v>
      </c>
      <c r="K393" s="81" t="str">
        <f t="shared" si="11"/>
        <v/>
      </c>
      <c r="L393" s="147">
        <v>137</v>
      </c>
    </row>
    <row r="394" spans="1:22" s="83" customFormat="1" ht="34.5" customHeight="1">
      <c r="A394" s="250" t="s">
        <v>774</v>
      </c>
      <c r="B394" s="84"/>
      <c r="C394" s="369"/>
      <c r="D394" s="380"/>
      <c r="E394" s="319" t="s">
        <v>225</v>
      </c>
      <c r="F394" s="320"/>
      <c r="G394" s="320"/>
      <c r="H394" s="321"/>
      <c r="I394" s="342"/>
      <c r="J394" s="140">
        <f t="shared" si="10"/>
        <v>138</v>
      </c>
      <c r="K394" s="81" t="str">
        <f t="shared" si="11"/>
        <v/>
      </c>
      <c r="L394" s="147">
        <v>138</v>
      </c>
    </row>
    <row r="395" spans="1:22" s="83" customFormat="1" ht="34.5" customHeight="1">
      <c r="A395" s="250" t="s">
        <v>775</v>
      </c>
      <c r="B395" s="84"/>
      <c r="C395" s="369"/>
      <c r="D395" s="381"/>
      <c r="E395" s="319" t="s">
        <v>226</v>
      </c>
      <c r="F395" s="320"/>
      <c r="G395" s="320"/>
      <c r="H395" s="321"/>
      <c r="I395" s="342"/>
      <c r="J395" s="140">
        <f t="shared" si="10"/>
        <v>226</v>
      </c>
      <c r="K395" s="81" t="str">
        <f t="shared" si="11"/>
        <v/>
      </c>
      <c r="L395" s="147">
        <v>226</v>
      </c>
    </row>
    <row r="396" spans="1:22" s="83" customFormat="1" ht="34.5" customHeight="1">
      <c r="A396" s="250" t="s">
        <v>776</v>
      </c>
      <c r="B396" s="1"/>
      <c r="C396" s="369"/>
      <c r="D396" s="319" t="s">
        <v>227</v>
      </c>
      <c r="E396" s="320"/>
      <c r="F396" s="320"/>
      <c r="G396" s="320"/>
      <c r="H396" s="321"/>
      <c r="I396" s="342"/>
      <c r="J396" s="140">
        <f t="shared" si="10"/>
        <v>9262</v>
      </c>
      <c r="K396" s="81" t="str">
        <f t="shared" si="11"/>
        <v/>
      </c>
      <c r="L396" s="147">
        <v>9262</v>
      </c>
    </row>
    <row r="397" spans="1:22" s="83" customFormat="1" ht="34.5" customHeight="1">
      <c r="A397" s="250" t="s">
        <v>777</v>
      </c>
      <c r="B397" s="119"/>
      <c r="C397" s="369"/>
      <c r="D397" s="319" t="s">
        <v>228</v>
      </c>
      <c r="E397" s="320"/>
      <c r="F397" s="320"/>
      <c r="G397" s="320"/>
      <c r="H397" s="321"/>
      <c r="I397" s="343"/>
      <c r="J397" s="140">
        <f t="shared" si="10"/>
        <v>506</v>
      </c>
      <c r="K397" s="81" t="str">
        <f t="shared" si="11"/>
        <v/>
      </c>
      <c r="L397" s="147">
        <v>506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501</v>
      </c>
      <c r="K405" s="81" t="str">
        <f t="shared" ref="K405:K422" si="13">IF(OR(COUNTIF(L405:L405,"未確認")&gt;0,COUNTIF(L405:L405,"~*")&gt;0),"※","")</f>
        <v/>
      </c>
      <c r="L405" s="147">
        <v>501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455</v>
      </c>
      <c r="K407" s="81" t="str">
        <f t="shared" si="13"/>
        <v/>
      </c>
      <c r="L407" s="147">
        <v>455</v>
      </c>
    </row>
    <row r="408" spans="1:22" s="83" customFormat="1" ht="34.5" customHeight="1">
      <c r="A408" s="251" t="s">
        <v>781</v>
      </c>
      <c r="B408" s="119"/>
      <c r="C408" s="368"/>
      <c r="D408" s="368"/>
      <c r="E408" s="319" t="s">
        <v>236</v>
      </c>
      <c r="F408" s="320"/>
      <c r="G408" s="320"/>
      <c r="H408" s="321"/>
      <c r="I408" s="360"/>
      <c r="J408" s="140">
        <f t="shared" si="12"/>
        <v>44</v>
      </c>
      <c r="K408" s="81" t="str">
        <f t="shared" si="13"/>
        <v/>
      </c>
      <c r="L408" s="147">
        <v>44</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506</v>
      </c>
      <c r="K413" s="81" t="str">
        <f t="shared" si="13"/>
        <v/>
      </c>
      <c r="L413" s="147">
        <v>506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447</v>
      </c>
      <c r="K415" s="81" t="str">
        <f t="shared" si="13"/>
        <v/>
      </c>
      <c r="L415" s="147">
        <v>447</v>
      </c>
    </row>
    <row r="416" spans="1:22" s="83" customFormat="1" ht="34.5" customHeight="1">
      <c r="A416" s="251" t="s">
        <v>789</v>
      </c>
      <c r="B416" s="119"/>
      <c r="C416" s="368"/>
      <c r="D416" s="368"/>
      <c r="E416" s="319" t="s">
        <v>243</v>
      </c>
      <c r="F416" s="320"/>
      <c r="G416" s="320"/>
      <c r="H416" s="321"/>
      <c r="I416" s="360"/>
      <c r="J416" s="140">
        <f t="shared" si="12"/>
        <v>25</v>
      </c>
      <c r="K416" s="81" t="str">
        <f t="shared" si="13"/>
        <v/>
      </c>
      <c r="L416" s="147">
        <v>25</v>
      </c>
    </row>
    <row r="417" spans="1:22" s="83" customFormat="1" ht="34.5" customHeight="1">
      <c r="A417" s="251" t="s">
        <v>790</v>
      </c>
      <c r="B417" s="119"/>
      <c r="C417" s="368"/>
      <c r="D417" s="368"/>
      <c r="E417" s="319" t="s">
        <v>244</v>
      </c>
      <c r="F417" s="320"/>
      <c r="G417" s="320"/>
      <c r="H417" s="321"/>
      <c r="I417" s="360"/>
      <c r="J417" s="140">
        <f t="shared" si="12"/>
        <v>7</v>
      </c>
      <c r="K417" s="81" t="str">
        <f t="shared" si="13"/>
        <v/>
      </c>
      <c r="L417" s="147">
        <v>7</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21</v>
      </c>
      <c r="K421" s="81" t="str">
        <f t="shared" si="13"/>
        <v/>
      </c>
      <c r="L421" s="147">
        <v>21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506</v>
      </c>
      <c r="K430" s="193" t="str">
        <f>IF(OR(COUNTIF(L430:L430,"未確認")&gt;0,COUNTIF(L430:L430,"~*")&gt;0),"※","")</f>
        <v/>
      </c>
      <c r="L430" s="147">
        <v>506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v>
      </c>
      <c r="K432" s="193" t="str">
        <f>IF(OR(COUNTIF(L432:L432,"未確認")&gt;0,COUNTIF(L432:L432,"~*")&gt;0),"※","")</f>
        <v/>
      </c>
      <c r="L432" s="147">
        <v>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501</v>
      </c>
      <c r="K433" s="193" t="str">
        <f>IF(OR(COUNTIF(L433:L433,"未確認")&gt;0,COUNTIF(L433:L433,"~*")&gt;0),"※","")</f>
        <v/>
      </c>
      <c r="L433" s="147">
        <v>501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1048</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38.5</v>
      </c>
    </row>
    <row r="561" spans="1:12" s="91" customFormat="1" ht="34.5" customHeight="1">
      <c r="A561" s="251" t="s">
        <v>871</v>
      </c>
      <c r="B561" s="119"/>
      <c r="C561" s="209"/>
      <c r="D561" s="330" t="s">
        <v>377</v>
      </c>
      <c r="E561" s="341"/>
      <c r="F561" s="341"/>
      <c r="G561" s="341"/>
      <c r="H561" s="331"/>
      <c r="I561" s="342"/>
      <c r="J561" s="207"/>
      <c r="K561" s="210"/>
      <c r="L561" s="211">
        <v>15</v>
      </c>
    </row>
    <row r="562" spans="1:12" s="91" customFormat="1" ht="34.5" customHeight="1">
      <c r="A562" s="251" t="s">
        <v>872</v>
      </c>
      <c r="B562" s="119"/>
      <c r="C562" s="209"/>
      <c r="D562" s="330" t="s">
        <v>992</v>
      </c>
      <c r="E562" s="341"/>
      <c r="F562" s="341"/>
      <c r="G562" s="341"/>
      <c r="H562" s="331"/>
      <c r="I562" s="342"/>
      <c r="J562" s="207"/>
      <c r="K562" s="210"/>
      <c r="L562" s="211">
        <v>13.9</v>
      </c>
    </row>
    <row r="563" spans="1:12" s="91" customFormat="1" ht="34.5" customHeight="1">
      <c r="A563" s="251" t="s">
        <v>873</v>
      </c>
      <c r="B563" s="119"/>
      <c r="C563" s="209"/>
      <c r="D563" s="330" t="s">
        <v>379</v>
      </c>
      <c r="E563" s="341"/>
      <c r="F563" s="341"/>
      <c r="G563" s="341"/>
      <c r="H563" s="331"/>
      <c r="I563" s="342"/>
      <c r="J563" s="207"/>
      <c r="K563" s="210"/>
      <c r="L563" s="211">
        <v>5.5</v>
      </c>
    </row>
    <row r="564" spans="1:12" s="91" customFormat="1" ht="34.5" customHeight="1">
      <c r="A564" s="251" t="s">
        <v>874</v>
      </c>
      <c r="B564" s="119"/>
      <c r="C564" s="209"/>
      <c r="D564" s="330" t="s">
        <v>380</v>
      </c>
      <c r="E564" s="341"/>
      <c r="F564" s="341"/>
      <c r="G564" s="341"/>
      <c r="H564" s="331"/>
      <c r="I564" s="342"/>
      <c r="J564" s="207"/>
      <c r="K564" s="210"/>
      <c r="L564" s="211">
        <v>0.5</v>
      </c>
    </row>
    <row r="565" spans="1:12" s="91" customFormat="1" ht="34.5" customHeight="1">
      <c r="A565" s="251" t="s">
        <v>875</v>
      </c>
      <c r="B565" s="119"/>
      <c r="C565" s="280"/>
      <c r="D565" s="330" t="s">
        <v>869</v>
      </c>
      <c r="E565" s="341"/>
      <c r="F565" s="341"/>
      <c r="G565" s="341"/>
      <c r="H565" s="331"/>
      <c r="I565" s="342"/>
      <c r="J565" s="207"/>
      <c r="K565" s="210"/>
      <c r="L565" s="211">
        <v>18</v>
      </c>
    </row>
    <row r="566" spans="1:12" s="91" customFormat="1" ht="34.5" customHeight="1">
      <c r="A566" s="251" t="s">
        <v>876</v>
      </c>
      <c r="B566" s="119"/>
      <c r="C566" s="284"/>
      <c r="D566" s="330" t="s">
        <v>993</v>
      </c>
      <c r="E566" s="341"/>
      <c r="F566" s="341"/>
      <c r="G566" s="341"/>
      <c r="H566" s="331"/>
      <c r="I566" s="342"/>
      <c r="J566" s="213"/>
      <c r="K566" s="214"/>
      <c r="L566" s="211">
        <v>20.100000000000001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72</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11</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31</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172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41</v>
      </c>
      <c r="K617" s="201" t="str">
        <f t="shared" si="28"/>
        <v/>
      </c>
      <c r="L617" s="117">
        <v>41</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18</v>
      </c>
      <c r="K622" s="201" t="str">
        <f t="shared" si="28"/>
        <v/>
      </c>
      <c r="L622" s="117">
        <v>18</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18</v>
      </c>
      <c r="K632" s="201" t="str">
        <f t="shared" si="30"/>
        <v/>
      </c>
      <c r="L632" s="117">
        <v>18</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28</v>
      </c>
      <c r="K637" s="201" t="str">
        <f t="shared" si="30"/>
        <v/>
      </c>
      <c r="L637" s="117">
        <v>28</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34</v>
      </c>
      <c r="K646" s="201" t="str">
        <f t="shared" ref="K646:K660" si="32">IF(OR(COUNTIF(L646:L646,"未確認")&gt;0,COUNTIF(L646:L646,"*")&gt;0),"※","")</f>
        <v/>
      </c>
      <c r="L646" s="117">
        <v>34</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13</v>
      </c>
      <c r="K648" s="201" t="str">
        <f t="shared" si="32"/>
        <v/>
      </c>
      <c r="L648" s="117">
        <v>13</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20</v>
      </c>
      <c r="K650" s="201" t="str">
        <f t="shared" si="32"/>
        <v/>
      </c>
      <c r="L650" s="117">
        <v>20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30</v>
      </c>
      <c r="K655" s="201" t="str">
        <f t="shared" si="32"/>
        <v/>
      </c>
      <c r="L655" s="117">
        <v>30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27</v>
      </c>
      <c r="K657" s="201" t="str">
        <f t="shared" si="32"/>
        <v/>
      </c>
      <c r="L657" s="117">
        <v>27</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8437F3-CEFC-43BD-A91C-65F99ADA3D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2019-12-23T00:28:23Z</dcterms:modified>
</cp:coreProperties>
</file>